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eplat\Documents\Vital Strategies\Naloxone\"/>
    </mc:Choice>
  </mc:AlternateContent>
  <xr:revisionPtr revIDLastSave="0" documentId="13_ncr:40009_{138FE356-0D48-4E0A-8882-C9DC1438815E}" xr6:coauthVersionLast="47" xr6:coauthVersionMax="47" xr10:uidLastSave="{00000000-0000-0000-0000-000000000000}"/>
  <bookViews>
    <workbookView xWindow="14303" yWindow="-98" windowWidth="28995" windowHeight="15796"/>
  </bookViews>
  <sheets>
    <sheet name="Statistical" sheetId="2" r:id="rId1"/>
    <sheet name="Standard" sheetId="1" r:id="rId2"/>
  </sheets>
  <calcPr calcId="0"/>
</workbook>
</file>

<file path=xl/calcChain.xml><?xml version="1.0" encoding="utf-8"?>
<calcChain xmlns="http://schemas.openxmlformats.org/spreadsheetml/2006/main">
  <c r="BI225" i="1" l="1"/>
  <c r="D2" i="1"/>
  <c r="D3" i="1"/>
  <c r="G3" i="1"/>
  <c r="J3" i="1"/>
  <c r="M3" i="1"/>
  <c r="P3" i="1"/>
  <c r="S3" i="1"/>
  <c r="V3" i="1"/>
  <c r="AW3" i="1"/>
  <c r="AZ3" i="1"/>
  <c r="BC3" i="1"/>
  <c r="BI3" i="1"/>
  <c r="BL3" i="1"/>
  <c r="BO3" i="1"/>
  <c r="BR3" i="1"/>
  <c r="BU3" i="1"/>
  <c r="BX3" i="1"/>
  <c r="CA3" i="1"/>
  <c r="CD3" i="1"/>
  <c r="D4" i="1"/>
  <c r="G4" i="1"/>
  <c r="J4" i="1"/>
  <c r="M4" i="1"/>
  <c r="P4" i="1"/>
  <c r="S4" i="1"/>
  <c r="V4" i="1"/>
  <c r="AW4" i="1"/>
  <c r="AZ4" i="1"/>
  <c r="BC4" i="1"/>
  <c r="BI4" i="1"/>
  <c r="BL4" i="1"/>
  <c r="BO4" i="1"/>
  <c r="BR4" i="1"/>
  <c r="BU4" i="1"/>
  <c r="BX4" i="1"/>
  <c r="CA4" i="1"/>
  <c r="CD4" i="1"/>
  <c r="D5" i="1"/>
  <c r="D6" i="1"/>
  <c r="G6" i="1"/>
  <c r="P6" i="1"/>
  <c r="S6" i="1"/>
  <c r="V6" i="1"/>
  <c r="AW6" i="1"/>
  <c r="AZ6" i="1"/>
  <c r="BC6" i="1"/>
  <c r="BI6" i="1"/>
  <c r="BL6" i="1"/>
  <c r="BU6" i="1"/>
  <c r="BX6" i="1"/>
  <c r="CA6" i="1"/>
  <c r="CD6" i="1"/>
  <c r="D7" i="1"/>
  <c r="G7" i="1"/>
  <c r="P7" i="1"/>
  <c r="S7" i="1"/>
  <c r="V7" i="1"/>
  <c r="AW7" i="1"/>
  <c r="AZ7" i="1"/>
  <c r="BC7" i="1"/>
  <c r="BI7" i="1"/>
  <c r="BL7" i="1"/>
  <c r="BU7" i="1"/>
  <c r="BX7" i="1"/>
  <c r="CA7" i="1"/>
  <c r="CD7" i="1"/>
  <c r="D8" i="1"/>
  <c r="G8" i="1"/>
  <c r="P8" i="1"/>
  <c r="S8" i="1"/>
  <c r="V8" i="1"/>
  <c r="AW8" i="1"/>
  <c r="AZ8" i="1"/>
  <c r="BC8" i="1"/>
  <c r="BI8" i="1"/>
  <c r="BL8" i="1"/>
  <c r="BU8" i="1"/>
  <c r="BX8" i="1"/>
  <c r="CA8" i="1"/>
  <c r="CD8" i="1"/>
  <c r="D9" i="1"/>
  <c r="G9" i="1"/>
  <c r="P9" i="1"/>
  <c r="S9" i="1"/>
  <c r="V9" i="1"/>
  <c r="AW9" i="1"/>
  <c r="AZ9" i="1"/>
  <c r="BC9" i="1"/>
  <c r="BI9" i="1"/>
  <c r="BL9" i="1"/>
  <c r="BU9" i="1"/>
  <c r="BX9" i="1"/>
  <c r="CA9" i="1"/>
  <c r="CD9" i="1"/>
  <c r="D10" i="1"/>
  <c r="G10" i="1"/>
  <c r="P10" i="1"/>
  <c r="S10" i="1"/>
  <c r="V10" i="1"/>
  <c r="AW10" i="1"/>
  <c r="AZ10" i="1"/>
  <c r="BC10" i="1"/>
  <c r="BI10" i="1"/>
  <c r="BL10" i="1"/>
  <c r="BU10" i="1"/>
  <c r="BX10" i="1"/>
  <c r="CA10" i="1"/>
  <c r="CD10" i="1"/>
  <c r="D11" i="1"/>
  <c r="G11" i="1"/>
  <c r="P11" i="1"/>
  <c r="S11" i="1"/>
  <c r="V11" i="1"/>
  <c r="AW11" i="1"/>
  <c r="AZ11" i="1"/>
  <c r="BC11" i="1"/>
  <c r="BI11" i="1"/>
  <c r="BL11" i="1"/>
  <c r="BU11" i="1"/>
  <c r="BX11" i="1"/>
  <c r="CA11" i="1"/>
  <c r="CD11" i="1"/>
  <c r="D12" i="1"/>
  <c r="G12" i="1"/>
  <c r="P12" i="1"/>
  <c r="S12" i="1"/>
  <c r="V12" i="1"/>
  <c r="AW12" i="1"/>
  <c r="AZ12" i="1"/>
  <c r="BC12" i="1"/>
  <c r="BI12" i="1"/>
  <c r="BL12" i="1"/>
  <c r="BU12" i="1"/>
  <c r="BX12" i="1"/>
  <c r="CA12" i="1"/>
  <c r="CD12" i="1"/>
  <c r="D13" i="1"/>
  <c r="G13" i="1"/>
  <c r="P13" i="1"/>
  <c r="S13" i="1"/>
  <c r="V13" i="1"/>
  <c r="AW13" i="1"/>
  <c r="AZ13" i="1"/>
  <c r="BC13" i="1"/>
  <c r="BI13" i="1"/>
  <c r="BL13" i="1"/>
  <c r="BU13" i="1"/>
  <c r="BX13" i="1"/>
  <c r="CA13" i="1"/>
  <c r="CD13" i="1"/>
  <c r="D14" i="1"/>
  <c r="D15" i="1"/>
  <c r="G15" i="1"/>
  <c r="J15" i="1"/>
  <c r="M15" i="1"/>
  <c r="P15" i="1"/>
  <c r="AW15" i="1"/>
  <c r="AZ15" i="1"/>
  <c r="BC15" i="1"/>
  <c r="BI15" i="1"/>
  <c r="BL15" i="1"/>
  <c r="BU15" i="1"/>
  <c r="BX15" i="1"/>
  <c r="CA15" i="1"/>
  <c r="CD15" i="1"/>
  <c r="D16" i="1"/>
  <c r="G16" i="1"/>
  <c r="J16" i="1"/>
  <c r="M16" i="1"/>
  <c r="P16" i="1"/>
  <c r="AW16" i="1"/>
  <c r="AZ16" i="1"/>
  <c r="BC16" i="1"/>
  <c r="BI16" i="1"/>
  <c r="BL16" i="1"/>
  <c r="BU16" i="1"/>
  <c r="BX16" i="1"/>
  <c r="CA16" i="1"/>
  <c r="CD16" i="1"/>
  <c r="D17" i="1"/>
  <c r="G17" i="1"/>
  <c r="J17" i="1"/>
  <c r="M17" i="1"/>
  <c r="P17" i="1"/>
  <c r="AW17" i="1"/>
  <c r="AZ17" i="1"/>
  <c r="BC17" i="1"/>
  <c r="BI17" i="1"/>
  <c r="BL17" i="1"/>
  <c r="BU17" i="1"/>
  <c r="BX17" i="1"/>
  <c r="CA17" i="1"/>
  <c r="CD17" i="1"/>
  <c r="D18" i="1"/>
  <c r="G18" i="1"/>
  <c r="J18" i="1"/>
  <c r="M18" i="1"/>
  <c r="P18" i="1"/>
  <c r="AW18" i="1"/>
  <c r="AZ18" i="1"/>
  <c r="BC18" i="1"/>
  <c r="BI18" i="1"/>
  <c r="BL18" i="1"/>
  <c r="BU18" i="1"/>
  <c r="BX18" i="1"/>
  <c r="CA18" i="1"/>
  <c r="CD18" i="1"/>
  <c r="D19" i="1"/>
  <c r="G19" i="1"/>
  <c r="J19" i="1"/>
  <c r="M19" i="1"/>
  <c r="P19" i="1"/>
  <c r="AW19" i="1"/>
  <c r="AZ19" i="1"/>
  <c r="BC19" i="1"/>
  <c r="BI19" i="1"/>
  <c r="BL19" i="1"/>
  <c r="BU19" i="1"/>
  <c r="BX19" i="1"/>
  <c r="CA19" i="1"/>
  <c r="CD19" i="1"/>
  <c r="D20" i="1"/>
  <c r="G20" i="1"/>
  <c r="J20" i="1"/>
  <c r="M20" i="1"/>
  <c r="P20" i="1"/>
  <c r="AW20" i="1"/>
  <c r="AZ20" i="1"/>
  <c r="BC20" i="1"/>
  <c r="BI20" i="1"/>
  <c r="BL20" i="1"/>
  <c r="BU20" i="1"/>
  <c r="BX20" i="1"/>
  <c r="CA20" i="1"/>
  <c r="CD20" i="1"/>
  <c r="D21" i="1"/>
  <c r="G21" i="1"/>
  <c r="J21" i="1"/>
  <c r="M21" i="1"/>
  <c r="P21" i="1"/>
  <c r="AW21" i="1"/>
  <c r="AZ21" i="1"/>
  <c r="BC21" i="1"/>
  <c r="BI21" i="1"/>
  <c r="BL21" i="1"/>
  <c r="BU21" i="1"/>
  <c r="BX21" i="1"/>
  <c r="CA21" i="1"/>
  <c r="CD21" i="1"/>
  <c r="D22" i="1"/>
  <c r="D23" i="1"/>
  <c r="G23" i="1"/>
  <c r="J23" i="1"/>
  <c r="M23" i="1"/>
  <c r="P23" i="1"/>
  <c r="S23" i="1"/>
  <c r="V23" i="1"/>
  <c r="AW23" i="1"/>
  <c r="AZ23" i="1"/>
  <c r="BC23" i="1"/>
  <c r="BI23" i="1"/>
  <c r="BL23" i="1"/>
  <c r="BO23" i="1"/>
  <c r="BR23" i="1"/>
  <c r="BU23" i="1"/>
  <c r="BX23" i="1"/>
  <c r="CA23" i="1"/>
  <c r="CD23" i="1"/>
  <c r="D24" i="1"/>
  <c r="G24" i="1"/>
  <c r="J24" i="1"/>
  <c r="M24" i="1"/>
  <c r="P24" i="1"/>
  <c r="S24" i="1"/>
  <c r="V24" i="1"/>
  <c r="AW24" i="1"/>
  <c r="AZ24" i="1"/>
  <c r="BC24" i="1"/>
  <c r="BI24" i="1"/>
  <c r="BL24" i="1"/>
  <c r="BO24" i="1"/>
  <c r="BR24" i="1"/>
  <c r="BU24" i="1"/>
  <c r="BX24" i="1"/>
  <c r="CA24" i="1"/>
  <c r="CD24" i="1"/>
  <c r="D25" i="1"/>
  <c r="G25" i="1"/>
  <c r="J25" i="1"/>
  <c r="M25" i="1"/>
  <c r="P25" i="1"/>
  <c r="S25" i="1"/>
  <c r="V25" i="1"/>
  <c r="AW25" i="1"/>
  <c r="AZ25" i="1"/>
  <c r="BC25" i="1"/>
  <c r="BI25" i="1"/>
  <c r="BL25" i="1"/>
  <c r="BO25" i="1"/>
  <c r="BR25" i="1"/>
  <c r="BU25" i="1"/>
  <c r="BX25" i="1"/>
  <c r="CA25" i="1"/>
  <c r="CD25" i="1"/>
  <c r="D26" i="1"/>
  <c r="G26" i="1"/>
  <c r="J26" i="1"/>
  <c r="M26" i="1"/>
  <c r="P26" i="1"/>
  <c r="S26" i="1"/>
  <c r="V26" i="1"/>
  <c r="AW26" i="1"/>
  <c r="AZ26" i="1"/>
  <c r="BC26" i="1"/>
  <c r="BI26" i="1"/>
  <c r="BL26" i="1"/>
  <c r="BO26" i="1"/>
  <c r="BR26" i="1"/>
  <c r="BU26" i="1"/>
  <c r="BX26" i="1"/>
  <c r="CA26" i="1"/>
  <c r="CD26" i="1"/>
  <c r="D27" i="1"/>
  <c r="G27" i="1"/>
  <c r="J27" i="1"/>
  <c r="M27" i="1"/>
  <c r="P27" i="1"/>
  <c r="S27" i="1"/>
  <c r="V27" i="1"/>
  <c r="AW27" i="1"/>
  <c r="AZ27" i="1"/>
  <c r="BC27" i="1"/>
  <c r="BI27" i="1"/>
  <c r="BL27" i="1"/>
  <c r="BO27" i="1"/>
  <c r="BR27" i="1"/>
  <c r="BU27" i="1"/>
  <c r="BX27" i="1"/>
  <c r="CA27" i="1"/>
  <c r="CD27" i="1"/>
  <c r="D28" i="1"/>
  <c r="D29" i="1"/>
  <c r="G29" i="1"/>
  <c r="J29" i="1"/>
  <c r="M29" i="1"/>
  <c r="P29" i="1"/>
  <c r="S29" i="1"/>
  <c r="V29" i="1"/>
  <c r="AW29" i="1"/>
  <c r="BL29" i="1"/>
  <c r="BU29" i="1"/>
  <c r="CD29" i="1"/>
  <c r="D30" i="1"/>
  <c r="G30" i="1"/>
  <c r="J30" i="1"/>
  <c r="M30" i="1"/>
  <c r="P30" i="1"/>
  <c r="S30" i="1"/>
  <c r="V30" i="1"/>
  <c r="AW30" i="1"/>
  <c r="BI30" i="1"/>
  <c r="BL30" i="1"/>
  <c r="BO30" i="1"/>
  <c r="BR30" i="1"/>
  <c r="BU30" i="1"/>
  <c r="CD30" i="1"/>
  <c r="D31" i="1"/>
  <c r="G31" i="1"/>
  <c r="J31" i="1"/>
  <c r="M31" i="1"/>
  <c r="P31" i="1"/>
  <c r="S31" i="1"/>
  <c r="V31" i="1"/>
  <c r="AW31" i="1"/>
  <c r="AZ31" i="1"/>
  <c r="BC31" i="1"/>
  <c r="BI31" i="1"/>
  <c r="BL31" i="1"/>
  <c r="BO31" i="1"/>
  <c r="BR31" i="1"/>
  <c r="BU31" i="1"/>
  <c r="BX31" i="1"/>
  <c r="CA31" i="1"/>
  <c r="CD31" i="1"/>
  <c r="D32" i="1"/>
  <c r="G32" i="1"/>
  <c r="J32" i="1"/>
  <c r="M32" i="1"/>
  <c r="P32" i="1"/>
  <c r="S32" i="1"/>
  <c r="V32" i="1"/>
  <c r="AW32" i="1"/>
  <c r="AZ32" i="1"/>
  <c r="BC32" i="1"/>
  <c r="BI32" i="1"/>
  <c r="BL32" i="1"/>
  <c r="BO32" i="1"/>
  <c r="BR32" i="1"/>
  <c r="BU32" i="1"/>
  <c r="BX32" i="1"/>
  <c r="CA32" i="1"/>
  <c r="CD32" i="1"/>
  <c r="D33" i="1"/>
  <c r="G33" i="1"/>
  <c r="J33" i="1"/>
  <c r="M33" i="1"/>
  <c r="P33" i="1"/>
  <c r="S33" i="1"/>
  <c r="V33" i="1"/>
  <c r="AW33" i="1"/>
  <c r="AZ33" i="1"/>
  <c r="BC33" i="1"/>
  <c r="BI33" i="1"/>
  <c r="BL33" i="1"/>
  <c r="BO33" i="1"/>
  <c r="BR33" i="1"/>
  <c r="BU33" i="1"/>
  <c r="BX33" i="1"/>
  <c r="CA33" i="1"/>
  <c r="CD33" i="1"/>
  <c r="D34" i="1"/>
  <c r="G34" i="1"/>
  <c r="J34" i="1"/>
  <c r="M34" i="1"/>
  <c r="P34" i="1"/>
  <c r="S34" i="1"/>
  <c r="V34" i="1"/>
  <c r="AW34" i="1"/>
  <c r="AZ34" i="1"/>
  <c r="BC34" i="1"/>
  <c r="BI34" i="1"/>
  <c r="BL34" i="1"/>
  <c r="BO34" i="1"/>
  <c r="BR34" i="1"/>
  <c r="BU34" i="1"/>
  <c r="BX34" i="1"/>
  <c r="CA34" i="1"/>
  <c r="CD34" i="1"/>
  <c r="D35" i="1"/>
  <c r="G35" i="1"/>
  <c r="J35" i="1"/>
  <c r="M35" i="1"/>
  <c r="P35" i="1"/>
  <c r="S35" i="1"/>
  <c r="V35" i="1"/>
  <c r="AW35" i="1"/>
  <c r="AZ35" i="1"/>
  <c r="BC35" i="1"/>
  <c r="BI35" i="1"/>
  <c r="BL35" i="1"/>
  <c r="BO35" i="1"/>
  <c r="BR35" i="1"/>
  <c r="BU35" i="1"/>
  <c r="BX35" i="1"/>
  <c r="CA35" i="1"/>
  <c r="CD35" i="1"/>
  <c r="D36" i="1"/>
  <c r="G36" i="1"/>
  <c r="J36" i="1"/>
  <c r="M36" i="1"/>
  <c r="P36" i="1"/>
  <c r="S36" i="1"/>
  <c r="V36" i="1"/>
  <c r="AW36" i="1"/>
  <c r="AZ36" i="1"/>
  <c r="BC36" i="1"/>
  <c r="BI36" i="1"/>
  <c r="BL36" i="1"/>
  <c r="BO36" i="1"/>
  <c r="BR36" i="1"/>
  <c r="BU36" i="1"/>
  <c r="BX36" i="1"/>
  <c r="CA36" i="1"/>
  <c r="CD36" i="1"/>
  <c r="D37" i="1"/>
  <c r="G37" i="1"/>
  <c r="J37" i="1"/>
  <c r="M37" i="1"/>
  <c r="P37" i="1"/>
  <c r="S37" i="1"/>
  <c r="V37" i="1"/>
  <c r="AW37" i="1"/>
  <c r="AZ37" i="1"/>
  <c r="BC37" i="1"/>
  <c r="BI37" i="1"/>
  <c r="BL37" i="1"/>
  <c r="BO37" i="1"/>
  <c r="BR37" i="1"/>
  <c r="BU37" i="1"/>
  <c r="BX37" i="1"/>
  <c r="CA37" i="1"/>
  <c r="CD37" i="1"/>
  <c r="D38" i="1"/>
  <c r="D39" i="1"/>
  <c r="G39" i="1"/>
  <c r="J39" i="1"/>
  <c r="M39" i="1"/>
  <c r="P39" i="1"/>
  <c r="S39" i="1"/>
  <c r="V39" i="1"/>
  <c r="AW39" i="1"/>
  <c r="BL39" i="1"/>
  <c r="BO39" i="1"/>
  <c r="BR39" i="1"/>
  <c r="BU39" i="1"/>
  <c r="BX39" i="1"/>
  <c r="CA39" i="1"/>
  <c r="CD39" i="1"/>
  <c r="D40" i="1"/>
  <c r="G40" i="1"/>
  <c r="J40" i="1"/>
  <c r="M40" i="1"/>
  <c r="P40" i="1"/>
  <c r="S40" i="1"/>
  <c r="V40" i="1"/>
  <c r="AW40" i="1"/>
  <c r="BL40" i="1"/>
  <c r="BO40" i="1"/>
  <c r="BR40" i="1"/>
  <c r="BU40" i="1"/>
  <c r="BX40" i="1"/>
  <c r="CA40" i="1"/>
  <c r="CD40" i="1"/>
  <c r="D41" i="1"/>
  <c r="G41" i="1"/>
  <c r="J41" i="1"/>
  <c r="M41" i="1"/>
  <c r="P41" i="1"/>
  <c r="S41" i="1"/>
  <c r="V41" i="1"/>
  <c r="AW41" i="1"/>
  <c r="BL41" i="1"/>
  <c r="BO41" i="1"/>
  <c r="BR41" i="1"/>
  <c r="BU41" i="1"/>
  <c r="BX41" i="1"/>
  <c r="CA41" i="1"/>
  <c r="CD41" i="1"/>
  <c r="D42" i="1"/>
  <c r="G42" i="1"/>
  <c r="J42" i="1"/>
  <c r="M42" i="1"/>
  <c r="P42" i="1"/>
  <c r="S42" i="1"/>
  <c r="V42" i="1"/>
  <c r="AW42" i="1"/>
  <c r="AZ42" i="1"/>
  <c r="BC42" i="1"/>
  <c r="BI42" i="1"/>
  <c r="BL42" i="1"/>
  <c r="BO42" i="1"/>
  <c r="BR42" i="1"/>
  <c r="BU42" i="1"/>
  <c r="BX42" i="1"/>
  <c r="CA42" i="1"/>
  <c r="CD42" i="1"/>
  <c r="D43" i="1"/>
  <c r="G43" i="1"/>
  <c r="J43" i="1"/>
  <c r="M43" i="1"/>
  <c r="P43" i="1"/>
  <c r="S43" i="1"/>
  <c r="V43" i="1"/>
  <c r="AW43" i="1"/>
  <c r="AZ43" i="1"/>
  <c r="BC43" i="1"/>
  <c r="BI43" i="1"/>
  <c r="BL43" i="1"/>
  <c r="BO43" i="1"/>
  <c r="BR43" i="1"/>
  <c r="BU43" i="1"/>
  <c r="BX43" i="1"/>
  <c r="CA43" i="1"/>
  <c r="CD43" i="1"/>
  <c r="D44" i="1"/>
  <c r="G44" i="1"/>
  <c r="J44" i="1"/>
  <c r="M44" i="1"/>
  <c r="P44" i="1"/>
  <c r="S44" i="1"/>
  <c r="V44" i="1"/>
  <c r="AW44" i="1"/>
  <c r="AZ44" i="1"/>
  <c r="BC44" i="1"/>
  <c r="BI44" i="1"/>
  <c r="BL44" i="1"/>
  <c r="BO44" i="1"/>
  <c r="BR44" i="1"/>
  <c r="BU44" i="1"/>
  <c r="BX44" i="1"/>
  <c r="CA44" i="1"/>
  <c r="CD44" i="1"/>
  <c r="D45" i="1"/>
  <c r="G45" i="1"/>
  <c r="J45" i="1"/>
  <c r="M45" i="1"/>
  <c r="P45" i="1"/>
  <c r="S45" i="1"/>
  <c r="V45" i="1"/>
  <c r="AW45" i="1"/>
  <c r="AZ45" i="1"/>
  <c r="BC45" i="1"/>
  <c r="BI45" i="1"/>
  <c r="BL45" i="1"/>
  <c r="BO45" i="1"/>
  <c r="BR45" i="1"/>
  <c r="BU45" i="1"/>
  <c r="BX45" i="1"/>
  <c r="CA45" i="1"/>
  <c r="CD45" i="1"/>
  <c r="D46" i="1"/>
  <c r="G46" i="1"/>
  <c r="J46" i="1"/>
  <c r="M46" i="1"/>
  <c r="P46" i="1"/>
  <c r="S46" i="1"/>
  <c r="V46" i="1"/>
  <c r="AW46" i="1"/>
  <c r="AZ46" i="1"/>
  <c r="BC46" i="1"/>
  <c r="BI46" i="1"/>
  <c r="BL46" i="1"/>
  <c r="BO46" i="1"/>
  <c r="BR46" i="1"/>
  <c r="BU46" i="1"/>
  <c r="BX46" i="1"/>
  <c r="CA46" i="1"/>
  <c r="CD46" i="1"/>
  <c r="D47" i="1"/>
  <c r="G47" i="1"/>
  <c r="J47" i="1"/>
  <c r="M47" i="1"/>
  <c r="P47" i="1"/>
  <c r="S47" i="1"/>
  <c r="V47" i="1"/>
  <c r="AW47" i="1"/>
  <c r="AZ47" i="1"/>
  <c r="BC47" i="1"/>
  <c r="BI47" i="1"/>
  <c r="BL47" i="1"/>
  <c r="BO47" i="1"/>
  <c r="BR47" i="1"/>
  <c r="BU47" i="1"/>
  <c r="BX47" i="1"/>
  <c r="CA47" i="1"/>
  <c r="CD47" i="1"/>
  <c r="D48" i="1"/>
  <c r="G48" i="1"/>
  <c r="J48" i="1"/>
  <c r="M48" i="1"/>
  <c r="P48" i="1"/>
  <c r="S48" i="1"/>
  <c r="V48" i="1"/>
  <c r="AW48" i="1"/>
  <c r="AZ48" i="1"/>
  <c r="BC48" i="1"/>
  <c r="BI48" i="1"/>
  <c r="BL48" i="1"/>
  <c r="BO48" i="1"/>
  <c r="BR48" i="1"/>
  <c r="BU48" i="1"/>
  <c r="BX48" i="1"/>
  <c r="CA48" i="1"/>
  <c r="CD48" i="1"/>
  <c r="D49" i="1"/>
  <c r="G49" i="1"/>
  <c r="J49" i="1"/>
  <c r="M49" i="1"/>
  <c r="P49" i="1"/>
  <c r="S49" i="1"/>
  <c r="V49" i="1"/>
  <c r="AW49" i="1"/>
  <c r="AZ49" i="1"/>
  <c r="BC49" i="1"/>
  <c r="BI49" i="1"/>
  <c r="BL49" i="1"/>
  <c r="BO49" i="1"/>
  <c r="BR49" i="1"/>
  <c r="BU49" i="1"/>
  <c r="BX49" i="1"/>
  <c r="CA49" i="1"/>
  <c r="CD49" i="1"/>
  <c r="D50" i="1"/>
  <c r="G50" i="1"/>
  <c r="J50" i="1"/>
  <c r="M50" i="1"/>
  <c r="P50" i="1"/>
  <c r="S50" i="1"/>
  <c r="V50" i="1"/>
  <c r="AW50" i="1"/>
  <c r="AZ50" i="1"/>
  <c r="BC50" i="1"/>
  <c r="BI50" i="1"/>
  <c r="BL50" i="1"/>
  <c r="BO50" i="1"/>
  <c r="BR50" i="1"/>
  <c r="BU50" i="1"/>
  <c r="BX50" i="1"/>
  <c r="CA50" i="1"/>
  <c r="CD50" i="1"/>
  <c r="D51" i="1"/>
  <c r="G51" i="1"/>
  <c r="J51" i="1"/>
  <c r="M51" i="1"/>
  <c r="P51" i="1"/>
  <c r="S51" i="1"/>
  <c r="V51" i="1"/>
  <c r="AW51" i="1"/>
  <c r="AZ51" i="1"/>
  <c r="BC51" i="1"/>
  <c r="BI51" i="1"/>
  <c r="BL51" i="1"/>
  <c r="BO51" i="1"/>
  <c r="BR51" i="1"/>
  <c r="BU51" i="1"/>
  <c r="BX51" i="1"/>
  <c r="CA51" i="1"/>
  <c r="CD51" i="1"/>
  <c r="D52" i="1"/>
  <c r="G52" i="1"/>
  <c r="J52" i="1"/>
  <c r="M52" i="1"/>
  <c r="P52" i="1"/>
  <c r="S52" i="1"/>
  <c r="V52" i="1"/>
  <c r="AW52" i="1"/>
  <c r="AZ52" i="1"/>
  <c r="BC52" i="1"/>
  <c r="BI52" i="1"/>
  <c r="BL52" i="1"/>
  <c r="BO52" i="1"/>
  <c r="BR52" i="1"/>
  <c r="BU52" i="1"/>
  <c r="BX52" i="1"/>
  <c r="CA52" i="1"/>
  <c r="CD52" i="1"/>
  <c r="D53" i="1"/>
  <c r="G53" i="1"/>
  <c r="J53" i="1"/>
  <c r="M53" i="1"/>
  <c r="P53" i="1"/>
  <c r="S53" i="1"/>
  <c r="V53" i="1"/>
  <c r="AW53" i="1"/>
  <c r="AZ53" i="1"/>
  <c r="BC53" i="1"/>
  <c r="BI53" i="1"/>
  <c r="BL53" i="1"/>
  <c r="BO53" i="1"/>
  <c r="BR53" i="1"/>
  <c r="BU53" i="1"/>
  <c r="BX53" i="1"/>
  <c r="CA53" i="1"/>
  <c r="CD53" i="1"/>
  <c r="D54" i="1"/>
  <c r="G54" i="1"/>
  <c r="J54" i="1"/>
  <c r="M54" i="1"/>
  <c r="P54" i="1"/>
  <c r="S54" i="1"/>
  <c r="V54" i="1"/>
  <c r="AW54" i="1"/>
  <c r="AZ54" i="1"/>
  <c r="BC54" i="1"/>
  <c r="BI54" i="1"/>
  <c r="BL54" i="1"/>
  <c r="BO54" i="1"/>
  <c r="BR54" i="1"/>
  <c r="BU54" i="1"/>
  <c r="BX54" i="1"/>
  <c r="CA54" i="1"/>
  <c r="CD54" i="1"/>
  <c r="D55" i="1"/>
  <c r="G55" i="1"/>
  <c r="J55" i="1"/>
  <c r="M55" i="1"/>
  <c r="P55" i="1"/>
  <c r="S55" i="1"/>
  <c r="V55" i="1"/>
  <c r="AW55" i="1"/>
  <c r="AZ55" i="1"/>
  <c r="BC55" i="1"/>
  <c r="BI55" i="1"/>
  <c r="BL55" i="1"/>
  <c r="BO55" i="1"/>
  <c r="BR55" i="1"/>
  <c r="BU55" i="1"/>
  <c r="BX55" i="1"/>
  <c r="CA55" i="1"/>
  <c r="CD55" i="1"/>
  <c r="D56" i="1"/>
  <c r="G56" i="1"/>
  <c r="J56" i="1"/>
  <c r="M56" i="1"/>
  <c r="P56" i="1"/>
  <c r="S56" i="1"/>
  <c r="V56" i="1"/>
  <c r="AW56" i="1"/>
  <c r="AZ56" i="1"/>
  <c r="BC56" i="1"/>
  <c r="BI56" i="1"/>
  <c r="BL56" i="1"/>
  <c r="BO56" i="1"/>
  <c r="BR56" i="1"/>
  <c r="BU56" i="1"/>
  <c r="BX56" i="1"/>
  <c r="CA56" i="1"/>
  <c r="CD56" i="1"/>
  <c r="D57" i="1"/>
  <c r="G57" i="1"/>
  <c r="J57" i="1"/>
  <c r="M57" i="1"/>
  <c r="P57" i="1"/>
  <c r="S57" i="1"/>
  <c r="V57" i="1"/>
  <c r="AW57" i="1"/>
  <c r="AZ57" i="1"/>
  <c r="BC57" i="1"/>
  <c r="BI57" i="1"/>
  <c r="BL57" i="1"/>
  <c r="BO57" i="1"/>
  <c r="BR57" i="1"/>
  <c r="BU57" i="1"/>
  <c r="BX57" i="1"/>
  <c r="CA57" i="1"/>
  <c r="CD57" i="1"/>
  <c r="D58" i="1"/>
  <c r="G58" i="1"/>
  <c r="J58" i="1"/>
  <c r="M58" i="1"/>
  <c r="P58" i="1"/>
  <c r="S58" i="1"/>
  <c r="V58" i="1"/>
  <c r="AW58" i="1"/>
  <c r="AZ58" i="1"/>
  <c r="BC58" i="1"/>
  <c r="BI58" i="1"/>
  <c r="BL58" i="1"/>
  <c r="BO58" i="1"/>
  <c r="BR58" i="1"/>
  <c r="BU58" i="1"/>
  <c r="BX58" i="1"/>
  <c r="CA58" i="1"/>
  <c r="CD58" i="1"/>
  <c r="D59" i="1"/>
  <c r="G59" i="1"/>
  <c r="J59" i="1"/>
  <c r="M59" i="1"/>
  <c r="P59" i="1"/>
  <c r="S59" i="1"/>
  <c r="V59" i="1"/>
  <c r="AW59" i="1"/>
  <c r="AZ59" i="1"/>
  <c r="BC59" i="1"/>
  <c r="BI59" i="1"/>
  <c r="BL59" i="1"/>
  <c r="BO59" i="1"/>
  <c r="BR59" i="1"/>
  <c r="BU59" i="1"/>
  <c r="BX59" i="1"/>
  <c r="CA59" i="1"/>
  <c r="CD59" i="1"/>
  <c r="D60" i="1"/>
  <c r="G60" i="1"/>
  <c r="J60" i="1"/>
  <c r="M60" i="1"/>
  <c r="P60" i="1"/>
  <c r="S60" i="1"/>
  <c r="V60" i="1"/>
  <c r="AW60" i="1"/>
  <c r="AZ60" i="1"/>
  <c r="BC60" i="1"/>
  <c r="BI60" i="1"/>
  <c r="BL60" i="1"/>
  <c r="BO60" i="1"/>
  <c r="BR60" i="1"/>
  <c r="BU60" i="1"/>
  <c r="BX60" i="1"/>
  <c r="CA60" i="1"/>
  <c r="CD60" i="1"/>
  <c r="D61" i="1"/>
  <c r="G61" i="1"/>
  <c r="J61" i="1"/>
  <c r="M61" i="1"/>
  <c r="P61" i="1"/>
  <c r="S61" i="1"/>
  <c r="V61" i="1"/>
  <c r="AW61" i="1"/>
  <c r="AZ61" i="1"/>
  <c r="BC61" i="1"/>
  <c r="BI61" i="1"/>
  <c r="BL61" i="1"/>
  <c r="BO61" i="1"/>
  <c r="BR61" i="1"/>
  <c r="BU61" i="1"/>
  <c r="BX61" i="1"/>
  <c r="CA61" i="1"/>
  <c r="CD61" i="1"/>
  <c r="D62" i="1"/>
  <c r="D63" i="1"/>
  <c r="G63" i="1"/>
  <c r="J63" i="1"/>
  <c r="M63" i="1"/>
  <c r="P63" i="1"/>
  <c r="S63" i="1"/>
  <c r="V63" i="1"/>
  <c r="AW63" i="1"/>
  <c r="BL63" i="1"/>
  <c r="BU63" i="1"/>
  <c r="CD63" i="1"/>
  <c r="D64" i="1"/>
  <c r="G64" i="1"/>
  <c r="J64" i="1"/>
  <c r="M64" i="1"/>
  <c r="P64" i="1"/>
  <c r="S64" i="1"/>
  <c r="V64" i="1"/>
  <c r="AW64" i="1"/>
  <c r="BL64" i="1"/>
  <c r="BU64" i="1"/>
  <c r="CD64" i="1"/>
  <c r="D65" i="1"/>
  <c r="G65" i="1"/>
  <c r="J65" i="1"/>
  <c r="M65" i="1"/>
  <c r="P65" i="1"/>
  <c r="S65" i="1"/>
  <c r="V65" i="1"/>
  <c r="AW65" i="1"/>
  <c r="BL65" i="1"/>
  <c r="BO65" i="1"/>
  <c r="BR65" i="1"/>
  <c r="BU65" i="1"/>
  <c r="BX65" i="1"/>
  <c r="CA65" i="1"/>
  <c r="CD65" i="1"/>
  <c r="D66" i="1"/>
  <c r="G66" i="1"/>
  <c r="J66" i="1"/>
  <c r="M66" i="1"/>
  <c r="P66" i="1"/>
  <c r="S66" i="1"/>
  <c r="V66" i="1"/>
  <c r="AW66" i="1"/>
  <c r="AZ66" i="1"/>
  <c r="BC66" i="1"/>
  <c r="BI66" i="1"/>
  <c r="BL66" i="1"/>
  <c r="BO66" i="1"/>
  <c r="BR66" i="1"/>
  <c r="BU66" i="1"/>
  <c r="BX66" i="1"/>
  <c r="CA66" i="1"/>
  <c r="CD66" i="1"/>
  <c r="D67" i="1"/>
  <c r="G67" i="1"/>
  <c r="J67" i="1"/>
  <c r="M67" i="1"/>
  <c r="P67" i="1"/>
  <c r="S67" i="1"/>
  <c r="V67" i="1"/>
  <c r="AW67" i="1"/>
  <c r="AZ67" i="1"/>
  <c r="BC67" i="1"/>
  <c r="BI67" i="1"/>
  <c r="BL67" i="1"/>
  <c r="BO67" i="1"/>
  <c r="BR67" i="1"/>
  <c r="BU67" i="1"/>
  <c r="BX67" i="1"/>
  <c r="CA67" i="1"/>
  <c r="CD67" i="1"/>
  <c r="D68" i="1"/>
  <c r="G68" i="1"/>
  <c r="J68" i="1"/>
  <c r="M68" i="1"/>
  <c r="P68" i="1"/>
  <c r="S68" i="1"/>
  <c r="V68" i="1"/>
  <c r="AW68" i="1"/>
  <c r="AZ68" i="1"/>
  <c r="BC68" i="1"/>
  <c r="BI68" i="1"/>
  <c r="BL68" i="1"/>
  <c r="BO68" i="1"/>
  <c r="BR68" i="1"/>
  <c r="BU68" i="1"/>
  <c r="BX68" i="1"/>
  <c r="CA68" i="1"/>
  <c r="CD68" i="1"/>
  <c r="D69" i="1"/>
  <c r="G69" i="1"/>
  <c r="J69" i="1"/>
  <c r="M69" i="1"/>
  <c r="P69" i="1"/>
  <c r="S69" i="1"/>
  <c r="V69" i="1"/>
  <c r="AW69" i="1"/>
  <c r="AZ69" i="1"/>
  <c r="BC69" i="1"/>
  <c r="BI69" i="1"/>
  <c r="BL69" i="1"/>
  <c r="BO69" i="1"/>
  <c r="BR69" i="1"/>
  <c r="BU69" i="1"/>
  <c r="BX69" i="1"/>
  <c r="CA69" i="1"/>
  <c r="CD69" i="1"/>
  <c r="D70" i="1"/>
  <c r="G70" i="1"/>
  <c r="J70" i="1"/>
  <c r="M70" i="1"/>
  <c r="P70" i="1"/>
  <c r="S70" i="1"/>
  <c r="V70" i="1"/>
  <c r="AW70" i="1"/>
  <c r="AZ70" i="1"/>
  <c r="BC70" i="1"/>
  <c r="BI70" i="1"/>
  <c r="BL70" i="1"/>
  <c r="BO70" i="1"/>
  <c r="BR70" i="1"/>
  <c r="BU70" i="1"/>
  <c r="BX70" i="1"/>
  <c r="CA70" i="1"/>
  <c r="CD70" i="1"/>
  <c r="D71" i="1"/>
  <c r="D72" i="1"/>
  <c r="G72" i="1"/>
  <c r="J72" i="1"/>
  <c r="M72" i="1"/>
  <c r="P72" i="1"/>
  <c r="S72" i="1"/>
  <c r="V72" i="1"/>
  <c r="AW72" i="1"/>
  <c r="BI72" i="1"/>
  <c r="BL72" i="1"/>
  <c r="BU72" i="1"/>
  <c r="CD72" i="1"/>
  <c r="D73" i="1"/>
  <c r="G73" i="1"/>
  <c r="J73" i="1"/>
  <c r="M73" i="1"/>
  <c r="P73" i="1"/>
  <c r="S73" i="1"/>
  <c r="V73" i="1"/>
  <c r="AW73" i="1"/>
  <c r="BI73" i="1"/>
  <c r="BL73" i="1"/>
  <c r="BU73" i="1"/>
  <c r="CD73" i="1"/>
  <c r="D74" i="1"/>
  <c r="G74" i="1"/>
  <c r="J74" i="1"/>
  <c r="M74" i="1"/>
  <c r="P74" i="1"/>
  <c r="S74" i="1"/>
  <c r="V74" i="1"/>
  <c r="AW74" i="1"/>
  <c r="BI74" i="1"/>
  <c r="BL74" i="1"/>
  <c r="BU74" i="1"/>
  <c r="CD74" i="1"/>
  <c r="D75" i="1"/>
  <c r="G75" i="1"/>
  <c r="J75" i="1"/>
  <c r="M75" i="1"/>
  <c r="P75" i="1"/>
  <c r="S75" i="1"/>
  <c r="V75" i="1"/>
  <c r="AW75" i="1"/>
  <c r="BI75" i="1"/>
  <c r="BL75" i="1"/>
  <c r="BU75" i="1"/>
  <c r="CD75" i="1"/>
  <c r="D76" i="1"/>
  <c r="D77" i="1"/>
  <c r="G77" i="1"/>
  <c r="P77" i="1"/>
  <c r="AW77" i="1"/>
  <c r="BL77" i="1"/>
  <c r="BO77" i="1"/>
  <c r="BR77" i="1"/>
  <c r="BU77" i="1"/>
  <c r="BX77" i="1"/>
  <c r="CA77" i="1"/>
  <c r="CD77" i="1"/>
  <c r="CG77" i="1"/>
  <c r="D78" i="1"/>
  <c r="G78" i="1"/>
  <c r="J78" i="1"/>
  <c r="M78" i="1"/>
  <c r="P78" i="1"/>
  <c r="S78" i="1"/>
  <c r="V78" i="1"/>
  <c r="AW78" i="1"/>
  <c r="AZ78" i="1"/>
  <c r="BC78" i="1"/>
  <c r="BI78" i="1"/>
  <c r="BL78" i="1"/>
  <c r="BO78" i="1"/>
  <c r="BR78" i="1"/>
  <c r="BU78" i="1"/>
  <c r="BX78" i="1"/>
  <c r="CA78" i="1"/>
  <c r="CD78" i="1"/>
  <c r="CG78" i="1"/>
  <c r="D79" i="1"/>
  <c r="G79" i="1"/>
  <c r="J79" i="1"/>
  <c r="M79" i="1"/>
  <c r="P79" i="1"/>
  <c r="S79" i="1"/>
  <c r="V79" i="1"/>
  <c r="AW79" i="1"/>
  <c r="AZ79" i="1"/>
  <c r="BC79" i="1"/>
  <c r="BI79" i="1"/>
  <c r="BL79" i="1"/>
  <c r="BO79" i="1"/>
  <c r="BR79" i="1"/>
  <c r="BU79" i="1"/>
  <c r="BX79" i="1"/>
  <c r="CA79" i="1"/>
  <c r="CD79" i="1"/>
  <c r="CG79" i="1"/>
  <c r="D80" i="1"/>
  <c r="G80" i="1"/>
  <c r="J80" i="1"/>
  <c r="M80" i="1"/>
  <c r="P80" i="1"/>
  <c r="S80" i="1"/>
  <c r="V80" i="1"/>
  <c r="AW80" i="1"/>
  <c r="AZ80" i="1"/>
  <c r="BC80" i="1"/>
  <c r="BI80" i="1"/>
  <c r="BL80" i="1"/>
  <c r="BO80" i="1"/>
  <c r="BR80" i="1"/>
  <c r="BU80" i="1"/>
  <c r="BX80" i="1"/>
  <c r="CA80" i="1"/>
  <c r="CD80" i="1"/>
  <c r="CG80" i="1"/>
  <c r="D81" i="1"/>
  <c r="D82" i="1"/>
  <c r="G82" i="1"/>
  <c r="J82" i="1"/>
  <c r="M82" i="1"/>
  <c r="P82" i="1"/>
  <c r="S82" i="1"/>
  <c r="V82" i="1"/>
  <c r="AW82" i="1"/>
  <c r="AZ82" i="1"/>
  <c r="BC82" i="1"/>
  <c r="BL82" i="1"/>
  <c r="BU82" i="1"/>
  <c r="BX82" i="1"/>
  <c r="CA82" i="1"/>
  <c r="CD82" i="1"/>
  <c r="D83" i="1"/>
  <c r="G83" i="1"/>
  <c r="J83" i="1"/>
  <c r="M83" i="1"/>
  <c r="P83" i="1"/>
  <c r="S83" i="1"/>
  <c r="V83" i="1"/>
  <c r="AW83" i="1"/>
  <c r="AZ83" i="1"/>
  <c r="BC83" i="1"/>
  <c r="BI83" i="1"/>
  <c r="BL83" i="1"/>
  <c r="BU83" i="1"/>
  <c r="BX83" i="1"/>
  <c r="CA83" i="1"/>
  <c r="CD83" i="1"/>
  <c r="D84" i="1"/>
  <c r="G84" i="1"/>
  <c r="J84" i="1"/>
  <c r="M84" i="1"/>
  <c r="P84" i="1"/>
  <c r="S84" i="1"/>
  <c r="V84" i="1"/>
  <c r="AW84" i="1"/>
  <c r="AZ84" i="1"/>
  <c r="BC84" i="1"/>
  <c r="BI84" i="1"/>
  <c r="BL84" i="1"/>
  <c r="BU84" i="1"/>
  <c r="BX84" i="1"/>
  <c r="CA84" i="1"/>
  <c r="CD84" i="1"/>
  <c r="D85" i="1"/>
  <c r="D86" i="1"/>
  <c r="G86" i="1"/>
  <c r="J86" i="1"/>
  <c r="M86" i="1"/>
  <c r="P86" i="1"/>
  <c r="S86" i="1"/>
  <c r="V86" i="1"/>
  <c r="AW86" i="1"/>
  <c r="AZ86" i="1"/>
  <c r="BC86" i="1"/>
  <c r="BI86" i="1"/>
  <c r="BL86" i="1"/>
  <c r="BO86" i="1"/>
  <c r="BR86" i="1"/>
  <c r="BU86" i="1"/>
  <c r="BX86" i="1"/>
  <c r="CA86" i="1"/>
  <c r="CD86" i="1"/>
  <c r="D87" i="1"/>
  <c r="G87" i="1"/>
  <c r="J87" i="1"/>
  <c r="M87" i="1"/>
  <c r="P87" i="1"/>
  <c r="S87" i="1"/>
  <c r="V87" i="1"/>
  <c r="AW87" i="1"/>
  <c r="AZ87" i="1"/>
  <c r="BC87" i="1"/>
  <c r="BI87" i="1"/>
  <c r="BL87" i="1"/>
  <c r="BO87" i="1"/>
  <c r="BR87" i="1"/>
  <c r="BU87" i="1"/>
  <c r="BX87" i="1"/>
  <c r="CA87" i="1"/>
  <c r="CD87" i="1"/>
  <c r="D88" i="1"/>
  <c r="G88" i="1"/>
  <c r="J88" i="1"/>
  <c r="M88" i="1"/>
  <c r="P88" i="1"/>
  <c r="S88" i="1"/>
  <c r="V88" i="1"/>
  <c r="AW88" i="1"/>
  <c r="AZ88" i="1"/>
  <c r="BC88" i="1"/>
  <c r="BI88" i="1"/>
  <c r="BL88" i="1"/>
  <c r="BO88" i="1"/>
  <c r="BR88" i="1"/>
  <c r="BU88" i="1"/>
  <c r="BX88" i="1"/>
  <c r="CA88" i="1"/>
  <c r="CD88" i="1"/>
  <c r="D89" i="1"/>
  <c r="D90" i="1"/>
  <c r="G90" i="1"/>
  <c r="J90" i="1"/>
  <c r="M90" i="1"/>
  <c r="P90" i="1"/>
  <c r="S90" i="1"/>
  <c r="V90" i="1"/>
  <c r="AW90" i="1"/>
  <c r="AZ90" i="1"/>
  <c r="BC90" i="1"/>
  <c r="BI90" i="1"/>
  <c r="BL90" i="1"/>
  <c r="BO90" i="1"/>
  <c r="BR90" i="1"/>
  <c r="BU90" i="1"/>
  <c r="BX90" i="1"/>
  <c r="CA90" i="1"/>
  <c r="CD90" i="1"/>
  <c r="CG90" i="1"/>
  <c r="D91" i="1"/>
  <c r="G91" i="1"/>
  <c r="J91" i="1"/>
  <c r="M91" i="1"/>
  <c r="P91" i="1"/>
  <c r="S91" i="1"/>
  <c r="V91" i="1"/>
  <c r="AW91" i="1"/>
  <c r="AZ91" i="1"/>
  <c r="BC91" i="1"/>
  <c r="BI91" i="1"/>
  <c r="BL91" i="1"/>
  <c r="BO91" i="1"/>
  <c r="BR91" i="1"/>
  <c r="BU91" i="1"/>
  <c r="BX91" i="1"/>
  <c r="CA91" i="1"/>
  <c r="CD91" i="1"/>
  <c r="CG91" i="1"/>
  <c r="D92" i="1"/>
  <c r="G92" i="1"/>
  <c r="J92" i="1"/>
  <c r="M92" i="1"/>
  <c r="P92" i="1"/>
  <c r="S92" i="1"/>
  <c r="V92" i="1"/>
  <c r="AW92" i="1"/>
  <c r="AZ92" i="1"/>
  <c r="BC92" i="1"/>
  <c r="BI92" i="1"/>
  <c r="BL92" i="1"/>
  <c r="BO92" i="1"/>
  <c r="BR92" i="1"/>
  <c r="BU92" i="1"/>
  <c r="BX92" i="1"/>
  <c r="CA92" i="1"/>
  <c r="CD92" i="1"/>
  <c r="CG92" i="1"/>
  <c r="D93" i="1"/>
  <c r="G93" i="1"/>
  <c r="J93" i="1"/>
  <c r="M93" i="1"/>
  <c r="P93" i="1"/>
  <c r="S93" i="1"/>
  <c r="V93" i="1"/>
  <c r="AW93" i="1"/>
  <c r="AZ93" i="1"/>
  <c r="BC93" i="1"/>
  <c r="BI93" i="1"/>
  <c r="BL93" i="1"/>
  <c r="BO93" i="1"/>
  <c r="BR93" i="1"/>
  <c r="BU93" i="1"/>
  <c r="BX93" i="1"/>
  <c r="CA93" i="1"/>
  <c r="CD93" i="1"/>
  <c r="CG93" i="1"/>
  <c r="D94" i="1"/>
  <c r="G94" i="1"/>
  <c r="J94" i="1"/>
  <c r="M94" i="1"/>
  <c r="P94" i="1"/>
  <c r="S94" i="1"/>
  <c r="V94" i="1"/>
  <c r="AW94" i="1"/>
  <c r="AZ94" i="1"/>
  <c r="BC94" i="1"/>
  <c r="BI94" i="1"/>
  <c r="BL94" i="1"/>
  <c r="BO94" i="1"/>
  <c r="BR94" i="1"/>
  <c r="BU94" i="1"/>
  <c r="BX94" i="1"/>
  <c r="CA94" i="1"/>
  <c r="CD94" i="1"/>
  <c r="CG94" i="1"/>
  <c r="D95" i="1"/>
  <c r="G95" i="1"/>
  <c r="J95" i="1"/>
  <c r="M95" i="1"/>
  <c r="P95" i="1"/>
  <c r="S95" i="1"/>
  <c r="V95" i="1"/>
  <c r="AW95" i="1"/>
  <c r="AZ95" i="1"/>
  <c r="BC95" i="1"/>
  <c r="BI95" i="1"/>
  <c r="BL95" i="1"/>
  <c r="BO95" i="1"/>
  <c r="BR95" i="1"/>
  <c r="BU95" i="1"/>
  <c r="BX95" i="1"/>
  <c r="CA95" i="1"/>
  <c r="CD95" i="1"/>
  <c r="CG95" i="1"/>
  <c r="D96" i="1"/>
  <c r="D97" i="1"/>
  <c r="G97" i="1"/>
  <c r="J97" i="1"/>
  <c r="M97" i="1"/>
  <c r="P97" i="1"/>
  <c r="S97" i="1"/>
  <c r="V97" i="1"/>
  <c r="AW97" i="1"/>
  <c r="AZ97" i="1"/>
  <c r="BC97" i="1"/>
  <c r="BI97" i="1"/>
  <c r="BL97" i="1"/>
  <c r="BO97" i="1"/>
  <c r="BR97" i="1"/>
  <c r="BU97" i="1"/>
  <c r="BX97" i="1"/>
  <c r="CA97" i="1"/>
  <c r="CD97" i="1"/>
  <c r="D98" i="1"/>
  <c r="G98" i="1"/>
  <c r="J98" i="1"/>
  <c r="M98" i="1"/>
  <c r="P98" i="1"/>
  <c r="S98" i="1"/>
  <c r="V98" i="1"/>
  <c r="AW98" i="1"/>
  <c r="AZ98" i="1"/>
  <c r="BC98" i="1"/>
  <c r="BI98" i="1"/>
  <c r="BL98" i="1"/>
  <c r="BO98" i="1"/>
  <c r="BR98" i="1"/>
  <c r="BU98" i="1"/>
  <c r="BX98" i="1"/>
  <c r="CA98" i="1"/>
  <c r="CD98" i="1"/>
  <c r="D99" i="1"/>
  <c r="G99" i="1"/>
  <c r="J99" i="1"/>
  <c r="M99" i="1"/>
  <c r="P99" i="1"/>
  <c r="S99" i="1"/>
  <c r="V99" i="1"/>
  <c r="AW99" i="1"/>
  <c r="AZ99" i="1"/>
  <c r="BC99" i="1"/>
  <c r="BI99" i="1"/>
  <c r="BL99" i="1"/>
  <c r="BO99" i="1"/>
  <c r="BR99" i="1"/>
  <c r="BU99" i="1"/>
  <c r="BX99" i="1"/>
  <c r="CA99" i="1"/>
  <c r="CD99" i="1"/>
  <c r="D100" i="1"/>
  <c r="G100" i="1"/>
  <c r="J100" i="1"/>
  <c r="M100" i="1"/>
  <c r="P100" i="1"/>
  <c r="S100" i="1"/>
  <c r="V100" i="1"/>
  <c r="AW100" i="1"/>
  <c r="AZ100" i="1"/>
  <c r="BC100" i="1"/>
  <c r="BI100" i="1"/>
  <c r="BL100" i="1"/>
  <c r="BO100" i="1"/>
  <c r="BR100" i="1"/>
  <c r="BU100" i="1"/>
  <c r="BX100" i="1"/>
  <c r="CA100" i="1"/>
  <c r="CD100" i="1"/>
  <c r="D101" i="1"/>
  <c r="G101" i="1"/>
  <c r="J101" i="1"/>
  <c r="M101" i="1"/>
  <c r="P101" i="1"/>
  <c r="S101" i="1"/>
  <c r="V101" i="1"/>
  <c r="AW101" i="1"/>
  <c r="AZ101" i="1"/>
  <c r="BC101" i="1"/>
  <c r="BI101" i="1"/>
  <c r="BL101" i="1"/>
  <c r="BO101" i="1"/>
  <c r="BR101" i="1"/>
  <c r="BU101" i="1"/>
  <c r="BX101" i="1"/>
  <c r="CA101" i="1"/>
  <c r="CD101" i="1"/>
  <c r="D102" i="1"/>
  <c r="G102" i="1"/>
  <c r="J102" i="1"/>
  <c r="M102" i="1"/>
  <c r="P102" i="1"/>
  <c r="S102" i="1"/>
  <c r="V102" i="1"/>
  <c r="AW102" i="1"/>
  <c r="AZ102" i="1"/>
  <c r="BC102" i="1"/>
  <c r="BI102" i="1"/>
  <c r="BL102" i="1"/>
  <c r="BO102" i="1"/>
  <c r="BR102" i="1"/>
  <c r="BU102" i="1"/>
  <c r="BX102" i="1"/>
  <c r="CA102" i="1"/>
  <c r="CD102" i="1"/>
  <c r="D103" i="1"/>
  <c r="G103" i="1"/>
  <c r="J103" i="1"/>
  <c r="M103" i="1"/>
  <c r="P103" i="1"/>
  <c r="S103" i="1"/>
  <c r="V103" i="1"/>
  <c r="AW103" i="1"/>
  <c r="AZ103" i="1"/>
  <c r="BC103" i="1"/>
  <c r="BI103" i="1"/>
  <c r="BL103" i="1"/>
  <c r="BO103" i="1"/>
  <c r="BR103" i="1"/>
  <c r="BU103" i="1"/>
  <c r="BX103" i="1"/>
  <c r="CA103" i="1"/>
  <c r="CD103" i="1"/>
  <c r="D104" i="1"/>
  <c r="G104" i="1"/>
  <c r="J104" i="1"/>
  <c r="M104" i="1"/>
  <c r="P104" i="1"/>
  <c r="S104" i="1"/>
  <c r="V104" i="1"/>
  <c r="AW104" i="1"/>
  <c r="AZ104" i="1"/>
  <c r="BC104" i="1"/>
  <c r="BI104" i="1"/>
  <c r="BL104" i="1"/>
  <c r="BO104" i="1"/>
  <c r="BR104" i="1"/>
  <c r="BU104" i="1"/>
  <c r="BX104" i="1"/>
  <c r="CA104" i="1"/>
  <c r="CD104" i="1"/>
  <c r="D105" i="1"/>
  <c r="D106" i="1"/>
  <c r="G106" i="1"/>
  <c r="P106" i="1"/>
  <c r="AW106" i="1"/>
  <c r="AZ106" i="1"/>
  <c r="BC106" i="1"/>
  <c r="BI106" i="1"/>
  <c r="BL106" i="1"/>
  <c r="BO106" i="1"/>
  <c r="BR106" i="1"/>
  <c r="BU106" i="1"/>
  <c r="CD106" i="1"/>
  <c r="D107" i="1"/>
  <c r="G107" i="1"/>
  <c r="J107" i="1"/>
  <c r="M107" i="1"/>
  <c r="P107" i="1"/>
  <c r="AW107" i="1"/>
  <c r="AZ107" i="1"/>
  <c r="BC107" i="1"/>
  <c r="BI107" i="1"/>
  <c r="BL107" i="1"/>
  <c r="BO107" i="1"/>
  <c r="BR107" i="1"/>
  <c r="BU107" i="1"/>
  <c r="CD107" i="1"/>
  <c r="D108" i="1"/>
  <c r="G108" i="1"/>
  <c r="J108" i="1"/>
  <c r="M108" i="1"/>
  <c r="P108" i="1"/>
  <c r="AW108" i="1"/>
  <c r="AZ108" i="1"/>
  <c r="BC108" i="1"/>
  <c r="BI108" i="1"/>
  <c r="BL108" i="1"/>
  <c r="BO108" i="1"/>
  <c r="BR108" i="1"/>
  <c r="BU108" i="1"/>
  <c r="BX108" i="1"/>
  <c r="CA108" i="1"/>
  <c r="CD108" i="1"/>
  <c r="D109" i="1"/>
  <c r="G109" i="1"/>
  <c r="J109" i="1"/>
  <c r="M109" i="1"/>
  <c r="P109" i="1"/>
  <c r="AW109" i="1"/>
  <c r="AZ109" i="1"/>
  <c r="BC109" i="1"/>
  <c r="BI109" i="1"/>
  <c r="BL109" i="1"/>
  <c r="BO109" i="1"/>
  <c r="BR109" i="1"/>
  <c r="BU109" i="1"/>
  <c r="BX109" i="1"/>
  <c r="CA109" i="1"/>
  <c r="CD109" i="1"/>
  <c r="D110" i="1"/>
  <c r="G110" i="1"/>
  <c r="J110" i="1"/>
  <c r="M110" i="1"/>
  <c r="P110" i="1"/>
  <c r="AW110" i="1"/>
  <c r="AZ110" i="1"/>
  <c r="BC110" i="1"/>
  <c r="BI110" i="1"/>
  <c r="BL110" i="1"/>
  <c r="BO110" i="1"/>
  <c r="BR110" i="1"/>
  <c r="BU110" i="1"/>
  <c r="BX110" i="1"/>
  <c r="CA110" i="1"/>
  <c r="CD110" i="1"/>
  <c r="D111" i="1"/>
  <c r="G111" i="1"/>
  <c r="J111" i="1"/>
  <c r="M111" i="1"/>
  <c r="P111" i="1"/>
  <c r="AW111" i="1"/>
  <c r="AZ111" i="1"/>
  <c r="BC111" i="1"/>
  <c r="BI111" i="1"/>
  <c r="BL111" i="1"/>
  <c r="BO111" i="1"/>
  <c r="BR111" i="1"/>
  <c r="BU111" i="1"/>
  <c r="BX111" i="1"/>
  <c r="CA111" i="1"/>
  <c r="CD111" i="1"/>
  <c r="D112" i="1"/>
  <c r="G112" i="1"/>
  <c r="J112" i="1"/>
  <c r="M112" i="1"/>
  <c r="P112" i="1"/>
  <c r="AW112" i="1"/>
  <c r="AZ112" i="1"/>
  <c r="BC112" i="1"/>
  <c r="BI112" i="1"/>
  <c r="BL112" i="1"/>
  <c r="BO112" i="1"/>
  <c r="BR112" i="1"/>
  <c r="BU112" i="1"/>
  <c r="BX112" i="1"/>
  <c r="CA112" i="1"/>
  <c r="CD112" i="1"/>
  <c r="D113" i="1"/>
  <c r="G113" i="1"/>
  <c r="J113" i="1"/>
  <c r="M113" i="1"/>
  <c r="P113" i="1"/>
  <c r="AW113" i="1"/>
  <c r="AZ113" i="1"/>
  <c r="BC113" i="1"/>
  <c r="BI113" i="1"/>
  <c r="BL113" i="1"/>
  <c r="BO113" i="1"/>
  <c r="BR113" i="1"/>
  <c r="BU113" i="1"/>
  <c r="BX113" i="1"/>
  <c r="CA113" i="1"/>
  <c r="CD113" i="1"/>
  <c r="D114" i="1"/>
  <c r="G114" i="1"/>
  <c r="J114" i="1"/>
  <c r="M114" i="1"/>
  <c r="P114" i="1"/>
  <c r="AW114" i="1"/>
  <c r="AZ114" i="1"/>
  <c r="BC114" i="1"/>
  <c r="BI114" i="1"/>
  <c r="BL114" i="1"/>
  <c r="BO114" i="1"/>
  <c r="BR114" i="1"/>
  <c r="BU114" i="1"/>
  <c r="BX114" i="1"/>
  <c r="CA114" i="1"/>
  <c r="CD114" i="1"/>
  <c r="D115" i="1"/>
  <c r="G115" i="1"/>
  <c r="J115" i="1"/>
  <c r="M115" i="1"/>
  <c r="P115" i="1"/>
  <c r="AW115" i="1"/>
  <c r="AZ115" i="1"/>
  <c r="BC115" i="1"/>
  <c r="BI115" i="1"/>
  <c r="BL115" i="1"/>
  <c r="BO115" i="1"/>
  <c r="BR115" i="1"/>
  <c r="BU115" i="1"/>
  <c r="BX115" i="1"/>
  <c r="CA115" i="1"/>
  <c r="CD115" i="1"/>
  <c r="D116" i="1"/>
  <c r="D117" i="1"/>
  <c r="G117" i="1"/>
  <c r="P117" i="1"/>
  <c r="S117" i="1"/>
  <c r="V117" i="1"/>
  <c r="AW117" i="1"/>
  <c r="AZ117" i="1"/>
  <c r="BC117" i="1"/>
  <c r="BI117" i="1"/>
  <c r="BL117" i="1"/>
  <c r="BU117" i="1"/>
  <c r="BX117" i="1"/>
  <c r="CA117" i="1"/>
  <c r="CD117" i="1"/>
  <c r="D118" i="1"/>
  <c r="G118" i="1"/>
  <c r="P118" i="1"/>
  <c r="S118" i="1"/>
  <c r="V118" i="1"/>
  <c r="AW118" i="1"/>
  <c r="AZ118" i="1"/>
  <c r="BC118" i="1"/>
  <c r="BI118" i="1"/>
  <c r="BL118" i="1"/>
  <c r="BU118" i="1"/>
  <c r="BX118" i="1"/>
  <c r="CA118" i="1"/>
  <c r="CD118" i="1"/>
  <c r="D119" i="1"/>
  <c r="G119" i="1"/>
  <c r="P119" i="1"/>
  <c r="S119" i="1"/>
  <c r="V119" i="1"/>
  <c r="AW119" i="1"/>
  <c r="AZ119" i="1"/>
  <c r="BC119" i="1"/>
  <c r="BI119" i="1"/>
  <c r="BL119" i="1"/>
  <c r="BU119" i="1"/>
  <c r="BX119" i="1"/>
  <c r="CA119" i="1"/>
  <c r="CD119" i="1"/>
  <c r="D120" i="1"/>
  <c r="G120" i="1"/>
  <c r="P120" i="1"/>
  <c r="S120" i="1"/>
  <c r="V120" i="1"/>
  <c r="AW120" i="1"/>
  <c r="AZ120" i="1"/>
  <c r="BC120" i="1"/>
  <c r="BI120" i="1"/>
  <c r="BL120" i="1"/>
  <c r="BU120" i="1"/>
  <c r="BX120" i="1"/>
  <c r="CA120" i="1"/>
  <c r="CD120" i="1"/>
  <c r="D121" i="1"/>
  <c r="D122" i="1"/>
  <c r="G122" i="1"/>
  <c r="P122" i="1"/>
  <c r="S122" i="1"/>
  <c r="V122" i="1"/>
  <c r="AW122" i="1"/>
  <c r="AZ122" i="1"/>
  <c r="BC122" i="1"/>
  <c r="BI122" i="1"/>
  <c r="BL122" i="1"/>
  <c r="BU122" i="1"/>
  <c r="BX122" i="1"/>
  <c r="CA122" i="1"/>
  <c r="CD122" i="1"/>
  <c r="CG122" i="1"/>
  <c r="D123" i="1"/>
  <c r="G123" i="1"/>
  <c r="P123" i="1"/>
  <c r="S123" i="1"/>
  <c r="V123" i="1"/>
  <c r="AW123" i="1"/>
  <c r="AZ123" i="1"/>
  <c r="BC123" i="1"/>
  <c r="BI123" i="1"/>
  <c r="BL123" i="1"/>
  <c r="BU123" i="1"/>
  <c r="BX123" i="1"/>
  <c r="CA123" i="1"/>
  <c r="CD123" i="1"/>
  <c r="CG123" i="1"/>
  <c r="D124" i="1"/>
  <c r="G124" i="1"/>
  <c r="P124" i="1"/>
  <c r="S124" i="1"/>
  <c r="V124" i="1"/>
  <c r="AW124" i="1"/>
  <c r="AZ124" i="1"/>
  <c r="BC124" i="1"/>
  <c r="BI124" i="1"/>
  <c r="BL124" i="1"/>
  <c r="BU124" i="1"/>
  <c r="BX124" i="1"/>
  <c r="CA124" i="1"/>
  <c r="CD124" i="1"/>
  <c r="CG124" i="1"/>
  <c r="D125" i="1"/>
  <c r="G125" i="1"/>
  <c r="P125" i="1"/>
  <c r="S125" i="1"/>
  <c r="V125" i="1"/>
  <c r="AW125" i="1"/>
  <c r="AZ125" i="1"/>
  <c r="BC125" i="1"/>
  <c r="BI125" i="1"/>
  <c r="BL125" i="1"/>
  <c r="BU125" i="1"/>
  <c r="BX125" i="1"/>
  <c r="CA125" i="1"/>
  <c r="CD125" i="1"/>
  <c r="CG125" i="1"/>
  <c r="D126" i="1"/>
  <c r="G126" i="1"/>
  <c r="P126" i="1"/>
  <c r="S126" i="1"/>
  <c r="V126" i="1"/>
  <c r="AW126" i="1"/>
  <c r="AZ126" i="1"/>
  <c r="BC126" i="1"/>
  <c r="BI126" i="1"/>
  <c r="BL126" i="1"/>
  <c r="BU126" i="1"/>
  <c r="BX126" i="1"/>
  <c r="CA126" i="1"/>
  <c r="CD126" i="1"/>
  <c r="CG126" i="1"/>
  <c r="D127" i="1"/>
  <c r="D128" i="1"/>
  <c r="G128" i="1"/>
  <c r="J128" i="1"/>
  <c r="M128" i="1"/>
  <c r="P128" i="1"/>
  <c r="S128" i="1"/>
  <c r="V128" i="1"/>
  <c r="AW128" i="1"/>
  <c r="BI128" i="1"/>
  <c r="BL128" i="1"/>
  <c r="BO128" i="1"/>
  <c r="BR128" i="1"/>
  <c r="BU128" i="1"/>
  <c r="BX128" i="1"/>
  <c r="CA128" i="1"/>
  <c r="CD128" i="1"/>
  <c r="D129" i="1"/>
  <c r="D130" i="1"/>
  <c r="G130" i="1"/>
  <c r="P130" i="1"/>
  <c r="AW130" i="1"/>
  <c r="AZ130" i="1"/>
  <c r="BC130" i="1"/>
  <c r="BI130" i="1"/>
  <c r="BL130" i="1"/>
  <c r="BO130" i="1"/>
  <c r="BR130" i="1"/>
  <c r="BU130" i="1"/>
  <c r="BX130" i="1"/>
  <c r="CA130" i="1"/>
  <c r="CD130" i="1"/>
  <c r="D131" i="1"/>
  <c r="G131" i="1"/>
  <c r="P131" i="1"/>
  <c r="AW131" i="1"/>
  <c r="AZ131" i="1"/>
  <c r="BC131" i="1"/>
  <c r="BI131" i="1"/>
  <c r="BL131" i="1"/>
  <c r="BO131" i="1"/>
  <c r="BR131" i="1"/>
  <c r="BU131" i="1"/>
  <c r="BX131" i="1"/>
  <c r="CA131" i="1"/>
  <c r="CD131" i="1"/>
  <c r="D132" i="1"/>
  <c r="G132" i="1"/>
  <c r="P132" i="1"/>
  <c r="AW132" i="1"/>
  <c r="AZ132" i="1"/>
  <c r="BC132" i="1"/>
  <c r="BI132" i="1"/>
  <c r="BL132" i="1"/>
  <c r="BO132" i="1"/>
  <c r="BR132" i="1"/>
  <c r="BU132" i="1"/>
  <c r="BX132" i="1"/>
  <c r="CA132" i="1"/>
  <c r="CD132" i="1"/>
  <c r="D133" i="1"/>
  <c r="G133" i="1"/>
  <c r="P133" i="1"/>
  <c r="AW133" i="1"/>
  <c r="AZ133" i="1"/>
  <c r="BC133" i="1"/>
  <c r="BI133" i="1"/>
  <c r="BL133" i="1"/>
  <c r="BO133" i="1"/>
  <c r="BR133" i="1"/>
  <c r="BU133" i="1"/>
  <c r="BX133" i="1"/>
  <c r="CA133" i="1"/>
  <c r="CD133" i="1"/>
  <c r="D134" i="1"/>
  <c r="G134" i="1"/>
  <c r="P134" i="1"/>
  <c r="AW134" i="1"/>
  <c r="AZ134" i="1"/>
  <c r="BC134" i="1"/>
  <c r="BI134" i="1"/>
  <c r="BL134" i="1"/>
  <c r="BO134" i="1"/>
  <c r="BR134" i="1"/>
  <c r="BU134" i="1"/>
  <c r="BX134" i="1"/>
  <c r="CA134" i="1"/>
  <c r="CD134" i="1"/>
  <c r="D135" i="1"/>
  <c r="D136" i="1"/>
  <c r="G136" i="1"/>
  <c r="J136" i="1"/>
  <c r="M136" i="1"/>
  <c r="P136" i="1"/>
  <c r="S136" i="1"/>
  <c r="V136" i="1"/>
  <c r="AW136" i="1"/>
  <c r="AZ136" i="1"/>
  <c r="BC136" i="1"/>
  <c r="BI136" i="1"/>
  <c r="BL136" i="1"/>
  <c r="BO136" i="1"/>
  <c r="BR136" i="1"/>
  <c r="BU136" i="1"/>
  <c r="BX136" i="1"/>
  <c r="CA136" i="1"/>
  <c r="CD136" i="1"/>
  <c r="D137" i="1"/>
  <c r="G137" i="1"/>
  <c r="J137" i="1"/>
  <c r="M137" i="1"/>
  <c r="P137" i="1"/>
  <c r="S137" i="1"/>
  <c r="V137" i="1"/>
  <c r="AW137" i="1"/>
  <c r="AZ137" i="1"/>
  <c r="BC137" i="1"/>
  <c r="BI137" i="1"/>
  <c r="BL137" i="1"/>
  <c r="BO137" i="1"/>
  <c r="BR137" i="1"/>
  <c r="BU137" i="1"/>
  <c r="BX137" i="1"/>
  <c r="CA137" i="1"/>
  <c r="CD137" i="1"/>
  <c r="CG137" i="1"/>
  <c r="D138" i="1"/>
  <c r="D139" i="1"/>
  <c r="G139" i="1"/>
  <c r="P139" i="1"/>
  <c r="AW139" i="1"/>
  <c r="AZ139" i="1"/>
  <c r="BC139" i="1"/>
  <c r="BL139" i="1"/>
  <c r="BU139" i="1"/>
  <c r="CD139" i="1"/>
  <c r="D140" i="1"/>
  <c r="G140" i="1"/>
  <c r="P140" i="1"/>
  <c r="AW140" i="1"/>
  <c r="AZ140" i="1"/>
  <c r="BC140" i="1"/>
  <c r="BI140" i="1"/>
  <c r="BL140" i="1"/>
  <c r="BU140" i="1"/>
  <c r="CD140" i="1"/>
  <c r="D141" i="1"/>
  <c r="G141" i="1"/>
  <c r="J141" i="1"/>
  <c r="M141" i="1"/>
  <c r="P141" i="1"/>
  <c r="S141" i="1"/>
  <c r="V141" i="1"/>
  <c r="AW141" i="1"/>
  <c r="AZ141" i="1"/>
  <c r="BC141" i="1"/>
  <c r="BI141" i="1"/>
  <c r="BL141" i="1"/>
  <c r="BO141" i="1"/>
  <c r="BR141" i="1"/>
  <c r="BU141" i="1"/>
  <c r="BX141" i="1"/>
  <c r="CA141" i="1"/>
  <c r="CD141" i="1"/>
  <c r="D142" i="1"/>
  <c r="G142" i="1"/>
  <c r="J142" i="1"/>
  <c r="M142" i="1"/>
  <c r="P142" i="1"/>
  <c r="S142" i="1"/>
  <c r="V142" i="1"/>
  <c r="AW142" i="1"/>
  <c r="AZ142" i="1"/>
  <c r="BC142" i="1"/>
  <c r="BI142" i="1"/>
  <c r="BL142" i="1"/>
  <c r="BO142" i="1"/>
  <c r="BR142" i="1"/>
  <c r="BU142" i="1"/>
  <c r="BX142" i="1"/>
  <c r="CA142" i="1"/>
  <c r="CD142" i="1"/>
  <c r="D143" i="1"/>
  <c r="G143" i="1"/>
  <c r="J143" i="1"/>
  <c r="M143" i="1"/>
  <c r="P143" i="1"/>
  <c r="S143" i="1"/>
  <c r="V143" i="1"/>
  <c r="AW143" i="1"/>
  <c r="AZ143" i="1"/>
  <c r="BC143" i="1"/>
  <c r="BI143" i="1"/>
  <c r="BL143" i="1"/>
  <c r="BO143" i="1"/>
  <c r="BR143" i="1"/>
  <c r="BU143" i="1"/>
  <c r="BX143" i="1"/>
  <c r="CA143" i="1"/>
  <c r="CD143" i="1"/>
  <c r="D144" i="1"/>
  <c r="G144" i="1"/>
  <c r="J144" i="1"/>
  <c r="M144" i="1"/>
  <c r="P144" i="1"/>
  <c r="S144" i="1"/>
  <c r="V144" i="1"/>
  <c r="AW144" i="1"/>
  <c r="AZ144" i="1"/>
  <c r="BC144" i="1"/>
  <c r="BI144" i="1"/>
  <c r="BL144" i="1"/>
  <c r="BO144" i="1"/>
  <c r="BR144" i="1"/>
  <c r="BU144" i="1"/>
  <c r="BX144" i="1"/>
  <c r="CA144" i="1"/>
  <c r="CD144" i="1"/>
  <c r="D145" i="1"/>
  <c r="G145" i="1"/>
  <c r="J145" i="1"/>
  <c r="M145" i="1"/>
  <c r="P145" i="1"/>
  <c r="S145" i="1"/>
  <c r="V145" i="1"/>
  <c r="AW145" i="1"/>
  <c r="AZ145" i="1"/>
  <c r="BC145" i="1"/>
  <c r="BI145" i="1"/>
  <c r="BL145" i="1"/>
  <c r="BO145" i="1"/>
  <c r="BR145" i="1"/>
  <c r="BU145" i="1"/>
  <c r="BX145" i="1"/>
  <c r="CA145" i="1"/>
  <c r="CD145" i="1"/>
  <c r="D146" i="1"/>
  <c r="G146" i="1"/>
  <c r="J146" i="1"/>
  <c r="M146" i="1"/>
  <c r="P146" i="1"/>
  <c r="S146" i="1"/>
  <c r="V146" i="1"/>
  <c r="AW146" i="1"/>
  <c r="AZ146" i="1"/>
  <c r="BC146" i="1"/>
  <c r="BI146" i="1"/>
  <c r="BL146" i="1"/>
  <c r="BO146" i="1"/>
  <c r="BR146" i="1"/>
  <c r="BU146" i="1"/>
  <c r="BX146" i="1"/>
  <c r="CA146" i="1"/>
  <c r="CD146" i="1"/>
  <c r="D147" i="1"/>
  <c r="G147" i="1"/>
  <c r="J147" i="1"/>
  <c r="M147" i="1"/>
  <c r="P147" i="1"/>
  <c r="S147" i="1"/>
  <c r="V147" i="1"/>
  <c r="AW147" i="1"/>
  <c r="AZ147" i="1"/>
  <c r="BC147" i="1"/>
  <c r="BI147" i="1"/>
  <c r="BL147" i="1"/>
  <c r="BO147" i="1"/>
  <c r="BR147" i="1"/>
  <c r="BU147" i="1"/>
  <c r="BX147" i="1"/>
  <c r="CA147" i="1"/>
  <c r="CD147" i="1"/>
  <c r="D148" i="1"/>
  <c r="G148" i="1"/>
  <c r="J148" i="1"/>
  <c r="M148" i="1"/>
  <c r="P148" i="1"/>
  <c r="S148" i="1"/>
  <c r="V148" i="1"/>
  <c r="AW148" i="1"/>
  <c r="AZ148" i="1"/>
  <c r="BC148" i="1"/>
  <c r="BI148" i="1"/>
  <c r="BL148" i="1"/>
  <c r="BO148" i="1"/>
  <c r="BR148" i="1"/>
  <c r="BU148" i="1"/>
  <c r="BX148" i="1"/>
  <c r="CA148" i="1"/>
  <c r="CD148" i="1"/>
  <c r="D149" i="1"/>
  <c r="G149" i="1"/>
  <c r="J149" i="1"/>
  <c r="M149" i="1"/>
  <c r="P149" i="1"/>
  <c r="S149" i="1"/>
  <c r="V149" i="1"/>
  <c r="AW149" i="1"/>
  <c r="AZ149" i="1"/>
  <c r="BC149" i="1"/>
  <c r="BI149" i="1"/>
  <c r="BL149" i="1"/>
  <c r="BO149" i="1"/>
  <c r="BR149" i="1"/>
  <c r="BU149" i="1"/>
  <c r="BX149" i="1"/>
  <c r="CA149" i="1"/>
  <c r="CD149" i="1"/>
  <c r="D150" i="1"/>
  <c r="G150" i="1"/>
  <c r="J150" i="1"/>
  <c r="M150" i="1"/>
  <c r="P150" i="1"/>
  <c r="S150" i="1"/>
  <c r="V150" i="1"/>
  <c r="AW150" i="1"/>
  <c r="AZ150" i="1"/>
  <c r="BC150" i="1"/>
  <c r="BI150" i="1"/>
  <c r="BL150" i="1"/>
  <c r="BO150" i="1"/>
  <c r="BR150" i="1"/>
  <c r="BU150" i="1"/>
  <c r="BX150" i="1"/>
  <c r="CA150" i="1"/>
  <c r="CD150" i="1"/>
  <c r="D151" i="1"/>
  <c r="D152" i="1"/>
  <c r="G152" i="1"/>
  <c r="P152" i="1"/>
  <c r="AW152" i="1"/>
  <c r="AZ152" i="1"/>
  <c r="BC152" i="1"/>
  <c r="BL152" i="1"/>
  <c r="BU152" i="1"/>
  <c r="CD152" i="1"/>
  <c r="D153" i="1"/>
  <c r="G153" i="1"/>
  <c r="P153" i="1"/>
  <c r="AW153" i="1"/>
  <c r="AZ153" i="1"/>
  <c r="BC153" i="1"/>
  <c r="BL153" i="1"/>
  <c r="BU153" i="1"/>
  <c r="CD153" i="1"/>
  <c r="D154" i="1"/>
  <c r="G154" i="1"/>
  <c r="P154" i="1"/>
  <c r="S154" i="1"/>
  <c r="V154" i="1"/>
  <c r="AW154" i="1"/>
  <c r="AZ154" i="1"/>
  <c r="BC154" i="1"/>
  <c r="BI154" i="1"/>
  <c r="BL154" i="1"/>
  <c r="BU154" i="1"/>
  <c r="BX154" i="1"/>
  <c r="CA154" i="1"/>
  <c r="CD154" i="1"/>
  <c r="D155" i="1"/>
  <c r="G155" i="1"/>
  <c r="P155" i="1"/>
  <c r="S155" i="1"/>
  <c r="V155" i="1"/>
  <c r="AW155" i="1"/>
  <c r="AZ155" i="1"/>
  <c r="BC155" i="1"/>
  <c r="BI155" i="1"/>
  <c r="BL155" i="1"/>
  <c r="BU155" i="1"/>
  <c r="BX155" i="1"/>
  <c r="CA155" i="1"/>
  <c r="CD155" i="1"/>
  <c r="D156" i="1"/>
  <c r="G156" i="1"/>
  <c r="P156" i="1"/>
  <c r="S156" i="1"/>
  <c r="V156" i="1"/>
  <c r="AW156" i="1"/>
  <c r="AZ156" i="1"/>
  <c r="BC156" i="1"/>
  <c r="BI156" i="1"/>
  <c r="BL156" i="1"/>
  <c r="BU156" i="1"/>
  <c r="BX156" i="1"/>
  <c r="CA156" i="1"/>
  <c r="CD156" i="1"/>
  <c r="D157" i="1"/>
  <c r="G157" i="1"/>
  <c r="P157" i="1"/>
  <c r="S157" i="1"/>
  <c r="V157" i="1"/>
  <c r="AW157" i="1"/>
  <c r="AZ157" i="1"/>
  <c r="BC157" i="1"/>
  <c r="BI157" i="1"/>
  <c r="BL157" i="1"/>
  <c r="BU157" i="1"/>
  <c r="BX157" i="1"/>
  <c r="CA157" i="1"/>
  <c r="CD157" i="1"/>
  <c r="D158" i="1"/>
  <c r="G158" i="1"/>
  <c r="P158" i="1"/>
  <c r="S158" i="1"/>
  <c r="V158" i="1"/>
  <c r="AW158" i="1"/>
  <c r="AZ158" i="1"/>
  <c r="BC158" i="1"/>
  <c r="BI158" i="1"/>
  <c r="BL158" i="1"/>
  <c r="BU158" i="1"/>
  <c r="BX158" i="1"/>
  <c r="CA158" i="1"/>
  <c r="CD158" i="1"/>
  <c r="D159" i="1"/>
  <c r="G159" i="1"/>
  <c r="P159" i="1"/>
  <c r="S159" i="1"/>
  <c r="V159" i="1"/>
  <c r="AW159" i="1"/>
  <c r="AZ159" i="1"/>
  <c r="BC159" i="1"/>
  <c r="BI159" i="1"/>
  <c r="BL159" i="1"/>
  <c r="BU159" i="1"/>
  <c r="BX159" i="1"/>
  <c r="CA159" i="1"/>
  <c r="CD159" i="1"/>
  <c r="D160" i="1"/>
  <c r="D161" i="1"/>
  <c r="G161" i="1"/>
  <c r="P161" i="1"/>
  <c r="AW161" i="1"/>
  <c r="AZ161" i="1"/>
  <c r="BC161" i="1"/>
  <c r="BL161" i="1"/>
  <c r="BU161" i="1"/>
  <c r="CD161" i="1"/>
  <c r="CG161" i="1"/>
  <c r="D162" i="1"/>
  <c r="G162" i="1"/>
  <c r="P162" i="1"/>
  <c r="AW162" i="1"/>
  <c r="AZ162" i="1"/>
  <c r="BC162" i="1"/>
  <c r="BI162" i="1"/>
  <c r="BL162" i="1"/>
  <c r="BO162" i="1"/>
  <c r="BR162" i="1"/>
  <c r="BU162" i="1"/>
  <c r="CD162" i="1"/>
  <c r="CG162" i="1"/>
  <c r="D163" i="1"/>
  <c r="G163" i="1"/>
  <c r="P163" i="1"/>
  <c r="AW163" i="1"/>
  <c r="AZ163" i="1"/>
  <c r="BC163" i="1"/>
  <c r="BI163" i="1"/>
  <c r="BL163" i="1"/>
  <c r="BO163" i="1"/>
  <c r="BR163" i="1"/>
  <c r="BU163" i="1"/>
  <c r="BX163" i="1"/>
  <c r="CA163" i="1"/>
  <c r="CD163" i="1"/>
  <c r="CG163" i="1"/>
  <c r="D164" i="1"/>
  <c r="G164" i="1"/>
  <c r="P164" i="1"/>
  <c r="AW164" i="1"/>
  <c r="AZ164" i="1"/>
  <c r="BC164" i="1"/>
  <c r="BI164" i="1"/>
  <c r="BL164" i="1"/>
  <c r="BO164" i="1"/>
  <c r="BR164" i="1"/>
  <c r="BU164" i="1"/>
  <c r="BX164" i="1"/>
  <c r="CA164" i="1"/>
  <c r="CD164" i="1"/>
  <c r="CG164" i="1"/>
  <c r="D165" i="1"/>
  <c r="G165" i="1"/>
  <c r="J165" i="1"/>
  <c r="M165" i="1"/>
  <c r="P165" i="1"/>
  <c r="S165" i="1"/>
  <c r="V165" i="1"/>
  <c r="AW165" i="1"/>
  <c r="AZ165" i="1"/>
  <c r="BC165" i="1"/>
  <c r="BI165" i="1"/>
  <c r="BL165" i="1"/>
  <c r="BO165" i="1"/>
  <c r="BR165" i="1"/>
  <c r="BU165" i="1"/>
  <c r="BX165" i="1"/>
  <c r="CA165" i="1"/>
  <c r="CD165" i="1"/>
  <c r="CG165" i="1"/>
  <c r="D166" i="1"/>
  <c r="D167" i="1"/>
  <c r="G167" i="1"/>
  <c r="P167" i="1"/>
  <c r="S167" i="1"/>
  <c r="V167" i="1"/>
  <c r="AW167" i="1"/>
  <c r="AZ167" i="1"/>
  <c r="BC167" i="1"/>
  <c r="BL167" i="1"/>
  <c r="BO167" i="1"/>
  <c r="BR167" i="1"/>
  <c r="BU167" i="1"/>
  <c r="BX167" i="1"/>
  <c r="CA167" i="1"/>
  <c r="CD167" i="1"/>
  <c r="CG167" i="1"/>
  <c r="D168" i="1"/>
  <c r="G168" i="1"/>
  <c r="P168" i="1"/>
  <c r="S168" i="1"/>
  <c r="V168" i="1"/>
  <c r="AW168" i="1"/>
  <c r="AZ168" i="1"/>
  <c r="BC168" i="1"/>
  <c r="BI168" i="1"/>
  <c r="BL168" i="1"/>
  <c r="BO168" i="1"/>
  <c r="BR168" i="1"/>
  <c r="BU168" i="1"/>
  <c r="BX168" i="1"/>
  <c r="CA168" i="1"/>
  <c r="CD168" i="1"/>
  <c r="CG168" i="1"/>
  <c r="D169" i="1"/>
  <c r="G169" i="1"/>
  <c r="P169" i="1"/>
  <c r="S169" i="1"/>
  <c r="V169" i="1"/>
  <c r="AW169" i="1"/>
  <c r="AZ169" i="1"/>
  <c r="BC169" i="1"/>
  <c r="BI169" i="1"/>
  <c r="BL169" i="1"/>
  <c r="BO169" i="1"/>
  <c r="BR169" i="1"/>
  <c r="BU169" i="1"/>
  <c r="BX169" i="1"/>
  <c r="CA169" i="1"/>
  <c r="CD169" i="1"/>
  <c r="CG169" i="1"/>
  <c r="D170" i="1"/>
  <c r="G170" i="1"/>
  <c r="P170" i="1"/>
  <c r="S170" i="1"/>
  <c r="V170" i="1"/>
  <c r="AW170" i="1"/>
  <c r="AZ170" i="1"/>
  <c r="BC170" i="1"/>
  <c r="BI170" i="1"/>
  <c r="BL170" i="1"/>
  <c r="BO170" i="1"/>
  <c r="BR170" i="1"/>
  <c r="BU170" i="1"/>
  <c r="BX170" i="1"/>
  <c r="CA170" i="1"/>
  <c r="CD170" i="1"/>
  <c r="CG170" i="1"/>
  <c r="D171" i="1"/>
  <c r="D172" i="1"/>
  <c r="G172" i="1"/>
  <c r="J172" i="1"/>
  <c r="M172" i="1"/>
  <c r="P172" i="1"/>
  <c r="S172" i="1"/>
  <c r="V172" i="1"/>
  <c r="AW172" i="1"/>
  <c r="BI172" i="1"/>
  <c r="BL172" i="1"/>
  <c r="BO172" i="1"/>
  <c r="BR172" i="1"/>
  <c r="BU172" i="1"/>
  <c r="BX172" i="1"/>
  <c r="CA172" i="1"/>
  <c r="CD172" i="1"/>
  <c r="D173" i="1"/>
  <c r="G173" i="1"/>
  <c r="J173" i="1"/>
  <c r="M173" i="1"/>
  <c r="P173" i="1"/>
  <c r="S173" i="1"/>
  <c r="V173" i="1"/>
  <c r="AW173" i="1"/>
  <c r="BI173" i="1"/>
  <c r="BL173" i="1"/>
  <c r="BO173" i="1"/>
  <c r="BR173" i="1"/>
  <c r="BU173" i="1"/>
  <c r="BX173" i="1"/>
  <c r="CA173" i="1"/>
  <c r="CD173" i="1"/>
  <c r="D174" i="1"/>
  <c r="G174" i="1"/>
  <c r="J174" i="1"/>
  <c r="M174" i="1"/>
  <c r="P174" i="1"/>
  <c r="S174" i="1"/>
  <c r="V174" i="1"/>
  <c r="AW174" i="1"/>
  <c r="BI174" i="1"/>
  <c r="BL174" i="1"/>
  <c r="BO174" i="1"/>
  <c r="BR174" i="1"/>
  <c r="BU174" i="1"/>
  <c r="BX174" i="1"/>
  <c r="CA174" i="1"/>
  <c r="CD174" i="1"/>
  <c r="D175" i="1"/>
  <c r="G175" i="1"/>
  <c r="J175" i="1"/>
  <c r="M175" i="1"/>
  <c r="P175" i="1"/>
  <c r="S175" i="1"/>
  <c r="V175" i="1"/>
  <c r="AW175" i="1"/>
  <c r="BI175" i="1"/>
  <c r="BL175" i="1"/>
  <c r="BO175" i="1"/>
  <c r="BR175" i="1"/>
  <c r="BU175" i="1"/>
  <c r="BX175" i="1"/>
  <c r="CA175" i="1"/>
  <c r="CD175" i="1"/>
  <c r="D176" i="1"/>
  <c r="G176" i="1"/>
  <c r="J176" i="1"/>
  <c r="M176" i="1"/>
  <c r="P176" i="1"/>
  <c r="S176" i="1"/>
  <c r="V176" i="1"/>
  <c r="AW176" i="1"/>
  <c r="BI176" i="1"/>
  <c r="BL176" i="1"/>
  <c r="BO176" i="1"/>
  <c r="BR176" i="1"/>
  <c r="BU176" i="1"/>
  <c r="BX176" i="1"/>
  <c r="CA176" i="1"/>
  <c r="CD176" i="1"/>
  <c r="D177" i="1"/>
  <c r="D178" i="1"/>
  <c r="G178" i="1"/>
  <c r="J178" i="1"/>
  <c r="M178" i="1"/>
  <c r="P178" i="1"/>
  <c r="S178" i="1"/>
  <c r="V178" i="1"/>
  <c r="AW178" i="1"/>
  <c r="AZ178" i="1"/>
  <c r="BC178" i="1"/>
  <c r="BI178" i="1"/>
  <c r="BL178" i="1"/>
  <c r="BO178" i="1"/>
  <c r="BR178" i="1"/>
  <c r="BU178" i="1"/>
  <c r="BX178" i="1"/>
  <c r="CA178" i="1"/>
  <c r="CD178" i="1"/>
  <c r="D179" i="1"/>
  <c r="G179" i="1"/>
  <c r="J179" i="1"/>
  <c r="M179" i="1"/>
  <c r="P179" i="1"/>
  <c r="S179" i="1"/>
  <c r="V179" i="1"/>
  <c r="AW179" i="1"/>
  <c r="AZ179" i="1"/>
  <c r="BC179" i="1"/>
  <c r="BI179" i="1"/>
  <c r="BL179" i="1"/>
  <c r="BO179" i="1"/>
  <c r="BR179" i="1"/>
  <c r="BU179" i="1"/>
  <c r="BX179" i="1"/>
  <c r="CA179" i="1"/>
  <c r="CD179" i="1"/>
  <c r="D180" i="1"/>
  <c r="D181" i="1"/>
  <c r="G181" i="1"/>
  <c r="J181" i="1"/>
  <c r="M181" i="1"/>
  <c r="P181" i="1"/>
  <c r="S181" i="1"/>
  <c r="V181" i="1"/>
  <c r="AW181" i="1"/>
  <c r="BI181" i="1"/>
  <c r="BL181" i="1"/>
  <c r="BO181" i="1"/>
  <c r="BR181" i="1"/>
  <c r="BU181" i="1"/>
  <c r="BX181" i="1"/>
  <c r="CA181" i="1"/>
  <c r="CD181" i="1"/>
  <c r="CG181" i="1"/>
  <c r="D182" i="1"/>
  <c r="G182" i="1"/>
  <c r="J182" i="1"/>
  <c r="M182" i="1"/>
  <c r="P182" i="1"/>
  <c r="S182" i="1"/>
  <c r="V182" i="1"/>
  <c r="AW182" i="1"/>
  <c r="BI182" i="1"/>
  <c r="BL182" i="1"/>
  <c r="BO182" i="1"/>
  <c r="BR182" i="1"/>
  <c r="BU182" i="1"/>
  <c r="BX182" i="1"/>
  <c r="CA182" i="1"/>
  <c r="CD182" i="1"/>
  <c r="CG182" i="1"/>
  <c r="D183" i="1"/>
  <c r="D184" i="1"/>
  <c r="G184" i="1"/>
  <c r="J184" i="1"/>
  <c r="M184" i="1"/>
  <c r="P184" i="1"/>
  <c r="S184" i="1"/>
  <c r="V184" i="1"/>
  <c r="AW184" i="1"/>
  <c r="AZ184" i="1"/>
  <c r="BC184" i="1"/>
  <c r="BI184" i="1"/>
  <c r="BL184" i="1"/>
  <c r="BO184" i="1"/>
  <c r="BR184" i="1"/>
  <c r="BU184" i="1"/>
  <c r="BX184" i="1"/>
  <c r="CA184" i="1"/>
  <c r="CD184" i="1"/>
  <c r="D185" i="1"/>
  <c r="G185" i="1"/>
  <c r="J185" i="1"/>
  <c r="M185" i="1"/>
  <c r="P185" i="1"/>
  <c r="S185" i="1"/>
  <c r="V185" i="1"/>
  <c r="AW185" i="1"/>
  <c r="AZ185" i="1"/>
  <c r="BC185" i="1"/>
  <c r="BI185" i="1"/>
  <c r="BL185" i="1"/>
  <c r="BO185" i="1"/>
  <c r="BR185" i="1"/>
  <c r="BU185" i="1"/>
  <c r="BX185" i="1"/>
  <c r="CA185" i="1"/>
  <c r="CD185" i="1"/>
  <c r="D186" i="1"/>
  <c r="G186" i="1"/>
  <c r="J186" i="1"/>
  <c r="M186" i="1"/>
  <c r="P186" i="1"/>
  <c r="S186" i="1"/>
  <c r="V186" i="1"/>
  <c r="AW186" i="1"/>
  <c r="AZ186" i="1"/>
  <c r="BC186" i="1"/>
  <c r="BI186" i="1"/>
  <c r="BL186" i="1"/>
  <c r="BO186" i="1"/>
  <c r="BR186" i="1"/>
  <c r="BU186" i="1"/>
  <c r="BX186" i="1"/>
  <c r="CA186" i="1"/>
  <c r="CD186" i="1"/>
  <c r="D187" i="1"/>
  <c r="D188" i="1"/>
  <c r="G188" i="1"/>
  <c r="J188" i="1"/>
  <c r="M188" i="1"/>
  <c r="P188" i="1"/>
  <c r="AW188" i="1"/>
  <c r="AZ188" i="1"/>
  <c r="BC188" i="1"/>
  <c r="BL188" i="1"/>
  <c r="BO188" i="1"/>
  <c r="BR188" i="1"/>
  <c r="BU188" i="1"/>
  <c r="CD188" i="1"/>
  <c r="D189" i="1"/>
  <c r="G189" i="1"/>
  <c r="J189" i="1"/>
  <c r="M189" i="1"/>
  <c r="P189" i="1"/>
  <c r="AW189" i="1"/>
  <c r="AZ189" i="1"/>
  <c r="BC189" i="1"/>
  <c r="BL189" i="1"/>
  <c r="BO189" i="1"/>
  <c r="BR189" i="1"/>
  <c r="BU189" i="1"/>
  <c r="CD189" i="1"/>
  <c r="D190" i="1"/>
  <c r="G190" i="1"/>
  <c r="J190" i="1"/>
  <c r="M190" i="1"/>
  <c r="P190" i="1"/>
  <c r="AW190" i="1"/>
  <c r="AZ190" i="1"/>
  <c r="BC190" i="1"/>
  <c r="BL190" i="1"/>
  <c r="BO190" i="1"/>
  <c r="BR190" i="1"/>
  <c r="BU190" i="1"/>
  <c r="CD190" i="1"/>
  <c r="D191" i="1"/>
  <c r="D192" i="1"/>
  <c r="G192" i="1"/>
  <c r="J192" i="1"/>
  <c r="M192" i="1"/>
  <c r="P192" i="1"/>
  <c r="S192" i="1"/>
  <c r="V192" i="1"/>
  <c r="AW192" i="1"/>
  <c r="AZ192" i="1"/>
  <c r="BC192" i="1"/>
  <c r="BI192" i="1"/>
  <c r="BL192" i="1"/>
  <c r="BO192" i="1"/>
  <c r="BR192" i="1"/>
  <c r="BU192" i="1"/>
  <c r="BX192" i="1"/>
  <c r="CA192" i="1"/>
  <c r="CD192" i="1"/>
  <c r="CG192" i="1"/>
  <c r="D193" i="1"/>
  <c r="G193" i="1"/>
  <c r="J193" i="1"/>
  <c r="M193" i="1"/>
  <c r="P193" i="1"/>
  <c r="S193" i="1"/>
  <c r="V193" i="1"/>
  <c r="AW193" i="1"/>
  <c r="AZ193" i="1"/>
  <c r="BC193" i="1"/>
  <c r="BI193" i="1"/>
  <c r="BL193" i="1"/>
  <c r="BO193" i="1"/>
  <c r="BR193" i="1"/>
  <c r="BU193" i="1"/>
  <c r="BX193" i="1"/>
  <c r="CA193" i="1"/>
  <c r="CD193" i="1"/>
  <c r="CG193" i="1"/>
  <c r="D194" i="1"/>
  <c r="D195" i="1"/>
  <c r="G195" i="1"/>
  <c r="J195" i="1"/>
  <c r="M195" i="1"/>
  <c r="P195" i="1"/>
  <c r="S195" i="1"/>
  <c r="V195" i="1"/>
  <c r="AW195" i="1"/>
  <c r="AZ195" i="1"/>
  <c r="BC195" i="1"/>
  <c r="BI195" i="1"/>
  <c r="BL195" i="1"/>
  <c r="BO195" i="1"/>
  <c r="BR195" i="1"/>
  <c r="BU195" i="1"/>
  <c r="BX195" i="1"/>
  <c r="CA195" i="1"/>
  <c r="CD195" i="1"/>
  <c r="D196" i="1"/>
  <c r="D197" i="1"/>
  <c r="G197" i="1"/>
  <c r="J197" i="1"/>
  <c r="M197" i="1"/>
  <c r="P197" i="1"/>
  <c r="S197" i="1"/>
  <c r="V197" i="1"/>
  <c r="AW197" i="1"/>
  <c r="AZ197" i="1"/>
  <c r="BC197" i="1"/>
  <c r="BI197" i="1"/>
  <c r="BL197" i="1"/>
  <c r="BO197" i="1"/>
  <c r="BR197" i="1"/>
  <c r="BU197" i="1"/>
  <c r="BX197" i="1"/>
  <c r="CA197" i="1"/>
  <c r="CD197" i="1"/>
  <c r="D198" i="1"/>
  <c r="G198" i="1"/>
  <c r="J198" i="1"/>
  <c r="M198" i="1"/>
  <c r="P198" i="1"/>
  <c r="S198" i="1"/>
  <c r="V198" i="1"/>
  <c r="AW198" i="1"/>
  <c r="AZ198" i="1"/>
  <c r="BC198" i="1"/>
  <c r="BI198" i="1"/>
  <c r="BL198" i="1"/>
  <c r="BO198" i="1"/>
  <c r="BR198" i="1"/>
  <c r="BU198" i="1"/>
  <c r="BX198" i="1"/>
  <c r="CA198" i="1"/>
  <c r="CD198" i="1"/>
  <c r="D199" i="1"/>
  <c r="G199" i="1"/>
  <c r="J199" i="1"/>
  <c r="M199" i="1"/>
  <c r="P199" i="1"/>
  <c r="S199" i="1"/>
  <c r="V199" i="1"/>
  <c r="AW199" i="1"/>
  <c r="AZ199" i="1"/>
  <c r="BC199" i="1"/>
  <c r="BI199" i="1"/>
  <c r="BL199" i="1"/>
  <c r="BO199" i="1"/>
  <c r="BR199" i="1"/>
  <c r="BU199" i="1"/>
  <c r="BX199" i="1"/>
  <c r="CA199" i="1"/>
  <c r="CD199" i="1"/>
  <c r="D200" i="1"/>
  <c r="G200" i="1"/>
  <c r="J200" i="1"/>
  <c r="M200" i="1"/>
  <c r="P200" i="1"/>
  <c r="S200" i="1"/>
  <c r="V200" i="1"/>
  <c r="AW200" i="1"/>
  <c r="AZ200" i="1"/>
  <c r="BC200" i="1"/>
  <c r="BI200" i="1"/>
  <c r="BL200" i="1"/>
  <c r="BO200" i="1"/>
  <c r="BR200" i="1"/>
  <c r="BU200" i="1"/>
  <c r="BX200" i="1"/>
  <c r="CA200" i="1"/>
  <c r="CD200" i="1"/>
  <c r="D201" i="1"/>
  <c r="G201" i="1"/>
  <c r="J201" i="1"/>
  <c r="M201" i="1"/>
  <c r="P201" i="1"/>
  <c r="S201" i="1"/>
  <c r="V201" i="1"/>
  <c r="AW201" i="1"/>
  <c r="AZ201" i="1"/>
  <c r="BC201" i="1"/>
  <c r="BI201" i="1"/>
  <c r="BL201" i="1"/>
  <c r="BO201" i="1"/>
  <c r="BR201" i="1"/>
  <c r="BU201" i="1"/>
  <c r="BX201" i="1"/>
  <c r="CA201" i="1"/>
  <c r="CD201" i="1"/>
  <c r="D202" i="1"/>
  <c r="G202" i="1"/>
  <c r="J202" i="1"/>
  <c r="M202" i="1"/>
  <c r="P202" i="1"/>
  <c r="S202" i="1"/>
  <c r="V202" i="1"/>
  <c r="AW202" i="1"/>
  <c r="AZ202" i="1"/>
  <c r="BC202" i="1"/>
  <c r="BI202" i="1"/>
  <c r="BL202" i="1"/>
  <c r="BO202" i="1"/>
  <c r="BR202" i="1"/>
  <c r="BU202" i="1"/>
  <c r="BX202" i="1"/>
  <c r="CA202" i="1"/>
  <c r="CD202" i="1"/>
  <c r="D203" i="1"/>
  <c r="D204" i="1"/>
  <c r="G204" i="1"/>
  <c r="J204" i="1"/>
  <c r="M204" i="1"/>
  <c r="P204" i="1"/>
  <c r="S204" i="1"/>
  <c r="V204" i="1"/>
  <c r="BL204" i="1"/>
  <c r="BU204" i="1"/>
  <c r="CD204" i="1"/>
  <c r="D205" i="1"/>
  <c r="G205" i="1"/>
  <c r="J205" i="1"/>
  <c r="M205" i="1"/>
  <c r="P205" i="1"/>
  <c r="S205" i="1"/>
  <c r="V205" i="1"/>
  <c r="BL205" i="1"/>
  <c r="BO205" i="1"/>
  <c r="BR205" i="1"/>
  <c r="BU205" i="1"/>
  <c r="BX205" i="1"/>
  <c r="CA205" i="1"/>
  <c r="CD205" i="1"/>
  <c r="D206" i="1"/>
  <c r="G206" i="1"/>
  <c r="J206" i="1"/>
  <c r="M206" i="1"/>
  <c r="P206" i="1"/>
  <c r="S206" i="1"/>
  <c r="V206" i="1"/>
  <c r="BL206" i="1"/>
  <c r="BO206" i="1"/>
  <c r="BR206" i="1"/>
  <c r="BU206" i="1"/>
  <c r="BX206" i="1"/>
  <c r="CA206" i="1"/>
  <c r="CD206" i="1"/>
  <c r="D207" i="1"/>
  <c r="G207" i="1"/>
  <c r="J207" i="1"/>
  <c r="M207" i="1"/>
  <c r="P207" i="1"/>
  <c r="S207" i="1"/>
  <c r="V207" i="1"/>
  <c r="BL207" i="1"/>
  <c r="BO207" i="1"/>
  <c r="BR207" i="1"/>
  <c r="BU207" i="1"/>
  <c r="BX207" i="1"/>
  <c r="CA207" i="1"/>
  <c r="CD207" i="1"/>
  <c r="D208" i="1"/>
  <c r="G208" i="1"/>
  <c r="J208" i="1"/>
  <c r="M208" i="1"/>
  <c r="P208" i="1"/>
  <c r="S208" i="1"/>
  <c r="V208" i="1"/>
  <c r="BI208" i="1"/>
  <c r="BL208" i="1"/>
  <c r="BO208" i="1"/>
  <c r="BR208" i="1"/>
  <c r="BU208" i="1"/>
  <c r="BX208" i="1"/>
  <c r="CA208" i="1"/>
  <c r="CD208" i="1"/>
  <c r="D209" i="1"/>
  <c r="G209" i="1"/>
  <c r="J209" i="1"/>
  <c r="M209" i="1"/>
  <c r="P209" i="1"/>
  <c r="S209" i="1"/>
  <c r="V209" i="1"/>
  <c r="BI209" i="1"/>
  <c r="BL209" i="1"/>
  <c r="BO209" i="1"/>
  <c r="BR209" i="1"/>
  <c r="BU209" i="1"/>
  <c r="BX209" i="1"/>
  <c r="CA209" i="1"/>
  <c r="CD209" i="1"/>
  <c r="D210" i="1"/>
  <c r="G210" i="1"/>
  <c r="P210" i="1"/>
  <c r="AW210" i="1"/>
  <c r="AZ210" i="1"/>
  <c r="BC210" i="1"/>
  <c r="BI210" i="1"/>
  <c r="BL210" i="1"/>
  <c r="BO210" i="1"/>
  <c r="BR210" i="1"/>
  <c r="BU210" i="1"/>
  <c r="BX210" i="1"/>
  <c r="CA210" i="1"/>
  <c r="CD210" i="1"/>
  <c r="CG210" i="1"/>
  <c r="D211" i="1"/>
  <c r="G211" i="1"/>
  <c r="P211" i="1"/>
  <c r="AW211" i="1"/>
  <c r="AZ211" i="1"/>
  <c r="BC211" i="1"/>
  <c r="BI211" i="1"/>
  <c r="BL211" i="1"/>
  <c r="BO211" i="1"/>
  <c r="BR211" i="1"/>
  <c r="BU211" i="1"/>
  <c r="BX211" i="1"/>
  <c r="CA211" i="1"/>
  <c r="CD211" i="1"/>
  <c r="CG211" i="1"/>
  <c r="D212" i="1"/>
  <c r="G212" i="1"/>
  <c r="P212" i="1"/>
  <c r="AW212" i="1"/>
  <c r="AZ212" i="1"/>
  <c r="BC212" i="1"/>
  <c r="BI212" i="1"/>
  <c r="BL212" i="1"/>
  <c r="BO212" i="1"/>
  <c r="BR212" i="1"/>
  <c r="BU212" i="1"/>
  <c r="BX212" i="1"/>
  <c r="CA212" i="1"/>
  <c r="CD212" i="1"/>
  <c r="CG212" i="1"/>
  <c r="D213" i="1"/>
  <c r="G213" i="1"/>
  <c r="P213" i="1"/>
  <c r="AW213" i="1"/>
  <c r="AZ213" i="1"/>
  <c r="BC213" i="1"/>
  <c r="BI213" i="1"/>
  <c r="BL213" i="1"/>
  <c r="BO213" i="1"/>
  <c r="BR213" i="1"/>
  <c r="BU213" i="1"/>
  <c r="BX213" i="1"/>
  <c r="CA213" i="1"/>
  <c r="CD213" i="1"/>
  <c r="CG213" i="1"/>
  <c r="D214" i="1"/>
  <c r="D215" i="1"/>
  <c r="G215" i="1"/>
  <c r="P215" i="1"/>
  <c r="AW215" i="1"/>
  <c r="BL215" i="1"/>
  <c r="BU215" i="1"/>
  <c r="CD215" i="1"/>
  <c r="D216" i="1"/>
  <c r="G216" i="1"/>
  <c r="P216" i="1"/>
  <c r="AW216" i="1"/>
  <c r="AZ216" i="1"/>
  <c r="BC216" i="1"/>
  <c r="BL216" i="1"/>
  <c r="BU216" i="1"/>
  <c r="CD216" i="1"/>
  <c r="D217" i="1"/>
  <c r="G217" i="1"/>
  <c r="P217" i="1"/>
  <c r="AW217" i="1"/>
  <c r="AZ217" i="1"/>
  <c r="BC217" i="1"/>
  <c r="BL217" i="1"/>
  <c r="BU217" i="1"/>
  <c r="CD217" i="1"/>
  <c r="D218" i="1"/>
  <c r="G218" i="1"/>
  <c r="P218" i="1"/>
  <c r="AW218" i="1"/>
  <c r="AZ218" i="1"/>
  <c r="BC218" i="1"/>
  <c r="BI218" i="1"/>
  <c r="BL218" i="1"/>
  <c r="BO218" i="1"/>
  <c r="BR218" i="1"/>
  <c r="BU218" i="1"/>
  <c r="BX218" i="1"/>
  <c r="CA218" i="1"/>
  <c r="CD218" i="1"/>
  <c r="D219" i="1"/>
  <c r="G219" i="1"/>
  <c r="P219" i="1"/>
  <c r="AW219" i="1"/>
  <c r="AZ219" i="1"/>
  <c r="BC219" i="1"/>
  <c r="BI219" i="1"/>
  <c r="BL219" i="1"/>
  <c r="BO219" i="1"/>
  <c r="BR219" i="1"/>
  <c r="BU219" i="1"/>
  <c r="BX219" i="1"/>
  <c r="CA219" i="1"/>
  <c r="CD219" i="1"/>
  <c r="D220" i="1"/>
  <c r="G220" i="1"/>
  <c r="P220" i="1"/>
  <c r="AW220" i="1"/>
  <c r="AZ220" i="1"/>
  <c r="BC220" i="1"/>
  <c r="BI220" i="1"/>
  <c r="BL220" i="1"/>
  <c r="BO220" i="1"/>
  <c r="BR220" i="1"/>
  <c r="BU220" i="1"/>
  <c r="BX220" i="1"/>
  <c r="CA220" i="1"/>
  <c r="CD220" i="1"/>
  <c r="D221" i="1"/>
  <c r="G221" i="1"/>
  <c r="P221" i="1"/>
  <c r="AW221" i="1"/>
  <c r="AZ221" i="1"/>
  <c r="BC221" i="1"/>
  <c r="BI221" i="1"/>
  <c r="BL221" i="1"/>
  <c r="BO221" i="1"/>
  <c r="BR221" i="1"/>
  <c r="BU221" i="1"/>
  <c r="BX221" i="1"/>
  <c r="CA221" i="1"/>
  <c r="CD221" i="1"/>
  <c r="D222" i="1"/>
  <c r="G222" i="1"/>
  <c r="P222" i="1"/>
  <c r="AW222" i="1"/>
  <c r="AZ222" i="1"/>
  <c r="BC222" i="1"/>
  <c r="BI222" i="1"/>
  <c r="BL222" i="1"/>
  <c r="BO222" i="1"/>
  <c r="BR222" i="1"/>
  <c r="BU222" i="1"/>
  <c r="BX222" i="1"/>
  <c r="CA222" i="1"/>
  <c r="CD222" i="1"/>
  <c r="D223" i="1"/>
  <c r="G223" i="1"/>
  <c r="P223" i="1"/>
  <c r="AW223" i="1"/>
  <c r="AZ223" i="1"/>
  <c r="BC223" i="1"/>
  <c r="BI223" i="1"/>
  <c r="BL223" i="1"/>
  <c r="BO223" i="1"/>
  <c r="BR223" i="1"/>
  <c r="BU223" i="1"/>
  <c r="BX223" i="1"/>
  <c r="CA223" i="1"/>
  <c r="CD223" i="1"/>
  <c r="D224" i="1"/>
  <c r="G224" i="1"/>
  <c r="P224" i="1"/>
  <c r="AW224" i="1"/>
  <c r="AZ224" i="1"/>
  <c r="BC224" i="1"/>
  <c r="BI224" i="1"/>
  <c r="BL224" i="1"/>
  <c r="BO224" i="1"/>
  <c r="BR224" i="1"/>
  <c r="BU224" i="1"/>
  <c r="BX224" i="1"/>
  <c r="CA224" i="1"/>
  <c r="CD224" i="1"/>
  <c r="D225" i="1"/>
  <c r="G225" i="1"/>
  <c r="J225" i="1"/>
  <c r="M225" i="1"/>
  <c r="P225" i="1"/>
  <c r="S225" i="1"/>
  <c r="V225" i="1"/>
  <c r="AW225" i="1"/>
  <c r="AZ225" i="1"/>
  <c r="BC225" i="1"/>
  <c r="BL225" i="1"/>
  <c r="BO225" i="1"/>
  <c r="BR225" i="1"/>
  <c r="BU225" i="1"/>
  <c r="BX225" i="1"/>
  <c r="CA225" i="1"/>
  <c r="D226" i="1"/>
  <c r="G226" i="1"/>
  <c r="J226" i="1"/>
  <c r="M226" i="1"/>
  <c r="P226" i="1"/>
  <c r="S226" i="1"/>
  <c r="V226" i="1"/>
  <c r="AW226" i="1"/>
  <c r="AZ226" i="1"/>
  <c r="BC226" i="1"/>
  <c r="BI226" i="1"/>
  <c r="BL226" i="1"/>
  <c r="BO226" i="1"/>
  <c r="BR226" i="1"/>
  <c r="BU226" i="1"/>
  <c r="BX226" i="1"/>
  <c r="CA226" i="1"/>
  <c r="CD226" i="1"/>
  <c r="D227" i="1"/>
  <c r="D228" i="1"/>
  <c r="G228" i="1"/>
  <c r="J228" i="1"/>
  <c r="M228" i="1"/>
  <c r="P228" i="1"/>
  <c r="S228" i="1"/>
  <c r="V228" i="1"/>
  <c r="AW228" i="1"/>
  <c r="AZ228" i="1"/>
  <c r="BC228" i="1"/>
  <c r="BI228" i="1"/>
  <c r="BL228" i="1"/>
  <c r="BO228" i="1"/>
  <c r="BR228" i="1"/>
  <c r="BU228" i="1"/>
  <c r="BX228" i="1"/>
  <c r="CA228" i="1"/>
  <c r="CD228" i="1"/>
  <c r="D229" i="1"/>
  <c r="G229" i="1"/>
  <c r="J229" i="1"/>
  <c r="M229" i="1"/>
  <c r="P229" i="1"/>
  <c r="S229" i="1"/>
  <c r="V229" i="1"/>
  <c r="AW229" i="1"/>
  <c r="AZ229" i="1"/>
  <c r="BC229" i="1"/>
  <c r="BI229" i="1"/>
  <c r="BL229" i="1"/>
  <c r="BO229" i="1"/>
  <c r="BR229" i="1"/>
  <c r="BU229" i="1"/>
  <c r="BX229" i="1"/>
  <c r="CA229" i="1"/>
  <c r="CD229" i="1"/>
  <c r="D230" i="1"/>
  <c r="G230" i="1"/>
  <c r="J230" i="1"/>
  <c r="M230" i="1"/>
  <c r="P230" i="1"/>
  <c r="S230" i="1"/>
  <c r="V230" i="1"/>
  <c r="AW230" i="1"/>
  <c r="AZ230" i="1"/>
  <c r="BC230" i="1"/>
  <c r="BI230" i="1"/>
  <c r="BL230" i="1"/>
  <c r="BO230" i="1"/>
  <c r="BR230" i="1"/>
  <c r="BU230" i="1"/>
  <c r="BX230" i="1"/>
  <c r="CA230" i="1"/>
  <c r="CD230" i="1"/>
  <c r="D231" i="1"/>
  <c r="G231" i="1"/>
  <c r="J231" i="1"/>
  <c r="M231" i="1"/>
  <c r="P231" i="1"/>
  <c r="S231" i="1"/>
  <c r="V231" i="1"/>
  <c r="AW231" i="1"/>
  <c r="AZ231" i="1"/>
  <c r="BC231" i="1"/>
  <c r="BI231" i="1"/>
  <c r="BL231" i="1"/>
  <c r="BO231" i="1"/>
  <c r="BR231" i="1"/>
  <c r="BU231" i="1"/>
  <c r="BX231" i="1"/>
  <c r="CA231" i="1"/>
  <c r="CD231" i="1"/>
  <c r="D232" i="1"/>
  <c r="G232" i="1"/>
  <c r="J232" i="1"/>
  <c r="M232" i="1"/>
  <c r="P232" i="1"/>
  <c r="S232" i="1"/>
  <c r="V232" i="1"/>
  <c r="AW232" i="1"/>
  <c r="AZ232" i="1"/>
  <c r="BC232" i="1"/>
  <c r="BI232" i="1"/>
  <c r="BL232" i="1"/>
  <c r="BO232" i="1"/>
  <c r="BR232" i="1"/>
  <c r="BU232" i="1"/>
  <c r="BX232" i="1"/>
  <c r="CA232" i="1"/>
  <c r="CD232" i="1"/>
  <c r="D233" i="1"/>
  <c r="D234" i="1"/>
  <c r="G234" i="1"/>
  <c r="J234" i="1"/>
  <c r="M234" i="1"/>
  <c r="P234" i="1"/>
  <c r="S234" i="1"/>
  <c r="V234" i="1"/>
  <c r="AW234" i="1"/>
  <c r="AZ234" i="1"/>
  <c r="BC234" i="1"/>
  <c r="BI234" i="1"/>
  <c r="BL234" i="1"/>
  <c r="BO234" i="1"/>
  <c r="BR234" i="1"/>
  <c r="BU234" i="1"/>
  <c r="BX234" i="1"/>
  <c r="CA234" i="1"/>
  <c r="CD234" i="1"/>
  <c r="CG234" i="1"/>
  <c r="D235" i="1"/>
  <c r="G235" i="1"/>
  <c r="J235" i="1"/>
  <c r="M235" i="1"/>
  <c r="P235" i="1"/>
  <c r="S235" i="1"/>
  <c r="V235" i="1"/>
  <c r="AW235" i="1"/>
  <c r="AZ235" i="1"/>
  <c r="BC235" i="1"/>
  <c r="BI235" i="1"/>
  <c r="BL235" i="1"/>
  <c r="BO235" i="1"/>
  <c r="BR235" i="1"/>
  <c r="BU235" i="1"/>
  <c r="BX235" i="1"/>
  <c r="CA235" i="1"/>
  <c r="CD235" i="1"/>
  <c r="CG235" i="1"/>
  <c r="D236" i="1"/>
  <c r="D237" i="1"/>
  <c r="G237" i="1"/>
  <c r="J237" i="1"/>
  <c r="M237" i="1"/>
  <c r="P237" i="1"/>
  <c r="S237" i="1"/>
  <c r="V237" i="1"/>
  <c r="AW237" i="1"/>
  <c r="AZ237" i="1"/>
  <c r="BC237" i="1"/>
  <c r="BL237" i="1"/>
  <c r="BO237" i="1"/>
  <c r="BR237" i="1"/>
  <c r="BU237" i="1"/>
  <c r="CD237" i="1"/>
  <c r="D238" i="1"/>
  <c r="G238" i="1"/>
  <c r="J238" i="1"/>
  <c r="M238" i="1"/>
  <c r="P238" i="1"/>
  <c r="S238" i="1"/>
  <c r="V238" i="1"/>
  <c r="AW238" i="1"/>
  <c r="AZ238" i="1"/>
  <c r="BC238" i="1"/>
  <c r="BL238" i="1"/>
  <c r="BO238" i="1"/>
  <c r="BR238" i="1"/>
  <c r="BU238" i="1"/>
  <c r="CD238" i="1"/>
  <c r="D239" i="1"/>
  <c r="G239" i="1"/>
  <c r="J239" i="1"/>
  <c r="M239" i="1"/>
  <c r="P239" i="1"/>
  <c r="S239" i="1"/>
  <c r="V239" i="1"/>
  <c r="AW239" i="1"/>
  <c r="AZ239" i="1"/>
  <c r="BC239" i="1"/>
  <c r="BI239" i="1"/>
  <c r="BL239" i="1"/>
  <c r="BO239" i="1"/>
  <c r="BR239" i="1"/>
  <c r="BU239" i="1"/>
  <c r="CD239" i="1"/>
  <c r="D240" i="1"/>
  <c r="G240" i="1"/>
  <c r="J240" i="1"/>
  <c r="M240" i="1"/>
  <c r="P240" i="1"/>
  <c r="S240" i="1"/>
  <c r="V240" i="1"/>
  <c r="AW240" i="1"/>
  <c r="AZ240" i="1"/>
  <c r="BC240" i="1"/>
  <c r="BI240" i="1"/>
  <c r="BL240" i="1"/>
  <c r="BO240" i="1"/>
  <c r="BR240" i="1"/>
  <c r="BU240" i="1"/>
  <c r="CD240" i="1"/>
  <c r="D241" i="1"/>
  <c r="G241" i="1"/>
  <c r="J241" i="1"/>
  <c r="M241" i="1"/>
  <c r="P241" i="1"/>
  <c r="S241" i="1"/>
  <c r="V241" i="1"/>
  <c r="AW241" i="1"/>
  <c r="AZ241" i="1"/>
  <c r="BC241" i="1"/>
  <c r="BI241" i="1"/>
  <c r="BL241" i="1"/>
  <c r="BO241" i="1"/>
  <c r="BR241" i="1"/>
  <c r="BU241" i="1"/>
  <c r="CD241" i="1"/>
  <c r="D242" i="1"/>
  <c r="G242" i="1"/>
  <c r="J242" i="1"/>
  <c r="M242" i="1"/>
  <c r="P242" i="1"/>
  <c r="S242" i="1"/>
  <c r="V242" i="1"/>
  <c r="AW242" i="1"/>
  <c r="AZ242" i="1"/>
  <c r="BC242" i="1"/>
  <c r="BI242" i="1"/>
  <c r="BL242" i="1"/>
  <c r="BO242" i="1"/>
  <c r="BR242" i="1"/>
  <c r="BU242" i="1"/>
  <c r="CD242" i="1"/>
  <c r="D243" i="1"/>
  <c r="G243" i="1"/>
  <c r="J243" i="1"/>
  <c r="M243" i="1"/>
  <c r="P243" i="1"/>
  <c r="S243" i="1"/>
  <c r="V243" i="1"/>
  <c r="AW243" i="1"/>
  <c r="AZ243" i="1"/>
  <c r="BC243" i="1"/>
  <c r="BI243" i="1"/>
  <c r="BL243" i="1"/>
  <c r="BO243" i="1"/>
  <c r="BR243" i="1"/>
  <c r="BU243" i="1"/>
  <c r="CD243" i="1"/>
  <c r="D244" i="1"/>
  <c r="G244" i="1"/>
  <c r="J244" i="1"/>
  <c r="M244" i="1"/>
  <c r="P244" i="1"/>
  <c r="S244" i="1"/>
  <c r="V244" i="1"/>
  <c r="AW244" i="1"/>
  <c r="AZ244" i="1"/>
  <c r="BC244" i="1"/>
  <c r="BI244" i="1"/>
  <c r="BL244" i="1"/>
  <c r="BO244" i="1"/>
  <c r="BR244" i="1"/>
  <c r="BU244" i="1"/>
  <c r="CD244" i="1"/>
  <c r="D245" i="1"/>
  <c r="D246" i="1"/>
  <c r="G246" i="1"/>
  <c r="P246" i="1"/>
  <c r="AW246" i="1"/>
  <c r="AZ246" i="1"/>
  <c r="BC246" i="1"/>
  <c r="BL246" i="1"/>
  <c r="BU246" i="1"/>
  <c r="CD246" i="1"/>
  <c r="D247" i="1"/>
  <c r="G247" i="1"/>
  <c r="P247" i="1"/>
  <c r="AW247" i="1"/>
  <c r="AZ247" i="1"/>
  <c r="BC247" i="1"/>
  <c r="BI247" i="1"/>
  <c r="BL247" i="1"/>
  <c r="BU247" i="1"/>
  <c r="CD247" i="1"/>
  <c r="D248" i="1"/>
  <c r="G248" i="1"/>
  <c r="P248" i="1"/>
  <c r="AW248" i="1"/>
  <c r="AZ248" i="1"/>
  <c r="BC248" i="1"/>
  <c r="BI248" i="1"/>
  <c r="BL248" i="1"/>
  <c r="BU248" i="1"/>
  <c r="CD248" i="1"/>
  <c r="D249" i="1"/>
  <c r="G249" i="1"/>
  <c r="P249" i="1"/>
  <c r="AW249" i="1"/>
  <c r="AZ249" i="1"/>
  <c r="BC249" i="1"/>
  <c r="BI249" i="1"/>
  <c r="BL249" i="1"/>
  <c r="BU249" i="1"/>
  <c r="CD249" i="1"/>
  <c r="D250" i="1"/>
  <c r="D251" i="1"/>
  <c r="G251" i="1"/>
  <c r="P251" i="1"/>
  <c r="AW251" i="1"/>
  <c r="AZ251" i="1"/>
  <c r="BC251" i="1"/>
  <c r="BI251" i="1"/>
  <c r="BL251" i="1"/>
  <c r="BU251" i="1"/>
  <c r="BX251" i="1"/>
  <c r="CA251" i="1"/>
  <c r="CD251" i="1"/>
  <c r="D252" i="1"/>
  <c r="G252" i="1"/>
  <c r="P252" i="1"/>
  <c r="AW252" i="1"/>
  <c r="AZ252" i="1"/>
  <c r="BC252" i="1"/>
  <c r="BI252" i="1"/>
  <c r="BL252" i="1"/>
  <c r="BU252" i="1"/>
  <c r="BX252" i="1"/>
  <c r="CA252" i="1"/>
  <c r="CD252" i="1"/>
  <c r="D253" i="1"/>
  <c r="G253" i="1"/>
  <c r="P253" i="1"/>
  <c r="AW253" i="1"/>
  <c r="AZ253" i="1"/>
  <c r="BC253" i="1"/>
  <c r="BI253" i="1"/>
  <c r="BL253" i="1"/>
  <c r="BU253" i="1"/>
  <c r="BX253" i="1"/>
  <c r="CA253" i="1"/>
  <c r="CD253" i="1"/>
  <c r="D254" i="1"/>
  <c r="G254" i="1"/>
  <c r="P254" i="1"/>
  <c r="AW254" i="1"/>
  <c r="AZ254" i="1"/>
  <c r="BC254" i="1"/>
  <c r="BI254" i="1"/>
  <c r="BL254" i="1"/>
  <c r="BU254" i="1"/>
  <c r="BX254" i="1"/>
  <c r="CA254" i="1"/>
  <c r="CD254" i="1"/>
  <c r="D255" i="1"/>
  <c r="G255" i="1"/>
  <c r="P255" i="1"/>
  <c r="AW255" i="1"/>
  <c r="AZ255" i="1"/>
  <c r="BC255" i="1"/>
  <c r="BI255" i="1"/>
  <c r="BL255" i="1"/>
  <c r="BU255" i="1"/>
  <c r="BX255" i="1"/>
  <c r="CA255" i="1"/>
  <c r="CD255" i="1"/>
  <c r="D256" i="1"/>
  <c r="G256" i="1"/>
  <c r="P256" i="1"/>
  <c r="AW256" i="1"/>
  <c r="AZ256" i="1"/>
  <c r="BC256" i="1"/>
  <c r="BI256" i="1"/>
  <c r="BL256" i="1"/>
  <c r="BU256" i="1"/>
  <c r="BX256" i="1"/>
  <c r="CA256" i="1"/>
  <c r="CD256" i="1"/>
  <c r="D257" i="1"/>
  <c r="G257" i="1"/>
  <c r="P257" i="1"/>
  <c r="AW257" i="1"/>
  <c r="AZ257" i="1"/>
  <c r="BC257" i="1"/>
  <c r="BI257" i="1"/>
  <c r="BL257" i="1"/>
  <c r="BU257" i="1"/>
  <c r="BX257" i="1"/>
  <c r="CA257" i="1"/>
  <c r="CD257" i="1"/>
  <c r="D258" i="1"/>
  <c r="G258" i="1"/>
  <c r="P258" i="1"/>
  <c r="AW258" i="1"/>
  <c r="AZ258" i="1"/>
  <c r="BC258" i="1"/>
  <c r="BI258" i="1"/>
  <c r="BL258" i="1"/>
  <c r="BU258" i="1"/>
  <c r="BX258" i="1"/>
  <c r="CA258" i="1"/>
  <c r="CD258" i="1"/>
  <c r="D259" i="1"/>
  <c r="G259" i="1"/>
  <c r="P259" i="1"/>
  <c r="AW259" i="1"/>
  <c r="AZ259" i="1"/>
  <c r="BC259" i="1"/>
  <c r="BI259" i="1"/>
  <c r="BL259" i="1"/>
  <c r="BU259" i="1"/>
  <c r="BX259" i="1"/>
  <c r="CA259" i="1"/>
  <c r="CD259" i="1"/>
  <c r="D260" i="1"/>
  <c r="G260" i="1"/>
  <c r="P260" i="1"/>
  <c r="AW260" i="1"/>
  <c r="AZ260" i="1"/>
  <c r="BC260" i="1"/>
  <c r="BI260" i="1"/>
  <c r="BL260" i="1"/>
  <c r="BU260" i="1"/>
  <c r="BX260" i="1"/>
  <c r="CA260" i="1"/>
  <c r="CD260" i="1"/>
  <c r="D261" i="1"/>
  <c r="G261" i="1"/>
  <c r="P261" i="1"/>
  <c r="AW261" i="1"/>
  <c r="AZ261" i="1"/>
  <c r="BC261" i="1"/>
  <c r="BI261" i="1"/>
  <c r="BL261" i="1"/>
  <c r="BU261" i="1"/>
  <c r="BX261" i="1"/>
  <c r="CA261" i="1"/>
  <c r="CD261" i="1"/>
  <c r="D262" i="1"/>
  <c r="G262" i="1"/>
  <c r="P262" i="1"/>
  <c r="AW262" i="1"/>
  <c r="AZ262" i="1"/>
  <c r="BC262" i="1"/>
  <c r="BI262" i="1"/>
  <c r="BL262" i="1"/>
  <c r="BU262" i="1"/>
  <c r="BX262" i="1"/>
  <c r="CA262" i="1"/>
  <c r="CD262" i="1"/>
  <c r="D263" i="1"/>
  <c r="G263" i="1"/>
  <c r="P263" i="1"/>
  <c r="AW263" i="1"/>
  <c r="AZ263" i="1"/>
  <c r="BC263" i="1"/>
  <c r="BI263" i="1"/>
  <c r="BL263" i="1"/>
  <c r="BU263" i="1"/>
  <c r="BX263" i="1"/>
  <c r="CA263" i="1"/>
  <c r="CD263" i="1"/>
  <c r="D264" i="1"/>
  <c r="G264" i="1"/>
  <c r="P264" i="1"/>
  <c r="AW264" i="1"/>
  <c r="AZ264" i="1"/>
  <c r="BC264" i="1"/>
  <c r="BI264" i="1"/>
  <c r="BL264" i="1"/>
  <c r="BU264" i="1"/>
  <c r="BX264" i="1"/>
  <c r="CA264" i="1"/>
  <c r="CD264" i="1"/>
  <c r="D265" i="1"/>
  <c r="D266" i="1"/>
  <c r="G266" i="1"/>
  <c r="J266" i="1"/>
  <c r="M266" i="1"/>
  <c r="P266" i="1"/>
  <c r="S266" i="1"/>
  <c r="V266" i="1"/>
  <c r="AW266" i="1"/>
  <c r="AZ266" i="1"/>
  <c r="BC266" i="1"/>
  <c r="BI266" i="1"/>
  <c r="BL266" i="1"/>
  <c r="BO266" i="1"/>
  <c r="BR266" i="1"/>
  <c r="BU266" i="1"/>
  <c r="BX266" i="1"/>
  <c r="CA266" i="1"/>
  <c r="CD266" i="1"/>
  <c r="D267" i="1"/>
  <c r="D268" i="1"/>
  <c r="G268" i="1"/>
  <c r="P268" i="1"/>
  <c r="AW268" i="1"/>
  <c r="BL268" i="1"/>
  <c r="BO268" i="1"/>
  <c r="BR268" i="1"/>
  <c r="BU268" i="1"/>
  <c r="BX268" i="1"/>
  <c r="CA268" i="1"/>
  <c r="CD268" i="1"/>
  <c r="D269" i="1"/>
  <c r="G269" i="1"/>
  <c r="P269" i="1"/>
  <c r="AW269" i="1"/>
  <c r="AZ269" i="1"/>
  <c r="BC269" i="1"/>
  <c r="BI269" i="1"/>
  <c r="BL269" i="1"/>
  <c r="BO269" i="1"/>
  <c r="BR269" i="1"/>
  <c r="BU269" i="1"/>
  <c r="BX269" i="1"/>
  <c r="CA269" i="1"/>
  <c r="CD269" i="1"/>
  <c r="CG269" i="1"/>
  <c r="D270" i="1"/>
  <c r="G270" i="1"/>
  <c r="P270" i="1"/>
  <c r="AW270" i="1"/>
  <c r="AZ270" i="1"/>
  <c r="BC270" i="1"/>
  <c r="BI270" i="1"/>
  <c r="BL270" i="1"/>
  <c r="BO270" i="1"/>
  <c r="BR270" i="1"/>
  <c r="BU270" i="1"/>
  <c r="BX270" i="1"/>
  <c r="CA270" i="1"/>
  <c r="CD270" i="1"/>
  <c r="CG270" i="1"/>
  <c r="D271" i="1"/>
  <c r="G271" i="1"/>
  <c r="P271" i="1"/>
  <c r="AW271" i="1"/>
  <c r="AZ271" i="1"/>
  <c r="BC271" i="1"/>
  <c r="BI271" i="1"/>
  <c r="BL271" i="1"/>
  <c r="BO271" i="1"/>
  <c r="BR271" i="1"/>
  <c r="BU271" i="1"/>
  <c r="BX271" i="1"/>
  <c r="CA271" i="1"/>
  <c r="CD271" i="1"/>
  <c r="CG271" i="1"/>
  <c r="D272" i="1"/>
  <c r="G272" i="1"/>
  <c r="P272" i="1"/>
  <c r="AW272" i="1"/>
  <c r="AZ272" i="1"/>
  <c r="BC272" i="1"/>
  <c r="BI272" i="1"/>
  <c r="BL272" i="1"/>
  <c r="BO272" i="1"/>
  <c r="BR272" i="1"/>
  <c r="BU272" i="1"/>
  <c r="BX272" i="1"/>
  <c r="CA272" i="1"/>
  <c r="CD272" i="1"/>
  <c r="CG272" i="1"/>
  <c r="D273" i="1"/>
  <c r="G273" i="1"/>
  <c r="P273" i="1"/>
  <c r="AW273" i="1"/>
  <c r="AZ273" i="1"/>
  <c r="BC273" i="1"/>
  <c r="BI273" i="1"/>
  <c r="BL273" i="1"/>
  <c r="BO273" i="1"/>
  <c r="BR273" i="1"/>
  <c r="BU273" i="1"/>
  <c r="BX273" i="1"/>
  <c r="CA273" i="1"/>
  <c r="CD273" i="1"/>
  <c r="CG273" i="1"/>
  <c r="D274" i="1"/>
  <c r="G274" i="1"/>
  <c r="P274" i="1"/>
  <c r="AW274" i="1"/>
  <c r="AZ274" i="1"/>
  <c r="BC274" i="1"/>
  <c r="BI274" i="1"/>
  <c r="BL274" i="1"/>
  <c r="BO274" i="1"/>
  <c r="BR274" i="1"/>
  <c r="BU274" i="1"/>
  <c r="BX274" i="1"/>
  <c r="CA274" i="1"/>
  <c r="CD274" i="1"/>
  <c r="CG274" i="1"/>
  <c r="D275" i="1"/>
  <c r="G275" i="1"/>
  <c r="P275" i="1"/>
  <c r="AW275" i="1"/>
  <c r="AZ275" i="1"/>
  <c r="BC275" i="1"/>
  <c r="BI275" i="1"/>
  <c r="BL275" i="1"/>
  <c r="BO275" i="1"/>
  <c r="BR275" i="1"/>
  <c r="BU275" i="1"/>
  <c r="BX275" i="1"/>
  <c r="CA275" i="1"/>
  <c r="CD275" i="1"/>
  <c r="CG275" i="1"/>
  <c r="D276" i="1"/>
  <c r="G276" i="1"/>
  <c r="P276" i="1"/>
  <c r="AW276" i="1"/>
  <c r="AZ276" i="1"/>
  <c r="BC276" i="1"/>
  <c r="BI276" i="1"/>
  <c r="BL276" i="1"/>
  <c r="BO276" i="1"/>
  <c r="BR276" i="1"/>
  <c r="BU276" i="1"/>
  <c r="BX276" i="1"/>
  <c r="CA276" i="1"/>
  <c r="CD276" i="1"/>
  <c r="CG276" i="1"/>
  <c r="D277" i="1"/>
  <c r="D278" i="1"/>
  <c r="G278" i="1"/>
  <c r="J278" i="1"/>
  <c r="M278" i="1"/>
  <c r="P278" i="1"/>
  <c r="S278" i="1"/>
  <c r="V278" i="1"/>
  <c r="AW278" i="1"/>
  <c r="AZ278" i="1"/>
  <c r="BC278" i="1"/>
  <c r="BI278" i="1"/>
  <c r="BL278" i="1"/>
  <c r="BO278" i="1"/>
  <c r="BR278" i="1"/>
  <c r="BU278" i="1"/>
  <c r="BX278" i="1"/>
  <c r="CA278" i="1"/>
  <c r="CD278" i="1"/>
  <c r="D279" i="1"/>
  <c r="G279" i="1"/>
  <c r="J279" i="1"/>
  <c r="M279" i="1"/>
  <c r="P279" i="1"/>
  <c r="S279" i="1"/>
  <c r="V279" i="1"/>
  <c r="AW279" i="1"/>
  <c r="AZ279" i="1"/>
  <c r="BC279" i="1"/>
  <c r="BI279" i="1"/>
  <c r="BL279" i="1"/>
  <c r="BO279" i="1"/>
  <c r="BR279" i="1"/>
  <c r="BU279" i="1"/>
  <c r="BX279" i="1"/>
  <c r="CA279" i="1"/>
  <c r="CD279" i="1"/>
  <c r="D280" i="1"/>
  <c r="G280" i="1"/>
  <c r="J280" i="1"/>
  <c r="M280" i="1"/>
  <c r="P280" i="1"/>
  <c r="S280" i="1"/>
  <c r="V280" i="1"/>
  <c r="AW280" i="1"/>
  <c r="AZ280" i="1"/>
  <c r="BC280" i="1"/>
  <c r="BI280" i="1"/>
  <c r="BL280" i="1"/>
  <c r="BO280" i="1"/>
  <c r="BR280" i="1"/>
  <c r="BU280" i="1"/>
  <c r="BX280" i="1"/>
  <c r="CA280" i="1"/>
  <c r="CD280" i="1"/>
  <c r="D281" i="1"/>
  <c r="D282" i="1"/>
  <c r="G282" i="1"/>
  <c r="P282" i="1"/>
  <c r="S282" i="1"/>
  <c r="V282" i="1"/>
  <c r="AW282" i="1"/>
  <c r="BL282" i="1"/>
  <c r="BU282" i="1"/>
  <c r="CD282" i="1"/>
  <c r="D283" i="1"/>
  <c r="G283" i="1"/>
  <c r="J283" i="1"/>
  <c r="M283" i="1"/>
  <c r="P283" i="1"/>
  <c r="S283" i="1"/>
  <c r="V283" i="1"/>
  <c r="AW283" i="1"/>
  <c r="AZ283" i="1"/>
  <c r="BC283" i="1"/>
  <c r="BI283" i="1"/>
  <c r="BL283" i="1"/>
  <c r="BU283" i="1"/>
  <c r="CD283" i="1"/>
  <c r="D284" i="1"/>
  <c r="D285" i="1"/>
  <c r="G285" i="1"/>
  <c r="P285" i="1"/>
  <c r="S285" i="1"/>
  <c r="V285" i="1"/>
  <c r="AW285" i="1"/>
  <c r="AZ285" i="1"/>
  <c r="BC285" i="1"/>
  <c r="BI285" i="1"/>
  <c r="BL285" i="1"/>
  <c r="BU285" i="1"/>
  <c r="BX285" i="1"/>
  <c r="CA285" i="1"/>
  <c r="CD285" i="1"/>
  <c r="D286" i="1"/>
  <c r="G286" i="1"/>
  <c r="P286" i="1"/>
  <c r="S286" i="1"/>
  <c r="V286" i="1"/>
  <c r="AW286" i="1"/>
  <c r="AZ286" i="1"/>
  <c r="BC286" i="1"/>
  <c r="BI286" i="1"/>
  <c r="BL286" i="1"/>
  <c r="BU286" i="1"/>
  <c r="BX286" i="1"/>
  <c r="CA286" i="1"/>
  <c r="CD286" i="1"/>
  <c r="D287" i="1"/>
  <c r="G287" i="1"/>
  <c r="P287" i="1"/>
  <c r="S287" i="1"/>
  <c r="V287" i="1"/>
  <c r="AW287" i="1"/>
  <c r="AZ287" i="1"/>
  <c r="BC287" i="1"/>
  <c r="BI287" i="1"/>
  <c r="BL287" i="1"/>
  <c r="BU287" i="1"/>
  <c r="BX287" i="1"/>
  <c r="CA287" i="1"/>
  <c r="CD287" i="1"/>
  <c r="D288" i="1"/>
  <c r="G288" i="1"/>
  <c r="P288" i="1"/>
  <c r="S288" i="1"/>
  <c r="V288" i="1"/>
  <c r="AW288" i="1"/>
  <c r="AZ288" i="1"/>
  <c r="BC288" i="1"/>
  <c r="BI288" i="1"/>
  <c r="BL288" i="1"/>
  <c r="BU288" i="1"/>
  <c r="BX288" i="1"/>
  <c r="CA288" i="1"/>
  <c r="CD288" i="1"/>
  <c r="D289" i="1"/>
  <c r="D290" i="1"/>
  <c r="G290" i="1"/>
  <c r="J290" i="1"/>
  <c r="M290" i="1"/>
  <c r="P290" i="1"/>
  <c r="S290" i="1"/>
  <c r="V290" i="1"/>
  <c r="AW290" i="1"/>
  <c r="AZ290" i="1"/>
  <c r="BC290" i="1"/>
  <c r="BI290" i="1"/>
  <c r="BL290" i="1"/>
  <c r="BO290" i="1"/>
  <c r="BR290" i="1"/>
  <c r="BU290" i="1"/>
  <c r="BX290" i="1"/>
  <c r="CA290" i="1"/>
  <c r="CD290" i="1"/>
  <c r="CG290" i="1"/>
  <c r="D291" i="1"/>
  <c r="G291" i="1"/>
  <c r="J291" i="1"/>
  <c r="M291" i="1"/>
  <c r="P291" i="1"/>
  <c r="S291" i="1"/>
  <c r="V291" i="1"/>
  <c r="AW291" i="1"/>
  <c r="AZ291" i="1"/>
  <c r="BC291" i="1"/>
  <c r="BI291" i="1"/>
  <c r="BL291" i="1"/>
  <c r="BO291" i="1"/>
  <c r="BR291" i="1"/>
  <c r="BU291" i="1"/>
  <c r="BX291" i="1"/>
  <c r="CA291" i="1"/>
  <c r="CD291" i="1"/>
  <c r="CG291" i="1"/>
  <c r="D292" i="1"/>
  <c r="G292" i="1"/>
  <c r="J292" i="1"/>
  <c r="M292" i="1"/>
  <c r="P292" i="1"/>
  <c r="S292" i="1"/>
  <c r="V292" i="1"/>
  <c r="AW292" i="1"/>
  <c r="AZ292" i="1"/>
  <c r="BC292" i="1"/>
  <c r="BI292" i="1"/>
  <c r="BL292" i="1"/>
  <c r="BO292" i="1"/>
  <c r="BR292" i="1"/>
  <c r="BU292" i="1"/>
  <c r="BX292" i="1"/>
  <c r="CA292" i="1"/>
  <c r="CD292" i="1"/>
  <c r="CG292" i="1"/>
  <c r="D293" i="1"/>
  <c r="D294" i="1"/>
  <c r="G294" i="1"/>
  <c r="J294" i="1"/>
  <c r="M294" i="1"/>
  <c r="P294" i="1"/>
  <c r="S294" i="1"/>
  <c r="V294" i="1"/>
  <c r="AW294" i="1"/>
  <c r="AZ294" i="1"/>
  <c r="BC294" i="1"/>
  <c r="BI294" i="1"/>
  <c r="BL294" i="1"/>
  <c r="BU294" i="1"/>
  <c r="BX294" i="1"/>
  <c r="CA294" i="1"/>
  <c r="CD294" i="1"/>
  <c r="D295" i="1"/>
  <c r="G295" i="1"/>
  <c r="J295" i="1"/>
  <c r="M295" i="1"/>
  <c r="P295" i="1"/>
  <c r="S295" i="1"/>
  <c r="V295" i="1"/>
  <c r="AW295" i="1"/>
  <c r="AZ295" i="1"/>
  <c r="BC295" i="1"/>
  <c r="BI295" i="1"/>
  <c r="BL295" i="1"/>
  <c r="BU295" i="1"/>
  <c r="BX295" i="1"/>
  <c r="CA295" i="1"/>
  <c r="CD295" i="1"/>
  <c r="D296" i="1"/>
  <c r="G296" i="1"/>
  <c r="J296" i="1"/>
  <c r="M296" i="1"/>
  <c r="P296" i="1"/>
  <c r="S296" i="1"/>
  <c r="V296" i="1"/>
  <c r="AW296" i="1"/>
  <c r="AZ296" i="1"/>
  <c r="BC296" i="1"/>
  <c r="BI296" i="1"/>
  <c r="BL296" i="1"/>
  <c r="BU296" i="1"/>
  <c r="BX296" i="1"/>
  <c r="CA296" i="1"/>
  <c r="CD296" i="1"/>
  <c r="D297" i="1"/>
  <c r="G297" i="1"/>
  <c r="J297" i="1"/>
  <c r="M297" i="1"/>
  <c r="P297" i="1"/>
  <c r="S297" i="1"/>
  <c r="V297" i="1"/>
  <c r="AW297" i="1"/>
  <c r="AZ297" i="1"/>
  <c r="BC297" i="1"/>
  <c r="BI297" i="1"/>
  <c r="BL297" i="1"/>
  <c r="BU297" i="1"/>
  <c r="BX297" i="1"/>
  <c r="CA297" i="1"/>
  <c r="CD297" i="1"/>
  <c r="D298" i="1"/>
  <c r="G298" i="1"/>
  <c r="J298" i="1"/>
  <c r="M298" i="1"/>
  <c r="P298" i="1"/>
  <c r="S298" i="1"/>
  <c r="V298" i="1"/>
  <c r="AW298" i="1"/>
  <c r="AZ298" i="1"/>
  <c r="BC298" i="1"/>
  <c r="BI298" i="1"/>
  <c r="BL298" i="1"/>
  <c r="BU298" i="1"/>
  <c r="BX298" i="1"/>
  <c r="CA298" i="1"/>
  <c r="CD298" i="1"/>
  <c r="D299" i="1"/>
  <c r="D300" i="1"/>
  <c r="G300" i="1"/>
  <c r="J300" i="1"/>
  <c r="M300" i="1"/>
  <c r="P300" i="1"/>
  <c r="S300" i="1"/>
  <c r="V300" i="1"/>
  <c r="AW300" i="1"/>
  <c r="AZ300" i="1"/>
  <c r="BC300" i="1"/>
  <c r="BI300" i="1"/>
  <c r="BL300" i="1"/>
  <c r="BO300" i="1"/>
  <c r="BR300" i="1"/>
  <c r="BU300" i="1"/>
  <c r="BX300" i="1"/>
  <c r="CA300" i="1"/>
  <c r="CD300" i="1"/>
  <c r="CG300" i="1"/>
  <c r="D301" i="1"/>
  <c r="G301" i="1"/>
  <c r="J301" i="1"/>
  <c r="M301" i="1"/>
  <c r="P301" i="1"/>
  <c r="S301" i="1"/>
  <c r="V301" i="1"/>
  <c r="AW301" i="1"/>
  <c r="AZ301" i="1"/>
  <c r="BC301" i="1"/>
  <c r="BI301" i="1"/>
  <c r="BL301" i="1"/>
  <c r="BO301" i="1"/>
  <c r="BR301" i="1"/>
  <c r="BU301" i="1"/>
  <c r="BX301" i="1"/>
  <c r="CA301" i="1"/>
  <c r="CD301" i="1"/>
  <c r="CG301" i="1"/>
  <c r="D302" i="1"/>
  <c r="G302" i="1"/>
  <c r="J302" i="1"/>
  <c r="M302" i="1"/>
  <c r="P302" i="1"/>
  <c r="S302" i="1"/>
  <c r="V302" i="1"/>
  <c r="AW302" i="1"/>
  <c r="AZ302" i="1"/>
  <c r="BC302" i="1"/>
  <c r="BI302" i="1"/>
  <c r="BL302" i="1"/>
  <c r="BO302" i="1"/>
  <c r="BR302" i="1"/>
  <c r="BU302" i="1"/>
  <c r="BX302" i="1"/>
  <c r="CA302" i="1"/>
  <c r="CD302" i="1"/>
  <c r="CG302" i="1"/>
  <c r="D303" i="1"/>
  <c r="G303" i="1"/>
  <c r="J303" i="1"/>
  <c r="M303" i="1"/>
  <c r="P303" i="1"/>
  <c r="S303" i="1"/>
  <c r="V303" i="1"/>
  <c r="AW303" i="1"/>
  <c r="AZ303" i="1"/>
  <c r="BC303" i="1"/>
  <c r="BI303" i="1"/>
  <c r="BL303" i="1"/>
  <c r="BO303" i="1"/>
  <c r="BR303" i="1"/>
  <c r="BU303" i="1"/>
  <c r="BX303" i="1"/>
  <c r="CA303" i="1"/>
  <c r="CD303" i="1"/>
  <c r="CG303" i="1"/>
  <c r="D304" i="1"/>
  <c r="G304" i="1"/>
  <c r="J304" i="1"/>
  <c r="M304" i="1"/>
  <c r="P304" i="1"/>
  <c r="S304" i="1"/>
  <c r="V304" i="1"/>
  <c r="AW304" i="1"/>
  <c r="AZ304" i="1"/>
  <c r="BC304" i="1"/>
  <c r="BI304" i="1"/>
  <c r="BL304" i="1"/>
  <c r="BO304" i="1"/>
  <c r="BR304" i="1"/>
  <c r="BU304" i="1"/>
  <c r="BX304" i="1"/>
  <c r="CA304" i="1"/>
  <c r="CD304" i="1"/>
  <c r="CG304" i="1"/>
  <c r="D305" i="1"/>
  <c r="D306" i="1"/>
  <c r="G306" i="1"/>
  <c r="P306" i="1"/>
  <c r="AW306" i="1"/>
  <c r="AZ306" i="1"/>
  <c r="BC306" i="1"/>
  <c r="BL306" i="1"/>
  <c r="BU306" i="1"/>
  <c r="BX306" i="1"/>
  <c r="CA306" i="1"/>
  <c r="CD306" i="1"/>
  <c r="D307" i="1"/>
  <c r="G307" i="1"/>
  <c r="P307" i="1"/>
  <c r="AW307" i="1"/>
  <c r="AZ307" i="1"/>
  <c r="BC307" i="1"/>
  <c r="BL307" i="1"/>
  <c r="BU307" i="1"/>
  <c r="BX307" i="1"/>
  <c r="CA307" i="1"/>
  <c r="CD307" i="1"/>
  <c r="D308" i="1"/>
  <c r="G308" i="1"/>
  <c r="P308" i="1"/>
  <c r="S308" i="1"/>
  <c r="V308" i="1"/>
  <c r="AW308" i="1"/>
  <c r="BI308" i="1"/>
  <c r="BL308" i="1"/>
  <c r="BU308" i="1"/>
  <c r="BX308" i="1"/>
  <c r="CA308" i="1"/>
  <c r="CD308" i="1"/>
  <c r="D309" i="1"/>
  <c r="G309" i="1"/>
  <c r="P309" i="1"/>
  <c r="S309" i="1"/>
  <c r="V309" i="1"/>
  <c r="AW309" i="1"/>
  <c r="BI309" i="1"/>
  <c r="BL309" i="1"/>
  <c r="BU309" i="1"/>
  <c r="BX309" i="1"/>
  <c r="CA309" i="1"/>
  <c r="CD309" i="1"/>
  <c r="D310" i="1"/>
  <c r="G310" i="1"/>
  <c r="P310" i="1"/>
  <c r="S310" i="1"/>
  <c r="V310" i="1"/>
  <c r="AW310" i="1"/>
  <c r="BI310" i="1"/>
  <c r="BL310" i="1"/>
  <c r="BU310" i="1"/>
  <c r="BX310" i="1"/>
  <c r="CA310" i="1"/>
  <c r="CD310" i="1"/>
  <c r="D311" i="1"/>
  <c r="G311" i="1"/>
  <c r="P311" i="1"/>
  <c r="S311" i="1"/>
  <c r="V311" i="1"/>
  <c r="AW311" i="1"/>
  <c r="BI311" i="1"/>
  <c r="BL311" i="1"/>
  <c r="BU311" i="1"/>
  <c r="BX311" i="1"/>
  <c r="CA311" i="1"/>
  <c r="CD311" i="1"/>
  <c r="D312" i="1"/>
  <c r="G312" i="1"/>
  <c r="P312" i="1"/>
  <c r="S312" i="1"/>
  <c r="V312" i="1"/>
  <c r="AW312" i="1"/>
  <c r="BI312" i="1"/>
  <c r="BL312" i="1"/>
  <c r="BU312" i="1"/>
  <c r="BX312" i="1"/>
  <c r="CA312" i="1"/>
  <c r="CD312" i="1"/>
  <c r="D313" i="1"/>
  <c r="G313" i="1"/>
  <c r="P313" i="1"/>
  <c r="S313" i="1"/>
  <c r="V313" i="1"/>
  <c r="AW313" i="1"/>
  <c r="BI313" i="1"/>
  <c r="BL313" i="1"/>
  <c r="BU313" i="1"/>
  <c r="BX313" i="1"/>
  <c r="CA313" i="1"/>
  <c r="CD313" i="1"/>
  <c r="D314" i="1"/>
  <c r="G314" i="1"/>
  <c r="P314" i="1"/>
  <c r="S314" i="1"/>
  <c r="V314" i="1"/>
  <c r="AW314" i="1"/>
  <c r="BI314" i="1"/>
  <c r="BL314" i="1"/>
  <c r="BU314" i="1"/>
  <c r="BX314" i="1"/>
  <c r="CA314" i="1"/>
  <c r="CD314" i="1"/>
  <c r="D315" i="1"/>
  <c r="G315" i="1"/>
  <c r="P315" i="1"/>
  <c r="S315" i="1"/>
  <c r="V315" i="1"/>
  <c r="AW315" i="1"/>
  <c r="BI315" i="1"/>
  <c r="BL315" i="1"/>
  <c r="BU315" i="1"/>
  <c r="BX315" i="1"/>
  <c r="CA315" i="1"/>
  <c r="CD315" i="1"/>
  <c r="D316" i="1"/>
  <c r="G316" i="1"/>
  <c r="P316" i="1"/>
  <c r="S316" i="1"/>
  <c r="V316" i="1"/>
  <c r="AW316" i="1"/>
  <c r="BI316" i="1"/>
  <c r="BL316" i="1"/>
  <c r="BU316" i="1"/>
  <c r="BX316" i="1"/>
  <c r="CA316" i="1"/>
  <c r="CD316" i="1"/>
  <c r="D317" i="1"/>
  <c r="G317" i="1"/>
  <c r="P317" i="1"/>
  <c r="S317" i="1"/>
  <c r="V317" i="1"/>
  <c r="AW317" i="1"/>
  <c r="BI317" i="1"/>
  <c r="BL317" i="1"/>
  <c r="BU317" i="1"/>
  <c r="BX317" i="1"/>
  <c r="CA317" i="1"/>
  <c r="CD317" i="1"/>
  <c r="D318" i="1"/>
  <c r="G318" i="1"/>
  <c r="P318" i="1"/>
  <c r="S318" i="1"/>
  <c r="V318" i="1"/>
  <c r="AW318" i="1"/>
  <c r="BI318" i="1"/>
  <c r="BL318" i="1"/>
  <c r="BU318" i="1"/>
  <c r="BX318" i="1"/>
  <c r="CA318" i="1"/>
  <c r="CD318" i="1"/>
  <c r="D319" i="1"/>
  <c r="D320" i="1"/>
  <c r="G320" i="1"/>
  <c r="P320" i="1"/>
  <c r="AW320" i="1"/>
  <c r="AZ320" i="1"/>
  <c r="BC320" i="1"/>
  <c r="BL320" i="1"/>
  <c r="BO320" i="1"/>
  <c r="BR320" i="1"/>
  <c r="BU320" i="1"/>
  <c r="CD320" i="1"/>
  <c r="D321" i="1"/>
  <c r="G321" i="1"/>
  <c r="P321" i="1"/>
  <c r="AW321" i="1"/>
  <c r="AZ321" i="1"/>
  <c r="BC321" i="1"/>
  <c r="BL321" i="1"/>
  <c r="BO321" i="1"/>
  <c r="BR321" i="1"/>
  <c r="BU321" i="1"/>
  <c r="CD321" i="1"/>
  <c r="D322" i="1"/>
  <c r="G322" i="1"/>
  <c r="J322" i="1"/>
  <c r="M322" i="1"/>
  <c r="P322" i="1"/>
  <c r="S322" i="1"/>
  <c r="V322" i="1"/>
  <c r="AW322" i="1"/>
  <c r="AZ322" i="1"/>
  <c r="BC322" i="1"/>
  <c r="BI322" i="1"/>
  <c r="BL322" i="1"/>
  <c r="BO322" i="1"/>
  <c r="BR322" i="1"/>
  <c r="BU322" i="1"/>
  <c r="BX322" i="1"/>
  <c r="CA322" i="1"/>
  <c r="CD322" i="1"/>
  <c r="D323" i="1"/>
  <c r="G323" i="1"/>
  <c r="J323" i="1"/>
  <c r="M323" i="1"/>
  <c r="P323" i="1"/>
  <c r="S323" i="1"/>
  <c r="V323" i="1"/>
  <c r="AW323" i="1"/>
  <c r="AZ323" i="1"/>
  <c r="BC323" i="1"/>
  <c r="BI323" i="1"/>
  <c r="BL323" i="1"/>
  <c r="BO323" i="1"/>
  <c r="BR323" i="1"/>
  <c r="BU323" i="1"/>
  <c r="BX323" i="1"/>
  <c r="CA323" i="1"/>
  <c r="CD323" i="1"/>
  <c r="D324" i="1"/>
  <c r="G324" i="1"/>
  <c r="J324" i="1"/>
  <c r="M324" i="1"/>
  <c r="P324" i="1"/>
  <c r="S324" i="1"/>
  <c r="V324" i="1"/>
  <c r="AW324" i="1"/>
  <c r="AZ324" i="1"/>
  <c r="BC324" i="1"/>
  <c r="BI324" i="1"/>
  <c r="BL324" i="1"/>
  <c r="BO324" i="1"/>
  <c r="BR324" i="1"/>
  <c r="BU324" i="1"/>
  <c r="BX324" i="1"/>
  <c r="CA324" i="1"/>
  <c r="CD324" i="1"/>
  <c r="D325" i="1"/>
  <c r="G325" i="1"/>
  <c r="J325" i="1"/>
  <c r="M325" i="1"/>
  <c r="P325" i="1"/>
  <c r="S325" i="1"/>
  <c r="V325" i="1"/>
  <c r="AW325" i="1"/>
  <c r="AZ325" i="1"/>
  <c r="BC325" i="1"/>
  <c r="BI325" i="1"/>
  <c r="BL325" i="1"/>
  <c r="BO325" i="1"/>
  <c r="BR325" i="1"/>
  <c r="BU325" i="1"/>
  <c r="BX325" i="1"/>
  <c r="CA325" i="1"/>
  <c r="CD325" i="1"/>
  <c r="D326" i="1"/>
  <c r="D327" i="1"/>
  <c r="G327" i="1"/>
  <c r="J327" i="1"/>
  <c r="M327" i="1"/>
  <c r="P327" i="1"/>
  <c r="S327" i="1"/>
  <c r="V327" i="1"/>
  <c r="AW327" i="1"/>
  <c r="AZ327" i="1"/>
  <c r="BC327" i="1"/>
  <c r="BL327" i="1"/>
  <c r="BU327" i="1"/>
  <c r="BX327" i="1"/>
  <c r="CA327" i="1"/>
  <c r="CD327" i="1"/>
  <c r="CG327" i="1"/>
  <c r="D328" i="1"/>
  <c r="G328" i="1"/>
  <c r="J328" i="1"/>
  <c r="M328" i="1"/>
  <c r="P328" i="1"/>
  <c r="S328" i="1"/>
  <c r="V328" i="1"/>
  <c r="AW328" i="1"/>
  <c r="AZ328" i="1"/>
  <c r="BC328" i="1"/>
  <c r="BI328" i="1"/>
  <c r="BL328" i="1"/>
  <c r="BO328" i="1"/>
  <c r="BR328" i="1"/>
  <c r="BU328" i="1"/>
  <c r="BX328" i="1"/>
  <c r="CA328" i="1"/>
  <c r="CD328" i="1"/>
  <c r="CG328" i="1"/>
  <c r="D329" i="1"/>
  <c r="G329" i="1"/>
  <c r="J329" i="1"/>
  <c r="M329" i="1"/>
  <c r="P329" i="1"/>
  <c r="S329" i="1"/>
  <c r="V329" i="1"/>
  <c r="AW329" i="1"/>
  <c r="AZ329" i="1"/>
  <c r="BC329" i="1"/>
  <c r="BI329" i="1"/>
  <c r="BL329" i="1"/>
  <c r="BO329" i="1"/>
  <c r="BR329" i="1"/>
  <c r="BU329" i="1"/>
  <c r="BX329" i="1"/>
  <c r="CA329" i="1"/>
  <c r="CD329" i="1"/>
  <c r="CG329" i="1"/>
  <c r="D330" i="1"/>
  <c r="G330" i="1"/>
  <c r="J330" i="1"/>
  <c r="M330" i="1"/>
  <c r="P330" i="1"/>
  <c r="S330" i="1"/>
  <c r="V330" i="1"/>
  <c r="AW330" i="1"/>
  <c r="AZ330" i="1"/>
  <c r="BC330" i="1"/>
  <c r="BI330" i="1"/>
  <c r="BL330" i="1"/>
  <c r="BO330" i="1"/>
  <c r="BR330" i="1"/>
  <c r="BU330" i="1"/>
  <c r="BX330" i="1"/>
  <c r="CA330" i="1"/>
  <c r="CD330" i="1"/>
  <c r="CG330" i="1"/>
  <c r="D331" i="1"/>
  <c r="D332" i="1"/>
  <c r="G332" i="1"/>
  <c r="J332" i="1"/>
  <c r="M332" i="1"/>
  <c r="P332" i="1"/>
  <c r="S332" i="1"/>
  <c r="V332" i="1"/>
  <c r="AW332" i="1"/>
  <c r="AZ332" i="1"/>
  <c r="BC332" i="1"/>
  <c r="BI332" i="1"/>
  <c r="BL332" i="1"/>
  <c r="BO332" i="1"/>
  <c r="BR332" i="1"/>
  <c r="BU332" i="1"/>
  <c r="BX332" i="1"/>
  <c r="CA332" i="1"/>
  <c r="CD332" i="1"/>
  <c r="CG332" i="1"/>
  <c r="D333" i="1"/>
  <c r="G333" i="1"/>
  <c r="J333" i="1"/>
  <c r="M333" i="1"/>
  <c r="P333" i="1"/>
  <c r="S333" i="1"/>
  <c r="V333" i="1"/>
  <c r="AW333" i="1"/>
  <c r="AZ333" i="1"/>
  <c r="BC333" i="1"/>
  <c r="BI333" i="1"/>
  <c r="BL333" i="1"/>
  <c r="BO333" i="1"/>
  <c r="BR333" i="1"/>
  <c r="BU333" i="1"/>
  <c r="BX333" i="1"/>
  <c r="CA333" i="1"/>
  <c r="CD333" i="1"/>
  <c r="CG333" i="1"/>
  <c r="D334" i="1"/>
  <c r="G334" i="1"/>
  <c r="J334" i="1"/>
  <c r="M334" i="1"/>
  <c r="P334" i="1"/>
  <c r="S334" i="1"/>
  <c r="V334" i="1"/>
  <c r="AW334" i="1"/>
  <c r="AZ334" i="1"/>
  <c r="BC334" i="1"/>
  <c r="BI334" i="1"/>
  <c r="BL334" i="1"/>
  <c r="BO334" i="1"/>
  <c r="BR334" i="1"/>
  <c r="BU334" i="1"/>
  <c r="BX334" i="1"/>
  <c r="CA334" i="1"/>
  <c r="CD334" i="1"/>
  <c r="CG334" i="1"/>
  <c r="D335" i="1"/>
  <c r="G335" i="1"/>
  <c r="J335" i="1"/>
  <c r="M335" i="1"/>
  <c r="P335" i="1"/>
  <c r="S335" i="1"/>
  <c r="V335" i="1"/>
  <c r="AW335" i="1"/>
  <c r="AZ335" i="1"/>
  <c r="BC335" i="1"/>
  <c r="BI335" i="1"/>
  <c r="BL335" i="1"/>
  <c r="BO335" i="1"/>
  <c r="BR335" i="1"/>
  <c r="BU335" i="1"/>
  <c r="BX335" i="1"/>
  <c r="CA335" i="1"/>
  <c r="CD335" i="1"/>
  <c r="CG335" i="1"/>
  <c r="D336" i="1"/>
  <c r="G336" i="1"/>
  <c r="J336" i="1"/>
  <c r="M336" i="1"/>
  <c r="P336" i="1"/>
  <c r="S336" i="1"/>
  <c r="V336" i="1"/>
  <c r="AW336" i="1"/>
  <c r="AZ336" i="1"/>
  <c r="BC336" i="1"/>
  <c r="BI336" i="1"/>
  <c r="BL336" i="1"/>
  <c r="BO336" i="1"/>
  <c r="BR336" i="1"/>
  <c r="BU336" i="1"/>
  <c r="BX336" i="1"/>
  <c r="CA336" i="1"/>
  <c r="CD336" i="1"/>
  <c r="CG336" i="1"/>
  <c r="D337" i="1"/>
  <c r="G337" i="1"/>
  <c r="J337" i="1"/>
  <c r="M337" i="1"/>
  <c r="P337" i="1"/>
  <c r="S337" i="1"/>
  <c r="V337" i="1"/>
  <c r="AW337" i="1"/>
  <c r="AZ337" i="1"/>
  <c r="BC337" i="1"/>
  <c r="BI337" i="1"/>
  <c r="BL337" i="1"/>
  <c r="BO337" i="1"/>
  <c r="BR337" i="1"/>
  <c r="BU337" i="1"/>
  <c r="BX337" i="1"/>
  <c r="CA337" i="1"/>
  <c r="CD337" i="1"/>
  <c r="CG337" i="1"/>
  <c r="D338" i="1"/>
  <c r="G338" i="1"/>
  <c r="J338" i="1"/>
  <c r="M338" i="1"/>
  <c r="P338" i="1"/>
  <c r="S338" i="1"/>
  <c r="V338" i="1"/>
  <c r="AW338" i="1"/>
  <c r="AZ338" i="1"/>
  <c r="BC338" i="1"/>
  <c r="BI338" i="1"/>
  <c r="BL338" i="1"/>
  <c r="BO338" i="1"/>
  <c r="BR338" i="1"/>
  <c r="BU338" i="1"/>
  <c r="BX338" i="1"/>
  <c r="CA338" i="1"/>
  <c r="CD338" i="1"/>
  <c r="CG338" i="1"/>
  <c r="D339" i="1"/>
  <c r="G339" i="1"/>
  <c r="J339" i="1"/>
  <c r="M339" i="1"/>
  <c r="P339" i="1"/>
  <c r="S339" i="1"/>
  <c r="V339" i="1"/>
  <c r="AW339" i="1"/>
  <c r="AZ339" i="1"/>
  <c r="BC339" i="1"/>
  <c r="BI339" i="1"/>
  <c r="BL339" i="1"/>
  <c r="BO339" i="1"/>
  <c r="BR339" i="1"/>
  <c r="BU339" i="1"/>
  <c r="BX339" i="1"/>
  <c r="CA339" i="1"/>
  <c r="CD339" i="1"/>
  <c r="CG339" i="1"/>
  <c r="D340" i="1"/>
  <c r="G340" i="1"/>
  <c r="J340" i="1"/>
  <c r="M340" i="1"/>
  <c r="P340" i="1"/>
  <c r="S340" i="1"/>
  <c r="V340" i="1"/>
  <c r="AW340" i="1"/>
  <c r="AZ340" i="1"/>
  <c r="BC340" i="1"/>
  <c r="BI340" i="1"/>
  <c r="BL340" i="1"/>
  <c r="BO340" i="1"/>
  <c r="BR340" i="1"/>
  <c r="BU340" i="1"/>
  <c r="BX340" i="1"/>
  <c r="CA340" i="1"/>
  <c r="CD340" i="1"/>
  <c r="CG340" i="1"/>
  <c r="D341" i="1"/>
  <c r="G341" i="1"/>
  <c r="J341" i="1"/>
  <c r="M341" i="1"/>
  <c r="P341" i="1"/>
  <c r="S341" i="1"/>
  <c r="V341" i="1"/>
  <c r="AW341" i="1"/>
  <c r="AZ341" i="1"/>
  <c r="BC341" i="1"/>
  <c r="BI341" i="1"/>
  <c r="BL341" i="1"/>
  <c r="BO341" i="1"/>
  <c r="BR341" i="1"/>
  <c r="BU341" i="1"/>
  <c r="BX341" i="1"/>
  <c r="CA341" i="1"/>
  <c r="CD341" i="1"/>
  <c r="CG341" i="1"/>
  <c r="D342" i="1"/>
  <c r="G342" i="1"/>
  <c r="J342" i="1"/>
  <c r="M342" i="1"/>
  <c r="P342" i="1"/>
  <c r="S342" i="1"/>
  <c r="V342" i="1"/>
  <c r="AW342" i="1"/>
  <c r="AZ342" i="1"/>
  <c r="BC342" i="1"/>
  <c r="BI342" i="1"/>
  <c r="BL342" i="1"/>
  <c r="BO342" i="1"/>
  <c r="BR342" i="1"/>
  <c r="BU342" i="1"/>
  <c r="BX342" i="1"/>
  <c r="CA342" i="1"/>
  <c r="CD342" i="1"/>
  <c r="CG342" i="1"/>
  <c r="D343" i="1"/>
  <c r="G343" i="1"/>
  <c r="J343" i="1"/>
  <c r="M343" i="1"/>
  <c r="P343" i="1"/>
  <c r="S343" i="1"/>
  <c r="V343" i="1"/>
  <c r="AW343" i="1"/>
  <c r="AZ343" i="1"/>
  <c r="BC343" i="1"/>
  <c r="BI343" i="1"/>
  <c r="BL343" i="1"/>
  <c r="BO343" i="1"/>
  <c r="BR343" i="1"/>
  <c r="BU343" i="1"/>
  <c r="BX343" i="1"/>
  <c r="CA343" i="1"/>
  <c r="CD343" i="1"/>
  <c r="CG343" i="1"/>
  <c r="D344" i="1"/>
  <c r="G344" i="1"/>
  <c r="J344" i="1"/>
  <c r="M344" i="1"/>
  <c r="P344" i="1"/>
  <c r="S344" i="1"/>
  <c r="V344" i="1"/>
  <c r="AW344" i="1"/>
  <c r="AZ344" i="1"/>
  <c r="BC344" i="1"/>
  <c r="BI344" i="1"/>
  <c r="BL344" i="1"/>
  <c r="BO344" i="1"/>
  <c r="BR344" i="1"/>
  <c r="BU344" i="1"/>
  <c r="BX344" i="1"/>
  <c r="CA344" i="1"/>
  <c r="CD344" i="1"/>
  <c r="CG344" i="1"/>
  <c r="D345" i="1"/>
  <c r="G345" i="1"/>
  <c r="J345" i="1"/>
  <c r="M345" i="1"/>
  <c r="P345" i="1"/>
  <c r="S345" i="1"/>
  <c r="V345" i="1"/>
  <c r="AW345" i="1"/>
  <c r="AZ345" i="1"/>
  <c r="BC345" i="1"/>
  <c r="BI345" i="1"/>
  <c r="BL345" i="1"/>
  <c r="BO345" i="1"/>
  <c r="BR345" i="1"/>
  <c r="BU345" i="1"/>
  <c r="BX345" i="1"/>
  <c r="CA345" i="1"/>
  <c r="CD345" i="1"/>
  <c r="CG345" i="1"/>
  <c r="D346" i="1"/>
  <c r="G346" i="1"/>
  <c r="J346" i="1"/>
  <c r="M346" i="1"/>
  <c r="P346" i="1"/>
  <c r="S346" i="1"/>
  <c r="V346" i="1"/>
  <c r="AW346" i="1"/>
  <c r="AZ346" i="1"/>
  <c r="BC346" i="1"/>
  <c r="BI346" i="1"/>
  <c r="BL346" i="1"/>
  <c r="BO346" i="1"/>
  <c r="BR346" i="1"/>
  <c r="BU346" i="1"/>
  <c r="BX346" i="1"/>
  <c r="CA346" i="1"/>
  <c r="CD346" i="1"/>
  <c r="CG346" i="1"/>
  <c r="D347" i="1"/>
  <c r="G347" i="1"/>
  <c r="J347" i="1"/>
  <c r="M347" i="1"/>
  <c r="P347" i="1"/>
  <c r="S347" i="1"/>
  <c r="V347" i="1"/>
  <c r="AW347" i="1"/>
  <c r="AZ347" i="1"/>
  <c r="BC347" i="1"/>
  <c r="BI347" i="1"/>
  <c r="BL347" i="1"/>
  <c r="BO347" i="1"/>
  <c r="BR347" i="1"/>
  <c r="BU347" i="1"/>
  <c r="BX347" i="1"/>
  <c r="CA347" i="1"/>
  <c r="CD347" i="1"/>
  <c r="CG347" i="1"/>
  <c r="D348" i="1"/>
  <c r="G348" i="1"/>
  <c r="J348" i="1"/>
  <c r="M348" i="1"/>
  <c r="P348" i="1"/>
  <c r="S348" i="1"/>
  <c r="V348" i="1"/>
  <c r="AW348" i="1"/>
  <c r="AZ348" i="1"/>
  <c r="BC348" i="1"/>
  <c r="BI348" i="1"/>
  <c r="BL348" i="1"/>
  <c r="BO348" i="1"/>
  <c r="BR348" i="1"/>
  <c r="BU348" i="1"/>
  <c r="BX348" i="1"/>
  <c r="CA348" i="1"/>
  <c r="CD348" i="1"/>
  <c r="CG348" i="1"/>
  <c r="D349" i="1"/>
  <c r="G349" i="1"/>
  <c r="J349" i="1"/>
  <c r="M349" i="1"/>
  <c r="P349" i="1"/>
  <c r="S349" i="1"/>
  <c r="V349" i="1"/>
  <c r="AW349" i="1"/>
  <c r="AZ349" i="1"/>
  <c r="BC349" i="1"/>
  <c r="BI349" i="1"/>
  <c r="BL349" i="1"/>
  <c r="BO349" i="1"/>
  <c r="BR349" i="1"/>
  <c r="BU349" i="1"/>
  <c r="BX349" i="1"/>
  <c r="CA349" i="1"/>
  <c r="CD349" i="1"/>
  <c r="CG349" i="1"/>
  <c r="D350" i="1"/>
  <c r="G350" i="1"/>
  <c r="J350" i="1"/>
  <c r="M350" i="1"/>
  <c r="P350" i="1"/>
  <c r="S350" i="1"/>
  <c r="V350" i="1"/>
  <c r="AW350" i="1"/>
  <c r="AZ350" i="1"/>
  <c r="BC350" i="1"/>
  <c r="BI350" i="1"/>
  <c r="BL350" i="1"/>
  <c r="BO350" i="1"/>
  <c r="BR350" i="1"/>
  <c r="BU350" i="1"/>
  <c r="BX350" i="1"/>
  <c r="CA350" i="1"/>
  <c r="CD350" i="1"/>
  <c r="CG350" i="1"/>
  <c r="D351" i="1"/>
  <c r="D352" i="1"/>
  <c r="G352" i="1"/>
  <c r="J352" i="1"/>
  <c r="M352" i="1"/>
  <c r="P352" i="1"/>
  <c r="S352" i="1"/>
  <c r="V352" i="1"/>
  <c r="AW352" i="1"/>
  <c r="AZ352" i="1"/>
  <c r="BC352" i="1"/>
  <c r="BI352" i="1"/>
  <c r="BL352" i="1"/>
  <c r="BO352" i="1"/>
  <c r="BR352" i="1"/>
  <c r="BU352" i="1"/>
  <c r="BX352" i="1"/>
  <c r="CA352" i="1"/>
  <c r="CD352" i="1"/>
  <c r="D353" i="1"/>
  <c r="G353" i="1"/>
  <c r="J353" i="1"/>
  <c r="M353" i="1"/>
  <c r="P353" i="1"/>
  <c r="S353" i="1"/>
  <c r="V353" i="1"/>
  <c r="AW353" i="1"/>
  <c r="AZ353" i="1"/>
  <c r="BC353" i="1"/>
  <c r="BI353" i="1"/>
  <c r="BL353" i="1"/>
  <c r="BO353" i="1"/>
  <c r="BR353" i="1"/>
  <c r="BU353" i="1"/>
  <c r="BX353" i="1"/>
  <c r="CA353" i="1"/>
  <c r="CD353" i="1"/>
</calcChain>
</file>

<file path=xl/sharedStrings.xml><?xml version="1.0" encoding="utf-8"?>
<sst xmlns="http://schemas.openxmlformats.org/spreadsheetml/2006/main" count="7699" uniqueCount="678">
  <si>
    <t>Effective Date</t>
  </si>
  <si>
    <t>Valid Through Date</t>
  </si>
  <si>
    <t>naaddressoaayn</t>
  </si>
  <si>
    <t>_citation_naaddressoaayn</t>
  </si>
  <si>
    <t>_caution_naaddressoaayn</t>
  </si>
  <si>
    <t>nahealthcrimproyn</t>
  </si>
  <si>
    <t>_citation_nahealthcrimproyn</t>
  </si>
  <si>
    <t>_caution_nahealthcrimproyn</t>
  </si>
  <si>
    <t>nanapimm1yn</t>
  </si>
  <si>
    <t>_citation_nanapimm1yn</t>
  </si>
  <si>
    <t>_caution_nanapimm1yn</t>
  </si>
  <si>
    <t>narcimm1yn</t>
  </si>
  <si>
    <t>_citation_narcimm1yn</t>
  </si>
  <si>
    <t>_caution_narcimm1yn</t>
  </si>
  <si>
    <t>nahealthcivliayn</t>
  </si>
  <si>
    <t>_citation_nahealthcivliayn</t>
  </si>
  <si>
    <t>_caution_nahealthcivliayn</t>
  </si>
  <si>
    <t>nanapimm2yn</t>
  </si>
  <si>
    <t>_citation_nanapimm2yn</t>
  </si>
  <si>
    <t>_caution_nanapimm2yn</t>
  </si>
  <si>
    <t>narcimm2yn</t>
  </si>
  <si>
    <t>_citation_narcimm2yn</t>
  </si>
  <si>
    <t>_caution_narcimm2yn</t>
  </si>
  <si>
    <t>naloxone-presprof</t>
  </si>
  <si>
    <t>_citation_naloxone-presprof</t>
  </si>
  <si>
    <t>_caution_naloxone-presprof</t>
  </si>
  <si>
    <t>naloxone-dispcrim</t>
  </si>
  <si>
    <t>_citation_naloxone-dispcrim</t>
  </si>
  <si>
    <t>_caution_naloxone-dispcrim</t>
  </si>
  <si>
    <t>naloxone-dcrimpro</t>
  </si>
  <si>
    <t>_citation_naloxone-dcrimpro</t>
  </si>
  <si>
    <t>_caution_naloxone-dcrimpro</t>
  </si>
  <si>
    <t>naloxone-dcrimcare</t>
  </si>
  <si>
    <t>_citation_naloxone-dcrimcare</t>
  </si>
  <si>
    <t>_caution_naloxone-dcrimcare</t>
  </si>
  <si>
    <t>naloxone-dispciv</t>
  </si>
  <si>
    <t>_citation_naloxone-dispciv</t>
  </si>
  <si>
    <t>_caution_naloxone-dispciv</t>
  </si>
  <si>
    <t>naloxone-dcivprog</t>
  </si>
  <si>
    <t>_citation_naloxone-dcivprog</t>
  </si>
  <si>
    <t>_caution_naloxone-dcivprog</t>
  </si>
  <si>
    <t>naloxone-dcivcare</t>
  </si>
  <si>
    <t>_citation_naloxone-dcivcare</t>
  </si>
  <si>
    <t>_caution_naloxone-dcivcare</t>
  </si>
  <si>
    <t>naloxone-presprof-disp</t>
  </si>
  <si>
    <t>_citation_naloxone-presprof-disp</t>
  </si>
  <si>
    <t>_caution_naloxone-presprof-disp</t>
  </si>
  <si>
    <t>naloxone-thirdparty</t>
  </si>
  <si>
    <t>_citation_naloxone-thirdparty</t>
  </si>
  <si>
    <t>_caution_naloxone-thirdparty</t>
  </si>
  <si>
    <t>naloxone-thirdprog</t>
  </si>
  <si>
    <t>_citation_naloxone-thirdprog</t>
  </si>
  <si>
    <t>_caution_naloxone-thirdprog</t>
  </si>
  <si>
    <t>naloxone-thirdcare</t>
  </si>
  <si>
    <t>_citation_naloxone-thirdcare</t>
  </si>
  <si>
    <t>_caution_naloxone-thirdcare</t>
  </si>
  <si>
    <t>pharmacist-dispensing</t>
  </si>
  <si>
    <t>_citation_pharmacist-dispensing</t>
  </si>
  <si>
    <t>_caution_pharmacist-dispensing</t>
  </si>
  <si>
    <t>pharmacist-dispensing-method</t>
  </si>
  <si>
    <t>_citation_pharmacist-dispensing-method</t>
  </si>
  <si>
    <t>_caution_pharmacist-dispensing-method</t>
  </si>
  <si>
    <t>naimmcrimprolpyn</t>
  </si>
  <si>
    <t>_citation_naimmcrimprolpyn</t>
  </si>
  <si>
    <t>_caution_naimmcrimprolpyn</t>
  </si>
  <si>
    <t>nanapimm3yn</t>
  </si>
  <si>
    <t>_citation_nanapimm3yn</t>
  </si>
  <si>
    <t>_caution_nanapimm3yn</t>
  </si>
  <si>
    <t>narcimm3yn</t>
  </si>
  <si>
    <t>_citation_narcimm3yn</t>
  </si>
  <si>
    <t>_caution_narcimm3yn</t>
  </si>
  <si>
    <t>naimmcivlialpyn</t>
  </si>
  <si>
    <t>_citation_naimmcivlialpyn</t>
  </si>
  <si>
    <t>_caution_naimmcivlialpyn</t>
  </si>
  <si>
    <t>nanapimm4yn</t>
  </si>
  <si>
    <t>_citation_nanapimm4yn</t>
  </si>
  <si>
    <t>_caution_nanapimm4yn</t>
  </si>
  <si>
    <t>narcimm4yn</t>
  </si>
  <si>
    <t>_citation_narcimm4yn</t>
  </si>
  <si>
    <t>_caution_narcimm4yn</t>
  </si>
  <si>
    <t>naloxone-crimpossesion</t>
  </si>
  <si>
    <t>_citation_naloxone-crimpossesion</t>
  </si>
  <si>
    <t>_caution_naloxone-crimpossesion</t>
  </si>
  <si>
    <t>naloxone-crimpossessionprog</t>
  </si>
  <si>
    <t>_citation_naloxone-crimpossessionprog</t>
  </si>
  <si>
    <t>_caution_naloxone-crimpossessionprog</t>
  </si>
  <si>
    <t>crim-possess-reasonable</t>
  </si>
  <si>
    <t>_citation_crim-possess-reasonable</t>
  </si>
  <si>
    <t>_caution_crim-possess-reasonable</t>
  </si>
  <si>
    <t>Alabama</t>
  </si>
  <si>
    <t>Ala. Code § 20-2-280. Opioid antagonist prescriptions; administration; liability</t>
  </si>
  <si>
    <t>Ala. Code § 20-2-280. Opioid antagonist prescriptions; administration; liability; Ala. Code § 20-2-280. Opioid antagonist prescriptions; administration; liability; Ala. Code § 20-2-280. Opioid antagonist prescriptions; administration; liability</t>
  </si>
  <si>
    <t>Ala. Code § 20-2-280. Opioid antagonist prescriptions; administration; liability; Ala. Code § 20-2-280. Opioid antagonist prescriptions; administration; liability</t>
  </si>
  <si>
    <t>Ala. Code § 20-2-280. Opioid antagonist prescriptions; administration; liability; Ala. Code § 20-2-280. Opioid antagonist prescriptions; administration; liability; Ala. Code § 20-2-280. Opioid antagonist prescriptions; administration; liability; Ala. Code § 20-2-280. Opioid antagonist prescriptions; administration; liability; Ala. Code § 20-2-280. Opioid antagonist prescriptions; administration; liability</t>
  </si>
  <si>
    <t>Alabama legal text; Ala. Code § 20-2-280. Opioid antagonist prescriptions; administration; liability</t>
  </si>
  <si>
    <t>Alabama legal text; Ala. Code § 20-2-283 Publication of standing orders, etc., for dispensing opioid antagonists; Ala. Code § 20-2-284 Authority to dispense opioid antagonists</t>
  </si>
  <si>
    <t>Ala. Code § 20-2-283 Publication of standing orders, etc., for dispensing opioid antagonists; Alabama legal text; Ala. Code § 20-2-284 Authority to dispense opioid antagonists</t>
  </si>
  <si>
    <t>Alabama legal text; Ala. Code § 20-2-280. Opioid antagonist prescriptions; administration; liability; Ala. Code § 20-2-280. Opioid antagonist prescriptions; administration; liability; Ala. Code § 20-2-280. Opioid antagonist prescriptions; administration; liability</t>
  </si>
  <si>
    <t>Ala. Code § 20-2-280. Opioid antagonist prescriptions; administration; liability; Ala. Code § 20-2-280. Opioid antagonist prescriptions; administration; liability; Ala. Code § 20-2-280. Opioid antagonist prescriptions; administration; liability; Ala. Code § 20-2-280. Opioid antagonist prescriptions; administration; liability</t>
  </si>
  <si>
    <t>Alaska</t>
  </si>
  <si>
    <t>Alaska Stat. § 17.20.085. Opioid overdose drugs.; Alaska Stat. § 09.65.340. Immunity for prescribing, providing, or administering an opioid overdose drug</t>
  </si>
  <si>
    <t>Alaska Stat. § 09.65.340. Immunity for prescribing, providing, or administering an opioid overdose drug; Alaska Stat. § 09.65.340. Immunity for prescribing, providing, or administering an opioid overdose drug</t>
  </si>
  <si>
    <t>Alaska Stat. § 09.65.340. Immunity for prescribing, providing, or administering an opioid overdose drug; Alaska Stat. § 09.65.340. Immunity for prescribing, providing, or administering an opioid overdose drug; Alaska Stat. § 17.20.085. Opioid overdose drugs.; Alaska Stat. § 09.65.340. Immunity for prescribing, providing, or administering an opioid overdose drug</t>
  </si>
  <si>
    <t>Alaska Stat. § 17.20.085. Opioid overdose drugs.</t>
  </si>
  <si>
    <t>Alaska Stat. § 08.80.030 Powers and duties of the board; Alaska legal text; Alaska Stat. § 17.20.085. Opioid overdose drugs.; Alaska Stat. § 17.20.085. Opioid overdose drugs.</t>
  </si>
  <si>
    <t>Alaska Stat. § 09.65.340. Immunity for prescribing, providing, or administering an opioid overdose drug</t>
  </si>
  <si>
    <t>Alaska Stat. § 09.65.340 Immunity for prescribing, providing, or administering an opioid overdose drug</t>
  </si>
  <si>
    <t>Alaska Stat. § 09.65.340 Immunity for prescribing, providing, or administering an opioid overdose drug; Alaska Stat. § 17.20.085. Opioid overdose drugs.</t>
  </si>
  <si>
    <t>Alaska Stat. § 08.80.030. Powers and duties of the board; Alaska Stat. § 17.20.085. Opioid overdose drugs.; Alaska Stat. § 17.20.085. Opioid overdose drugs.; Alaska Stat. § 08.80.168 Administration of vaccines and related emergency medications</t>
  </si>
  <si>
    <t>Alaska Stat. § 08.80.030. Powers and duties of the board; Alaska Stat. § 08.80.168 Administration of vaccines and related emergency medications; Alaska Stat. § 17.20.085. Opioid overdose drugs.; Alaska Stat. § 17.20.085. Opioid overdose drugs.</t>
  </si>
  <si>
    <t>Alaska Stat. § 08.80.168 Administration of vaccines and related emergency medications; Alaska Stat. § 17.20.085. Opioid overdose drugs.; Alaska Stat. § 08.80.030. Powers and duties of the board; Alaska Stat. § 17.20.085. Opioid overdose drugs.</t>
  </si>
  <si>
    <t>Alaska Stat. § 08.80.168 Administration of vaccines and related emergency medications; Alaska Stat. § 17.20.085. Opioid overdose drugs.; Alaska Stat. § 17.20.085. Opioid overdose drugs.; Alaska Stat. § 08.80.030. Powers and duties of the board</t>
  </si>
  <si>
    <t>Alaska Stat. § 17.20.085. Opioid overdose drugs.; Alaska Stat. § 08.80.168 Administration of vaccines and related emergency medications; Alaska Stat. § 08.80.030. Powers and duties of the board; Alaska Stat. § 17.20.085. Opioid overdose drugs.</t>
  </si>
  <si>
    <t>Alaska Stat. § 17.20.085. Opioid overdose drugs.; Alaska Stat. § 17.20.085. Opioid overdose drugs.; Alaska Stat. § 08.80.168 Administration of vaccines and related emergency medications; Alaska Stat. § 08.80.030. Powers and duties of the board</t>
  </si>
  <si>
    <t>Alaska Stat. § 17.20.085. Opioid overdose drugs.; Alaska Stat. § 08.80.168 Administration of vaccines and related emergency medications; Alaska Stat. § 17.20.085. Opioid overdose drugs.; Alaska Stat. § 08.80.030. Powers and duties of the board</t>
  </si>
  <si>
    <t>Alaska Stat. § 17.20.085. Opioid overdose drugs.; Alaska Stat. § 09.65.340 Immunity for prescribing, providing, or administering an opioid overdose drug</t>
  </si>
  <si>
    <t>Alaska Stat. § 09.65.340 Immunity for prescribing, providing, or administering an opioid overdose drug; Alaska Stat. § 09.65.340 Immunity for prescribing, providing, or administering an opioid overdose drug</t>
  </si>
  <si>
    <t>Alaska Stat. § 08.80.030. Powers and duties of the board; Alaska Stat. § 17.20.085. Opioid overdose drugs.; Alaska Stat. § 17.20.085. Opioid overdose drugs.; Alaska Stat. § 08.80.030. Powers and duties of the board; Alaska Stat. § 08.80.168 Administration of vaccines and related emergency medications</t>
  </si>
  <si>
    <t>Arizona</t>
  </si>
  <si>
    <t>Ariz. Rev. Stat. § 36–2267</t>
  </si>
  <si>
    <t>Ariz. Rev. Stat. § 36–2266</t>
  </si>
  <si>
    <t>Ariz. Rev. Stat. § 36–2266; Ariz. Rev. Stat. § 32–1979</t>
  </si>
  <si>
    <t>Ariz. Rev. Stat. § 32–1979</t>
  </si>
  <si>
    <t>Ariz. Rev. Stat. § 32–1979, Ariz. Rev. Stat. § 36–2266</t>
  </si>
  <si>
    <t>Arizona legal text; Arizona legal text</t>
  </si>
  <si>
    <t>Ariz. Rev. Stat. § 36–2267 Administration of opioid antagonist; exemption from civil liability; definition</t>
  </si>
  <si>
    <t>Ariz. Rev. Stat. § 36–2266 Prescribing and dispensing; immunity; good faith statement; definition</t>
  </si>
  <si>
    <t>Ariz. Admin. Code § R4-23-407.1 Dispensing an Opioid Antagonist; Ariz. Admin. Code § R4-23-407.1 Dispensing an Opioid Antagonist; Ariz. Admin. Code § R4-23-407.1 Dispensing an Opioid Antagonist</t>
  </si>
  <si>
    <t>Ariz. Rev. Stat. § 36–2266 Prescribing and dispensing; immunity; good faith statement; definition; Ariz. Rev. Stat. § 36–2266 Prescribing and dispensing; immunity; good faith statement; definition</t>
  </si>
  <si>
    <t>Ariz. Rev. Stat. § 36–2266 Prescribing and dispensing; immunity; good faith statement; definition; Ariz. Rev. Stat. § 32–1979 Pharmacists; dispensing opioid antagonists without a prescription; board protocols; immunity</t>
  </si>
  <si>
    <t>Ariz. Rev. Stat. § 36–2267 Administration of opioid antagonist; exemption from civil liability; definition; Ariz. Rev. Stat. § 36–2267 Administration of opioid antagonist; exemption from civil liability; definition</t>
  </si>
  <si>
    <t>Ariz. Admin. Code § R4-23-407.1 Dispensing an Opioid Antagonist; Ariz. Admin. Code § R4-23-407.1 Dispensing an Opioid Antagonist</t>
  </si>
  <si>
    <t>Ariz. Rev. Stat. § 36–2266 Prescribing and dispensing; immunity; good faith statement; definition; Ariz. Rev. Stat. § 36–2266 Prescribing and dispensing; immunity; good faith statement; definition; Ariz. Rev. Stat. § 36–2266 Prescribing and dispensing; immunity; good faith statement; definition</t>
  </si>
  <si>
    <t>Ariz. Rev. Stat. § 36–2266 Prescribing and dispensing; immunity; good faith statement; definition; Ariz. Rev. Stat. § 32–1979 Pharmacists; dispensing opioid antagonists without a prescription; board protocols; immunity; Ariz. Rev. Stat. § 32–1979 Pharmacists; dispensing opioid antagonists without a prescription; board protocols; immunity</t>
  </si>
  <si>
    <t>Ariz. Rev. Stat. § 32–1979 Pharmacists; dispensing opioid antagonists without a prescription; board protocols; immunity</t>
  </si>
  <si>
    <t>Ariz. Rev. Stat. § 32–1979 Pharmacists; dispensing opioid antagonists without a prescription; board protocols; immunity; Ariz. Rev. Stat. § 36–2266 Prescribing and dispensing; immunity; good faith statement; definition</t>
  </si>
  <si>
    <t>Arkansas</t>
  </si>
  <si>
    <t>Ark. Code § 20-13-1804. Opioid anatgonist — Immunity.</t>
  </si>
  <si>
    <t>Ark. Code § 20-13-1804. Opioid anatgonist — Immunity.; Ark. Code § 20-13-1804. Opioid anatgonist — Immunity.; Ark. Code § 16 20-13-1802. Legislative findings.</t>
  </si>
  <si>
    <t>Ark. Code § 20-13-1804. Opioid anatgonist — Immunity.; Ark. Code § 20-13-1804. Opioid anatgonist — Immunity.</t>
  </si>
  <si>
    <t>Ark. Code § 20-13-1804. Opioid anatgonist — Immunity.; Ark. Code § 20-13-1804. Opioid anatgonist — Immunity.; Ark. Code § 17-92-101. Definitions; Ark. Code § 17-92-101. Definitions</t>
  </si>
  <si>
    <t>Ark. Code § 20-13-1804. Opioid anatgonist — Immunity.; Ark. Code § 20-13-1804. Opioid anatgonist — Immunity.; Ark. Code § 20-13-1804. Opioid anatgonist — Immunity.</t>
  </si>
  <si>
    <t>Ark. Code § 20-13-1804. Opioid anatgonist — Immunity.; Ark. Code § 20-13-1804. Opioid anatgonist — Immunity.; Ark. Code § 20-13-1804. Opioid anatgonist — Immunity.; Ark. Code § 20-13-1804. Opioid anatgonist — Immunity.</t>
  </si>
  <si>
    <t>California</t>
  </si>
  <si>
    <t>Cal. Civil Code § 1714.22</t>
  </si>
  <si>
    <t>This law applies only to the Counties of Alameda, Fresno, Humboldt, Los Angeles, Mendocino, San Francisco, and Santa Cruz.</t>
  </si>
  <si>
    <t>Under Cal. Civil Code § 1714.22(f), participation in a naloxone administration program is only required for a person who is prescribed or possesses an opioid antagonist pursuant to a standing order.</t>
  </si>
  <si>
    <t>California legal text</t>
  </si>
  <si>
    <t>Cal. Civil Code § 1714.22, Cal. Bus &amp; Prof. Code § 4052.01</t>
  </si>
  <si>
    <t>Under Cal. Civil Code § 1714.22(f), acting with reasonable care is only required for a person who is prescribed or possesses an opioid antagonist pursuant to a standing order.</t>
  </si>
  <si>
    <t>Cal. Civil Code § 1714.22 Opioid antagonist; prescription and dispensing permitted in conjunction with overdose prevention and treatment training program; unlicensed persons authorized to administer in emergency; report; application to specified counties; Cal. Bus &amp; Prof. Code § 4052.01 Pharmacists: naloxone hydrochloride; Cal. Code. Regs. Tit. 16, § 1746.3 Protocol for Pharmacists Furnishing Naloxone Hydrochloride</t>
  </si>
  <si>
    <t>Cal. Civil Code § 1714.22 Opioid antagonist; prescription and dispensing permitted in conjunction with overdose prevention and treatment training program; unlicensed persons authorized to administer in emergency; report; application to specified counties</t>
  </si>
  <si>
    <t>Cal. Civil Code § 1714.22 Opioid antagonist; prescription and dispensing permitted in conjunction with overdose prevention and treatment training program; unlicensed persons authorized to administer in emergency; report; application to specified counties; Cal. Civil Code § 1714.22 Opioid antagonist; prescription and dispensing permitted in conjunction with overdose prevention and treatment training program; unlicensed persons authorized to administer in emergency; report; application to specified counties; Cal. Civil Code § 1714.22 Opioid antagonist; prescription and dispensing permitted in conjunction with overdose prevention and treatment training program; unlicensed persons authorized to administer in emergency; report; application to specified counties</t>
  </si>
  <si>
    <t>Cal. Civil Code § 1714.22 Opioid antagonist; prescription and dispensing permitted in conjunction with overdose prevention and treatment training program; unlicensed persons authorized to administer in emergency; report; application to specified counties; Cal. Civil Code § 1714.22 Opioid antagonist; prescription and dispensing permitted in conjunction with overdose prevention and treatment training program; unlicensed persons authorized to administer in emergency; report; application to specified counties</t>
  </si>
  <si>
    <t>Cal. Bus &amp; Prof. Code § 4052.01 Pharmacists: naloxone hydrochloride</t>
  </si>
  <si>
    <t>Cal. Code. Regs. Tit. 16, § 1746.3 Protocol for Pharmacists Furnishing Naloxone Hydrochloride; Cal. Bus &amp; Prof. Code § 4052.01 Pharmacists: naloxone hydrochloride</t>
  </si>
  <si>
    <t>Cal. Bus &amp; Prof. Code § 4052.01 Pharmacists: naloxone hydrochloride; Cal. Code. Regs. Tit. 16, § 1746.3 Protocol for Pharmacists Furnishing Naloxone Hydrochloride; Cal. Civil Code § 1714.22 Opioid antagonist; prescription and dispensing permitted in conjunction with overdose prevention and treatment training program; unlicensed persons authorized to administer in emergency; report; application to specified counties</t>
  </si>
  <si>
    <t>Cal. Code. Regs. Tit. 16, § 1746.3 Protocol for Pharmacists Furnishing Naloxone Hydrochloride; Cal. Bus &amp; Prof. Code § 4052.01 Pharmacists: naloxone hydrochloride; Cal. Civil Code § 1714.22 Opioid antagonist; prescription and dispensing permitted in conjunction with overdose prevention and treatment training program; unlicensed persons authorized to administer in emergency; report; application to specified counties</t>
  </si>
  <si>
    <t>Colorado</t>
  </si>
  <si>
    <t>Colo. Rev. Stat. § 13-21-108.7, Colo. Rev. Stat. § 18-1-712</t>
  </si>
  <si>
    <t>Colo. Rev. Stat. § 18-1-712</t>
  </si>
  <si>
    <t>Colo. Rev. Stat. § 13-21-108.7</t>
  </si>
  <si>
    <t>Colo. Rev. Stat. § 12-36-117</t>
  </si>
  <si>
    <t>Colo. Rev. Stat. § 12-36-117.7</t>
  </si>
  <si>
    <t>Colo. Rev. Stat. § 18-1-712; Colo. Rev. Stat. § 12-36-117.7</t>
  </si>
  <si>
    <t>Colo. Rev. Stat. § 13-21-108.7; Colo. Rev. Stat. § 12-36-117.7</t>
  </si>
  <si>
    <t>Colo. Rev. Stat. § 12-36-117; Colo. Rev. Stat. § 12-36-117.7</t>
  </si>
  <si>
    <t>Colo. Rev. Stat. § 12-36-117; Colo. Rev. Stat. § 12-42.5-120; Colo. Code Regs. § 719-1:3.00.00</t>
  </si>
  <si>
    <t>Colo. Rev. Stat. § 12-36-117.7; Colo. Rev. Stat. § 12-42.5-120; Colo. Code Regs. § 719-1:3.00.00</t>
  </si>
  <si>
    <t>Colo. Rev. Stat. § 12-36-117.7. Prescribing opiate antagonists - definitions; Colo. Rev. Stat. § 12-38-125.5 Prescribing opiate antagonists—definitions.</t>
  </si>
  <si>
    <t>Colo. Rev. Stat. § 12-36-117.7. Prescribing opiate antagonists - definitions; Colo. Rev. Stat. § 18-1-712 Immunity for a person who administers an opiate antagonist during an opiate-related drug overdose event—definitions</t>
  </si>
  <si>
    <t>Colo. Rev. Stat. § 12-36-117.7. Prescribing opiate antagonists - definitions; Colo. Rev. Stat. § 13-21-108.7 Persons rendering emergency assistance through the administration of an opiate antagonist--limited immunity--legislative declaration—definitions</t>
  </si>
  <si>
    <t>Colo. Rev. Stat. § 12-36-117.7. Prescribing opiate antagonists - definitions</t>
  </si>
  <si>
    <t>Colo. Rev. Stat. § 12-36-117.7. Prescribing opiate antagonists - definitions; Colo. Rev. Stat. § 12-42.5-120. Prescription required--exception--dispensing opiate antagonists--definitions; Colo. Code Regs. § 719-1:3.00.00. Dispensing.</t>
  </si>
  <si>
    <t>Colo. Rev. Stat. § 12-36-117.7. Prescribing opiate antagonists - definitions; Colo. Code Regs. § 719-1:3.00.00. Dispensing.</t>
  </si>
  <si>
    <t>Colo. Rev. Stat. § 18-1-712 Immunity for a person who administers an opiate antagonist during an opiate-related drug overdose event—definitions</t>
  </si>
  <si>
    <t>Colo. Rev. Stat. § 13-21-108.7 Persons rendering emergency assistance through the administration of an opiate antagonist--limited immunity--legislative declaration—definitions; Colo. Rev. Stat. § 13-21-108.7 Persons rendering emergency assistance through the administration of an opiate antagonist--limited immunity--legislative declaration—definitions; Colo. Rev. Stat. § 18-1-712 Immunity for a person who administers an opiate antagonist during an opiate-related drug overdose event—definitions; Colo. Rev. Stat. § 25-20.5-1001 Making opiate antagonists available—bulk purchasing—immunity</t>
  </si>
  <si>
    <t>Colo. Rev. Stat. § 12-30-110 Prescribing or dispensing opiate antagonists—authorized recipients—definitions; Colo. Rev. Stat. § 18-1-712 Immunity for a person who administers an opiate antagonist during an opiate-related drug overdose event—definitions</t>
  </si>
  <si>
    <t>Colo. Rev. Stat. § 12-30-110 Prescribing or dispensing opiate antagonists—authorized recipients—definitions; Colo. Rev. Stat. § 13-21-108.7 Persons rendering emergency assistance through the administration of an opiate antagonist--limited immunity--legislative declaration—definitions; Colo. Rev. Stat. § 18-1-712 Immunity for a person who administers an opiate antagonist during an opiate-related drug overdose event—definitions</t>
  </si>
  <si>
    <t>Colo. Rev. Stat. § 12-30-110 Prescribing or dispensing opiate antagonists—authorized recipients—definitions; Colo. Rev. Stat. § 13-21-108.7 Persons rendering emergency assistance through the administration of an opiate antagonist--limited immunity--legislative declaration—definitions</t>
  </si>
  <si>
    <t>Colo. Rev. Stat. § 12-30-110 Prescribing or dispensing opiate antagonists—authorized recipients—definitions</t>
  </si>
  <si>
    <t>Colo. Rev. Stat. § 12-30-110 Prescribing or dispensing opiate antagonists—authorized recipients—definitions; Colo. Rev. Stat. § 12-280-123 Prescription required—exception—dispensing opiate antagonists—selling nonprescription syringes and needles; Colo. Rev. Stat. § 18-1-712 Immunity for a person who administers an opiate antagonist during an opiate-related drug overdose event—definitions</t>
  </si>
  <si>
    <t>Colo. Rev. Stat. § 12-30-110 Prescribing or dispensing opiate antagonists—authorized recipients—definitions; Colo. Rev. Stat. § 12-280-123 Prescription required—exception—dispensing opiate antagonists—selling nonprescription syringes and needles</t>
  </si>
  <si>
    <t>Colo. Code Regs. § 719-1:3.00.00. Dispensing.; Colo. Rev. Stat. § 12-30-110 Prescribing or dispensing opiate antagonists—authorized recipients—definitions</t>
  </si>
  <si>
    <t>Colo. Rev. Stat. § 12-30-110 Prescribing or dispensing opiate antagonists—authorized recipients—definitions; Colo. Rev. Stat. § 12-30-110 Prescribing or dispensing opiate antagonists—authorized recipients—definitions</t>
  </si>
  <si>
    <t>Colo. Code Regs. § 719-1:3.00.00. Dispensing.; Colo. Rev. Stat. § 12-30-110 Prescribing or dispensing opiate antagonists—authorized recipients—definitions; Colo. Rev. Stat. § 12-280-123 Prescription required—exception—dispensing opiate antagonists—selling nonprescription syringes and needles</t>
  </si>
  <si>
    <t>Colo. Rev. Stat. § 13-21-108.7 Persons rendering emergency assistance through the administration of an opiate antagonist--limited immunity--legislative declaration—definitions; Colo. Rev. Stat. § 13-21-108.7 Persons rendering emergency assistance through the administration of an opiate antagonist--limited immunity--legislative declaration—definitions; Colo. Rev. Stat. § 18-1-712 Immunity for a person who administers an opiate antagonist during an opiate-related drug overdose event—definitions; Colo. Rev. Stat. § 12-30-110 Prescribing or dispensing opiate antagonists—authorized recipients—definitions; Colo. Rev. Stat. § 25-20.5-1001 Making opiate antagonists available—bulk purchasing—immunity</t>
  </si>
  <si>
    <t>Colo. Rev. Stat. § 12-30-110 Prescribing or dispensing opiate antagonists—authorized recipients—definitions; Colo. Code Regs. § 719-1:3.00.00. Dispensing.</t>
  </si>
  <si>
    <t>Colo. Rev. Stat. § 12-30-110 Prescribing or dispensing opiate antagonists—authorized recipients—definitions; Colo. Rev. Stat. § 12-280-123 Prescription required—exception—dispensing opiate antagonists—selling nonprescription syringes and needles; Colo. Code Regs. § 719-1:3.00.00. Dispensing.</t>
  </si>
  <si>
    <t>Colo. Rev. Stat. § 13-21-108.7 Persons rendering emergency assistance through the administration of an opiate antagonist--limited immunity--legislative declaration—definitions; Colo. Rev. Stat. § 13-21-108.7 Persons rendering emergency assistance through the administration of an opiate antagonist--limited immunity--legislative declaration—definitions; Colo. Rev. Stat. § 12-30-110 Prescribing or dispensing opiate antagonists—authorized recipients—definitions; Colo. Rev. Stat. § 18-1-712 Immunity for a person who administers an opiate antagonist during an opiate-related drug overdose event—definitions; Colo. Rev. Stat. § 25-20.5-1001 Making opiate antagonists available—bulk purchasing—immunity</t>
  </si>
  <si>
    <t>Colo. Rev. Stat. § 13-21-108.7 Persons rendering emergency assistance through the administration of an opiate antagonist--limited immunity--legislative declaration—definitions; Colo. Rev. Stat. § 13-21-108.7 Persons rendering emergency assistance through the administration of an opiate antagonist--limited immunity--legislative declaration—definitions; Colo. Rev. Stat. § 12-30-110 Prescribing or dispensing opiate antagonists—authorized recipients—definitions; Colo. Rev. Stat. § 25-20.5-1001 Making opiate antagonists available—bulk purchasing—immunity</t>
  </si>
  <si>
    <t>Colo. Rev. Stat. § 13-21-108.7 Persons rendering emergency assistance through the administration of an opiate antagonist--limited immunity--legislative declaration—definitions; Colo. Rev. Stat. § 12-30-110 Prescribing or dispensing opiate antagonists—authorized recipients—definitions</t>
  </si>
  <si>
    <t>Colo. Rev. Stat. § 12-30-110 Prescribing or dispensing opiate antagonists—authorized recipients—definitions; Colo. Rev. Stat. § 12-30-110 Prescribing or dispensing opiate antagonists—authorized recipients—definitions; Colo. Code Regs. § 719-1:3.00.00. Dispensing.</t>
  </si>
  <si>
    <t>Colo. Rev. Stat. § 12-30-110 Prescribing or dispensing opiate antagonists—authorized recipients—definitions; Colo. Rev. Stat. § 12-280-123 Prescription required—exception—dispensing opiate antagonists—selling nonprescription syringes and needles; Colo. Rev. Stat. § 12-30-110 Prescribing or dispensing opiate antagonists—authorized recipients—definitions; Colo. Code Regs. § 719-1:3.00.00. Dispensing.</t>
  </si>
  <si>
    <t>Colo. Rev. Stat. § 13-21-108.7 Persons rendering emergency assistance through the administration of an opiate antagonist--limited immunity--legislative declaration—definitions; Colo. Rev. Stat. § 13-21-108.7 Persons rendering emergency assistance through the administration of an opiate antagonist--limited immunity--legislative declaration—definitions; Colo. Rev. Stat. § 18-1-712 Immunity for a person who administers an opiate antagonist during an opiate-related drug overdose event—definitions; Colo. Rev. Stat. § 12-30-110 Prescribing or dispensing opiate antagonists—authorized recipients—definitions; Colo. Rev. Stat. § 25-20.5-1001 Making opiate antagonists available—bulk purchasing—immunity; Colo. Rev. Stat. § 12-30-110 Prescribing or dispensing opiate antagonists—authorized recipients—definitions</t>
  </si>
  <si>
    <t>Colo. Rev. Stat. § 25-20.5-1001 Making opiate antagonists available—bulk purchasing—immunity; Colo. Rev. Stat. § 13-21-108.7 Persons rendering emergency assistance through the administration of an opiate antagonist--limited immunity--legislative declaration—definitions; Colo. Rev. Stat. § 13-21-108.7 Persons rendering emergency assistance through the administration of an opiate antagonist--limited immunity--legislative declaration—definitions; Colo. Rev. Stat. § 12-30-110 Prescribing or dispensing opiate antagonists—authorized recipients—definitions</t>
  </si>
  <si>
    <t>Colo. Rev. Stat. § 18-1-712 Immunity for a person who administers an opiate antagonist during an opiate-related drug overdose event—definitions; Colo. Rev. Stat. § 12-30-110 Prescribing or dispensing opiate antagonists—authorized recipients—definitions; Colo. Rev. Stat. § 18-1-712 Immunity for a person who administers an opiate antagonist during an opiate-related drug overdose event—definitions</t>
  </si>
  <si>
    <t>Colo. Rev. Stat. § 13-21-108.7 Persons rendering emergency assistance through the administration of an opiate antagonist--limited immunity--legislative declaration—definitions; Colo. Rev. Stat. § 12-30-110 Prescribing or dispensing opiate antagonists—authorized recipients—definitions; Colo. Rev. Stat. § 13-21-108.7 Persons rendering emergency assistance through the administration of an opiate antagonist--limited immunity--legislative declaration—definitions</t>
  </si>
  <si>
    <t>Colo. Rev. Stat. § 12-30-110 Prescribing or dispensing opiate antagonists—authorized recipients—definitions; Colo. Rev. Stat. § 18-1-712 Immunity for a person who administers an opiate antagonist during an opiate-related drug overdose event—definitions; Colo. Rev. Stat. § 12-280-123 Prescription required—exception—dispensing opiate antagonists—selling nonprescription syringes and needles; Colo. Rev. Stat. § 18-1-712 Immunity for a person who administers an opiate antagonist during an opiate-related drug overdose event—definitions</t>
  </si>
  <si>
    <t>Colo. Rev. Stat. § 12-30-110 Prescribing or dispensing opiate antagonists—authorized recipients—definitions; Colo. Code Regs. § 719-1:3.00.00. Dispensing.; Colo. Rev. Stat. § 12-280-123 Prescription required—exception—dispensing opiate antagonists—selling nonprescription syringes and needles; Colo. Rev. Stat. § 12-30-110 Prescribing or dispensing opiate antagonists—authorized recipients—definitions; Colo. Code Regs. § 719-1:3.00.00. Dispensing.</t>
  </si>
  <si>
    <t>Colo. Rev. Stat. § 12-30-110 Prescribing or dispensing opiate antagonists—authorized recipients—definitions; Colo. Code Regs. § 719-1:3.00.00. Dispensing.; Colo. Rev. Stat. § 12-30-110 Prescribing or dispensing opiate antagonists—authorized recipients—definitions; Colo. Rev. Stat. § 12-280-123 Prescription required—exception—dispensing opiate antagonists—selling nonprescription syringes and needles</t>
  </si>
  <si>
    <t>Colo. Rev. Stat. § 18-1-712 Immunity for a person who administers an opiate antagonist during an opiate-related drug overdose event—definitions; Colo. Rev. Stat. § 12-30-110 Prescribing or dispensing opiate antagonists—authorized recipients—definitions; Colo. Rev. Stat. § 25-20.5-1001 Making opiate antagonists available—bulk purchasing—immunity; Colo. Rev. Stat. § 13-21-108.7 Persons rendering emergency assistance through the administration of an opiate antagonist--limited immunity--legislative declaration—definitions; Colo. Rev. Stat. § 18-1-712 Immunity for a person who administers an opiate antagonist during an opiate-related drug overdose event—definitions; Colo. Rev. Stat. § 25-20.5-1001 Making opiate antagonists available—bulk purchasing—immunity; Colo. Rev. Stat. § 12-30-110 Prescribing or dispensing opiate antagonists—authorized recipients—definitions</t>
  </si>
  <si>
    <t>Colo. Rev. Stat. § 12-30-110 Prescribing or dispensing opiate antagonists—authorized recipients—definitions; Colo. Rev. Stat. § 25-20.5-1001 Making opiate antagonists available—bulk purchasing—immunity; Colo. Rev. Stat. § 13-21-108.7 Persons rendering emergency assistance through the administration of an opiate antagonist--limited immunity--legislative declaration—definitions</t>
  </si>
  <si>
    <t>Colo. Rev. Stat. § 12-30-110 Prescribing or dispensing opiate antagonists—authorized recipients—definitions; Colo. Rev. Stat. § 18-1-712 Immunity for a person who administers an opiate antagonist during an opiate-related drug overdose event—definitions; Colo. Rev. Stat. § 18-1-712 Immunity for a person who administers an opiate antagonist during an opiate-related drug overdose event—definitions</t>
  </si>
  <si>
    <t>Colo. Rev. Stat. § 18-1-712 Immunity for a person who administers an opiate antagonist during an opiate-related drug overdose event—definitions; Colo. Rev. Stat. § 12-280-123 Prescription required—exception—dispensing opiate antagonists—selling nonprescription syringes and needles; Colo. Rev. Stat. § 18-1-712 Immunity for a person who administers an opiate antagonist during an opiate-related drug overdose event—definitions; Colo. Rev. Stat. § 12-30-110 Prescribing or dispensing opiate antagonists—authorized recipients—definitions</t>
  </si>
  <si>
    <t>Colo. Rev. Stat. § 12-280-123 Prescription required—exception—dispensing opiate antagonists—selling nonprescription syringes and needles; Colo. Rev. Stat. § 12-30-110 Prescribing or dispensing opiate antagonists—authorized recipients—definitions</t>
  </si>
  <si>
    <t>Colo. Rev. Stat. § 12-280-123 Prescription required—exception—dispensing opiate antagonists—selling nonprescription syringes and needles; Colo. Rev. Stat. § 12-30-110 Prescribing or dispensing opiate antagonists—authorized recipients—definitions; Colo. Rev. Stat. § 12-30-110 Prescribing or dispensing opiate antagonists—authorized recipients—definitions; Colo. Code Regs. § 719-1:3.00.00. Dispensing.</t>
  </si>
  <si>
    <t>Colo. Rev. Stat. § 12-30-110 Prescribing or dispensing opiate antagonists—authorized recipients—definitions; Colo. Rev. Stat. § 12-280-123 Prescription required—exception—dispensing opiate antagonists—selling nonprescription syringes and needles; Colo. Code Regs. § 719-1:3.00.00. Dispensing.; Colo. Rev. Stat. § 12-30-110 Prescribing or dispensing opiate antagonists—authorized recipients—definitions</t>
  </si>
  <si>
    <t>Colo. Rev. Stat. § 12-30-110 Prescribing or dispensing opiate antagonists—authorized recipients—definitions; Colo. Rev. Stat. § 25-20.5-1001 Making opiate antagonists available—bulk purchasing—immunity; Colo. Rev. Stat. § 13-21-108.7 Persons rendering emergency assistance through the administration of an opiate antagonist--limited immunity--legislative declaration—definitions; Colo. Rev. Stat. § 25-20.5-1001 Making opiate antagonists available—bulk purchasing—immunity; Colo. Rev. Stat. § 18-1-712 Immunity for a person who administers an opiate antagonist during an opiate-related drug overdose event—definitions; Colo. Rev. Stat. § 12-30-110 Prescribing or dispensing opiate antagonists—authorized recipients—definitions</t>
  </si>
  <si>
    <t>Connecticut</t>
  </si>
  <si>
    <t>Conn. Gen. Stat. § 17a-714a</t>
  </si>
  <si>
    <t>Conn. Gen. Stat. § 20-633c</t>
  </si>
  <si>
    <t>Conn. Gen. Stat. § 17a-714a Treatment or prevention of drug overdose with opioid antagonist. Immunity</t>
  </si>
  <si>
    <t>Conn. Gen. Stat. § 17a-714a Treatment or prevention of drug overdose with opioid antagonist. Immunity; Conn. Gen. Stat. § 17a-714a Treatment or prevention of drug overdose with opioid antagonist. Immunity</t>
  </si>
  <si>
    <t>Conn. Gen. Stat. § 20-633c. Prescribing of opioid antagonists by licensed pharmacists. Regulations</t>
  </si>
  <si>
    <t>Conn. Gen. Stat. § 20-633c. Prescribing of opioid antagonists by licensed pharmacists. Regulations; Conn. Gen. Stat. § 20-633c. Prescribing of opioid antagonists by licensed pharmacists. Regulations; Conn. Gen. Stat. § 20-633d Medical protocol standing order for dispensing of opioid antagonists by licensed pharmacists. Regulations.</t>
  </si>
  <si>
    <t>Conn. Gen. Stat. § 20-633c. Prescribing of opioid antagonists by licensed pharmacists. Regulations; Conn. Gen. Stat. § 20-633d Medical protocol standing order for dispensing of opioid antagonists by licensed pharmacists. Regulations.; Conn. Gen. Stat. § 20-633c. Prescribing of opioid antagonists by licensed pharmacists. Regulations</t>
  </si>
  <si>
    <t>Conn. Gen. Stat. § 20-633c. Prescribing of opioid antagonists by licensed pharmacists. Regulations; Conn. Gen. Stat. § 20-633d Medical protocol standing order for dispensing of opioid antagonists by licensed pharmacists. Regulations.</t>
  </si>
  <si>
    <t>Delaware</t>
  </si>
  <si>
    <t>Del. Code tit. 16, § 3001G Administration of naloxone by peace officers and the Community-Based Naloxone Access Program</t>
  </si>
  <si>
    <t>Del. Code tit. 16, § 3001G Administration of naloxone by peace officers and the Community-Based Naloxone Access Program; Del. Code tit. 16, § 138 Community-Based Naloxone Access Program</t>
  </si>
  <si>
    <t>Del. Code tit. 16, § 3001G provides criminal immunity to a doctor prescribing naloxone to a person who completes an approved training program under Del. Code tit. 16, § 138, which allows naloxone to be distributed to people who complete the naloxone access program.</t>
  </si>
  <si>
    <t>Del. Code tit. 16, § 3001G provides civil immunity to a doctor prescribing naloxone to a person who completes an approved training program under Del. Code tit. 16, § 138, which allows naloxone to be distributed to people who complete the naloxone access program.</t>
  </si>
  <si>
    <t>Del. Code tit. 16, § 3001G Administration of naloxone by peace officers and the Community-Based Naloxone Access Program; Del. Code tit. 16, § 3001G Administration of naloxone by public safety personnel and the Community-Based Naloxone Access Program</t>
  </si>
  <si>
    <t>Del. Code tit. 16, § 3001G Administration of naloxone by peace officers and the Community-Based Naloxone Access Program; Del. Code tit. 16, § 138 Community-Based Naloxone Access Program; Del. Code tit. 16, § 3001G Administration of naloxone by public safety personnel and the Community-Based Naloxone Access Program</t>
  </si>
  <si>
    <t>Del. Code tit. 16, § 3001G Administration of naloxone by public safety personnel and the Community-Based Naloxone Access Program</t>
  </si>
  <si>
    <t>Del. Code tit. 16, § 3001G Administration of naloxone by public safety personnel and the Community-Based Naloxone Access Program; Del. Code tit. 16, § 138 Community-Based Naloxone Access Program</t>
  </si>
  <si>
    <t>Del. Code tit. 16, § 3001G Administration of naloxone by public safety personnel and the Community-Based Naloxone Access Program; Del. Code tit. 16, § 3001G Administration of naloxone by public safety personnel and the Community-Based Naloxone Access Program</t>
  </si>
  <si>
    <t>District of Columbia</t>
  </si>
  <si>
    <t>D.C. Code § 7-403</t>
  </si>
  <si>
    <t>D.C. Code § 7-404. Prescribing authority of opioid antagonist for overdose victim and 3rd parties.</t>
  </si>
  <si>
    <t>D.C. Code § 7-404(d)(1)(A) states that a "pharmacist may not prescribe an opioid antagonist under this section unless he or she completes training conducted by the Department of Health; provided, that a pharmacist is not required to complete training in order to dispense or distribute an opioid antagonist prescribed by a physician."</t>
  </si>
  <si>
    <t>D.C. Code § 7-404. Prescribing authority of opioid antagonist for overdose victim and 3rd parties.; D.C. Code § 7-404. Prescribing authority of opioid antagonist for overdose victim and 3rd parties.</t>
  </si>
  <si>
    <t>D.C. Code § 7-403 Seeking health care for an overdose victim.</t>
  </si>
  <si>
    <t>Florida</t>
  </si>
  <si>
    <t>Fla. Stat. § 381.887</t>
  </si>
  <si>
    <t>Fla. Stat. § 381.887 Emergency treatment for suspected opioid overdose</t>
  </si>
  <si>
    <t>Fla. Stat. § 381.887 Emergency treatment for suspected opioid overdose; Fla. Stat. § 381.887 Emergency treatment for suspected opioid overdose</t>
  </si>
  <si>
    <t>Fla. Stat. § 381.887(3) states that standing orders can be authorized for an autoinjection delivery system or intranasal application delivery system.</t>
  </si>
  <si>
    <t>Georgia</t>
  </si>
  <si>
    <t>Ga. Code § 16-13-5, Ga. Code § 26-4-116.2, Ga. Code § 31-11-55.1</t>
  </si>
  <si>
    <t>Ga. Code § 26-4-116.2</t>
  </si>
  <si>
    <t>Ga. Code § 26-4-116.2 Authority of licensed health practitioners to prescribed opioid antagonists; immunity from liability</t>
  </si>
  <si>
    <t>Ga. Code § 26-4-116.2 Authority of licensed health practitioners to prescribed opioid antagonists; immunity from liability; Ga. Code § 26-4-116.2 Authority of licensed health practitioners to prescribed opioid antagonists; immunity from liability</t>
  </si>
  <si>
    <t>Ga. Code § 31-1-10 State health officer; duties; Ga. Code § 26-4-116.2 Authority of licensed health practitioners to prescribed opioid antagonists; immunity from liability</t>
  </si>
  <si>
    <t>Ga. Code § 26-4-116.2 Authority of licensed health practitioners to prescribed opioid antagonists; immunity from liability; Ga. Code § 31-1-10 State health officer; duties</t>
  </si>
  <si>
    <t>Ga. Code § 26-4-116.2 Authority of licensed health practitioners to prescribed opioid antagonists; immunity from liability; Ga. Code § 26-4-116.2 Authority of licensed health practitioners to prescribed opioid antagonists; immunity from liability; Ga. Code § 26-4-116.2 Authority of licensed health practitioners to prescribed opioid antagonists; immunity from liability</t>
  </si>
  <si>
    <t>Hawaii</t>
  </si>
  <si>
    <t>Haw. Rev. Stat. § 329E-2</t>
  </si>
  <si>
    <t>Haw. Rev. Stat. § 329E-2; Haw. Rev. Stat. § 461-1</t>
  </si>
  <si>
    <t>Haw. Rev. Stat. § 329E-2 Immunity</t>
  </si>
  <si>
    <t>Haw. Rev. Stat. § 329E-2 Immunity; Haw. Rev. Stat. § 329E-2 Immunity</t>
  </si>
  <si>
    <t>Haw. Rev. Stat. § 329E-2 Immunity; Haw. Rev. Stat. § 329E-2 Immunity; Haw. Rev. Stat. § 329E-2 Immunity</t>
  </si>
  <si>
    <t>Haw. Rev. Stat. § 329E-2 Immunity; Haw. Rev. Stat. § 461-1 Definitions</t>
  </si>
  <si>
    <t>Haw. Rev. Stat. § 329E-2 Immunity; Haw. Rev. Stat. § 329E-2 Immunity; Haw. Rev. Stat. § 329E-2 Immunity; Haw. Rev. Stat. § 329E-2 Immunity</t>
  </si>
  <si>
    <t>Haw. Rev. Stat. § 329E-2 Immunity; Haw. Rev. Stat. § 329E-2 Immunity; Haw. Rev. Stat. § 461-1 Definitions</t>
  </si>
  <si>
    <t>Haw. Rev. Stat. § 329E-2 Immunity; Haw. Rev. Stat. § 461-1 Definitions; Haw. Rev. Stat. § 329E-2 Immunity</t>
  </si>
  <si>
    <t>Haw. Rev. Stat. § 329E-2 Immunity; Haw. Rev. Stat. § 461-11.8. Opioid antagonist; authority to prescribe and dispense; requirements.; Haw. Rev. Stat. § 461-1 Definitions</t>
  </si>
  <si>
    <t>Haw. Rev. Stat. § 329E-2 Immunity; Haw. Rev. Stat. § 461-11.8. Opioid antagonist; authority to prescribe and dispense; requirements.; Haw. Rev. Stat. § 329E-2 Immunity; Haw. Rev. Stat. § 461-1 Definitions</t>
  </si>
  <si>
    <t>Idaho</t>
  </si>
  <si>
    <t>Idaho Code § 54–1733B</t>
  </si>
  <si>
    <t>Only persons enumerated in Idaho Code § 54-1734 may possess naloxone without a prescription.</t>
  </si>
  <si>
    <t>Idaho Code § 54–1733B Opioid antagonists</t>
  </si>
  <si>
    <t>Idaho Code § 54–1733B Opioid antagonists; Idaho Code § 54–1733B Opioid antagonists</t>
  </si>
  <si>
    <t>Idaho Code § 54–1733B Opioid antagonists; Idaho Code § 54–1733B Opioid antagonists; Idaho Code § 54–1733B Opioid antagonists</t>
  </si>
  <si>
    <t>Idaho Code § 54–1733B Opioid antagonists; Idaho Code § 54–1704 Practice of Pharmacy</t>
  </si>
  <si>
    <t>Idaho Code § 54–1704 Practice of Pharmacy; Idaho Code § 54–1733B Opioid antagonists</t>
  </si>
  <si>
    <t>Illinois</t>
  </si>
  <si>
    <t>20 Ill. Comp. Stat. 301/5-23</t>
  </si>
  <si>
    <t>Immunity is limited to prosecution "arising from or related to the unauthorized practice of medicine or the possession of an opioid antidote."</t>
  </si>
  <si>
    <t>745 Ill. Comp. Stat. 49/36</t>
  </si>
  <si>
    <t>225 Ill. Comp. Stat. 85/19.1, 20 Ill. Comp. Stat. 301/5-23,  745 Ill. Comp. Stat. 49/36</t>
  </si>
  <si>
    <t>225 Ill. Comp. Stat. 85/19.1, 20 Ill. Comp. Stat. 301/5-23, 745 Ill. Comp. Stat. 49/36</t>
  </si>
  <si>
    <t>20 Ill. Comp. Stat. 301/5-23 Drug Overdose Prevention Program</t>
  </si>
  <si>
    <t>20 Ill. Comp. Stat. 301/5-23 Drug Overdose Prevention Program; 20 Ill. Comp. Stat. 301/5-23 Drug Overdose Prevention Program</t>
  </si>
  <si>
    <t>745 Ill. Comp. Stat. 49/36 Pharmacists; exemptions from civil liability for the dispensing of an opioid antagonist to individuals who may or may not be at risk for an opioid overdose</t>
  </si>
  <si>
    <t>20 Ill. Comp. Stat. 301/5-23 Drug Overdose Prevention Program; 745 Ill. Comp. Stat. 49/36 Pharmacists; exemptions from civil liability for the dispensing of an opioid antagonist to individuals who may or may not be at risk for an opioid overdose; 225 Ill. Comp. Stat. 85/19.1. Dispensing opioid antagonists</t>
  </si>
  <si>
    <t>225 Ill. Comp. Stat. 85/19.1. Dispensing opioid antagonists; 745 Ill. Comp. Stat. 49/36 Pharmacists; exemptions from civil liability for the dispensing of an opioid antagonist to individuals who may or may not be at risk for an opioid overdose; 20 Ill. Comp. Stat. 301/5-23 Drug Overdose Prevention Program</t>
  </si>
  <si>
    <t>225 Ill. Comp. Stat. 85/19.1. Dispensing opioid antagonists</t>
  </si>
  <si>
    <t>225 Ill. Comp. Stat. 85/19.1. Dispensing opioid antagonists; 20 Ill. Comp. Stat. 301/5-23 Drug Overdose Prevention Program; 745 Ill. Comp. Stat. 49/36 Pharmacists; exemptions from civil liability for the dispensing of an opioid antagonist to individuals who may or may not be at risk for an opioid overdose; 225 Ill. Comp. Stat. 85/19.1. Dispensing opioid antagonists</t>
  </si>
  <si>
    <t>Indiana</t>
  </si>
  <si>
    <t>Ind. Code § 16-42-27-2</t>
  </si>
  <si>
    <t>Ind. Code § 16-42-27-3</t>
  </si>
  <si>
    <t>Ind. Code § 16-42-27-3 Immunity of provider, pharmacist, individual, entity; Ind. Code § 16-42-27-2 Prescribing or dispensing of overdose intervention drug without examination; requirements; administration of drug; exemption from practicing medicine; entities acting under standing order; requirement</t>
  </si>
  <si>
    <t>Ind. Code § 16-42-27-3 Immunity of provider, pharmacist, individual, entity</t>
  </si>
  <si>
    <t>Ind. Code § 16-42-27-3 Immunity of provider, pharmacist, individual, entity; Ind. Code § 16-42-27-3 Immunity of provider, pharmacist, individual, entity</t>
  </si>
  <si>
    <t>Ind. Code § 16-42-27-2 Prescribing or dispensing of overdose intervention drug without examination; requirements; administration of drug; exemption from practicing medicine; entities acting under standing order; requirement</t>
  </si>
  <si>
    <t>Iowa</t>
  </si>
  <si>
    <t>Iowa Code § 147A.18. Possession and administration of an opioid antagonist; Iowa Code § 135.190. Possession and administration of opioid antagonists</t>
  </si>
  <si>
    <t>Iowa Code § 147A.18. Possession and administration of an opioid antagonist</t>
  </si>
  <si>
    <t>Iowa Code § 135.190. Possession and administration of opioid antagonists; Iowa Code § 135.190. Possession and administration of opioid antagonists</t>
  </si>
  <si>
    <t>Iowa Code § 135.190. Possession and administration of opioid antagonists</t>
  </si>
  <si>
    <t>Iowa Code § 135.190. Possession and administration of opioid antagonists; Iowa Code § 147A.18. Possession and administration of an opioid antagonist</t>
  </si>
  <si>
    <t>Iowa Code § 147A.18. Possession and administration of an opioid antagonist; Iowa Code § 147A.18. Possession and administration of an opioid antagonist</t>
  </si>
  <si>
    <t>Iowa Code § 147A.18. Possession and administration of an opioid antagonist; Iowa Code § 155A.46 Statewide Protocols</t>
  </si>
  <si>
    <t>Iowa Code § 135.190. Possession and administration of opioid antagonists; Iowa Code § 147A.18. Possession and administration of an opioid antagonist; Iowa Code § 135.190. Possession and administration of opioid antagonists</t>
  </si>
  <si>
    <t>Iowa Code § 147A.18. Possession and administration of an opioid antagonist; Iowa Code § 135.190. Possession and administration of opioid antagonists; Iowa Code § 147A.18. Possession and administration of an opioid antagonist</t>
  </si>
  <si>
    <t>Iowa Code § 147A.18. Possession and administration of an opioid antagonist; Iowa Code § 155A.46 Statewide Protocols; Iowa Code § 147A.18. Possession and administration of an opioid antagonist</t>
  </si>
  <si>
    <t>Kansas</t>
  </si>
  <si>
    <t>On April 7, 2017, the Governor of Kansas approved HB 2217, a naloxone access bill governing the use and administration of emergency opioid antagonists. This law will go into effect on July 1, 2017 pending publication in the state statute book.</t>
  </si>
  <si>
    <t>Kan. Stat. § 65-16,127 Emergency opioid antagonists; dispensing, storing and administering; duties of the state board of pharmacy and first responder agencies; rules and regulations</t>
  </si>
  <si>
    <t>Under Kan. Stat. § 65-16,127(c), a pharmacist may furnish an emergency opioid antagonist to a bystander, which is defined as a family member, friend, caregiver, or other person in a position to assist a person who is believed to be experiencing an opioid overdose, but this provision does not explicitly authorized a third party prescription.</t>
  </si>
  <si>
    <t>Kentucky</t>
  </si>
  <si>
    <t>Ky. Rev. Stat. § 217.186</t>
  </si>
  <si>
    <t>201 Ky. Admin. Regs. 2:360. Naloxone dispensing; Ky. Rev. Stat. § 217.186 Provider prescribing or dispensing naloxone; administration by third party</t>
  </si>
  <si>
    <t>Ky. Rev. Stat. § 217.186 Provider prescribing or dispensing naloxone; administration by third party</t>
  </si>
  <si>
    <t>Ky. Rev. Stat. § 217.186 Provider prescribing or dispensing naloxone; administration by third party; Ky. Rev. Stat. § 217.186 Provider prescribing or dispensing naloxone; administration by third party</t>
  </si>
  <si>
    <t>Ky. Rev. Stat. § 217.186 Provider prescribing or dispensing naloxone; administration by third party; 201 Ky. Admin. Regs. 2:360. Naloxone dispensing; Ky. Rev. Stat. § 217.186 Provider prescribing or dispensing naloxone; administration by third party</t>
  </si>
  <si>
    <t>Louisiana</t>
  </si>
  <si>
    <t>La. Rev. Stat § 40:978.2</t>
  </si>
  <si>
    <t>La. Rev. Stat § 40:978.2 Naloxone; prescription; dispensing; administration by third party; limitation of liability</t>
  </si>
  <si>
    <t>La. Rev. Stat § 40:978.2 Naloxone; prescription; dispensing; administration by third party; limitation of liability; La. Rev. Stat § 40:978.2 Naloxone; prescription; dispensing; administration by third party; limitation of liability</t>
  </si>
  <si>
    <t>Maine</t>
  </si>
  <si>
    <t>Me. Rev. Stat. tit. 22, § 2353</t>
  </si>
  <si>
    <t>Me. Rev. Stat. tit. 22, § 2353; Me. Rev. Stat. tit. 32, § 13815</t>
  </si>
  <si>
    <t>Me. Rev. Stat. tit. 22, § 2353 Naloxone hydrochloride</t>
  </si>
  <si>
    <t>Me. Rev. Stat. tit. 22, § 2353 Naloxone hydrochloride; Me. Rev. Stat. tit. 22, § 2353 Naloxone hydrochloride</t>
  </si>
  <si>
    <t>Me. Rev. Stat. tit. 22, § 2353 Naloxone hydrochloride; Me. Rev. Stat. tit. 32, § 13815. Authorization; Me. Rev. Stat. tit. 22, § 2353 Naloxone hydrochloride</t>
  </si>
  <si>
    <t>Me. Rev. Stat. tit. 22, § 2353 Naloxone hydrochloride; Me. Rev. Stat. tit. 32, § 13815. Authorization</t>
  </si>
  <si>
    <t>Me. Rev. Stat. tit. 22, § 2353 Naloxone hydrochloride; Me. Rev. Stat. tit. 32, § 13815. Authorization; Me. Rev. Stat. tit. 22, § 2353 Naloxone hydrochloride; Me. Rev. Stat. tit. 32, § 13815. Authorization</t>
  </si>
  <si>
    <t>Me. Rev. Stat. tit. 22, § 2353 Naloxone hydrochloride; Me. Rev. Stat. tit. 32, § 13815. Authorization; Me. Rev. Stat. tit. 22, § 2353 Naloxone hydrochloride; Me. Rev. Stat. tit. 22, § 2353 Naloxone hydrochloride</t>
  </si>
  <si>
    <t>Me. Rev. Stat. tit. 32, § 13815. Authorization; Me. Rev. Stat. tit. 22, § 2353 Naloxone hydrochloride; 02-392-40 Me. Code R. § 3. Authorization to Prescribe and Dispense Naloxone Hydrochloride; 02-392-40 Me. Code R. § 6. Prescribe and Dispense; Me. Rev. Stat. tit. 22, § 2353 Naloxone hydrochloride</t>
  </si>
  <si>
    <t>Me. Rev. Stat. tit. 32, § 13815. Authorization; Me. Rev. Stat. tit. 22, § 2353 Naloxone hydrochloride; Me. Rev. Stat. tit. 22, § 2353 Naloxone hydrochloride; 02-392-40 Me. Code R. § 3. Authorization to Prescribe and Dispense Naloxone Hydrochloride; 02-392-40 Me. Code R. § 6. Prescribe and Dispense</t>
  </si>
  <si>
    <t>Me. Rev. Stat. tit. 22, § 2353 Naloxone hydrochloride; Me. Rev. Stat. tit. 22, § 2353 Naloxone hydrochloride; Me. Rev. Stat. tit. 32, § 13815. Authorization; 02-392-40 Me. Code R. § 3. Authorization to Prescribe and Dispense Naloxone Hydrochloride; 02-392-40 Me. Code R. § 6. Prescribe and Dispense</t>
  </si>
  <si>
    <t>Me. Rev. Stat. tit. 22, § 2353 Naloxone hydrochloride; Me. Rev. Stat. tit. 22, § 2353 Naloxone hydrochloride; Me. Rev. Stat. tit. 32, § 13815. Authorization; Me. Rev. Stat. tit. 22, § 2353 Naloxone hydrochloride; 02-392-40 Me. Code R. § 3. Authorization to Prescribe and Dispense Naloxone Hydrochloride; 02-392-40 Me. Code R. § 6. Prescribe and Dispense</t>
  </si>
  <si>
    <t>02-392-40 Me. Code R. § 3. Authorization to Prescribe and Dispense Naloxone Hydrochloride; 02-392-40 Me. Code R. § 6. Prescribe and Dispense; Me. Rev. Stat. tit. 22, § 2353 Naloxone hydrochloride; Me. Rev. Stat. tit. 32, § 13815. Authorization</t>
  </si>
  <si>
    <t>02-392-40 Me. Code R. § 6. Prescribe and Dispense; Me. Rev. Stat. tit. 22, § 2353 Naloxone hydrochloride; Me. Rev. Stat. tit. 32, § 13815. Authorization; 02-392-40 Me. Code R. § 3. Authorization to Prescribe and Dispense Naloxone Hydrochloride</t>
  </si>
  <si>
    <t>Maryland</t>
  </si>
  <si>
    <t>Md. Code, Health-General § 13–3106</t>
  </si>
  <si>
    <t>Pursuant to Md. Code, Health-General § 13–3106, practitioners may only prescribe naloxone to certificate holders.</t>
  </si>
  <si>
    <t>Md. Code, Health-General § 13–3109</t>
  </si>
  <si>
    <t>Md. Code, Health-General § 13–3107</t>
  </si>
  <si>
    <t>Only certificate holders, as defined in Md. Code, Health-General § 133104, may possess prescribed naloxone under Md. Code, Health-General § 133107.</t>
  </si>
  <si>
    <t>Md. Code, Health-General § 13–3108; Md. Code, Health-General § 13–3104; Md. Code, Health-General § 13–3109</t>
  </si>
  <si>
    <t>Pursuant to Md. Code, Health-General § 13–3110, practitioners may only prescribe naloxone to certificate holders.</t>
  </si>
  <si>
    <t>Md. Code, Health-General § 13–3104; Md. Code, Health-General § 13–3107</t>
  </si>
  <si>
    <t>Md. Code, Health-General § 13–3107,  Md. Code, Health-General § 13–3110</t>
  </si>
  <si>
    <t>Md. Code, Health-General § 13–3110</t>
  </si>
  <si>
    <t>Md. Code, Health-General § 13–3108</t>
  </si>
  <si>
    <t>Md. Code, Health-General § 13–3102</t>
  </si>
  <si>
    <t>Md. Code, Health-General § 13–3105</t>
  </si>
  <si>
    <t>Md. Code, Health-General § 13–3106 Md. Code, Health-General § 13–3104</t>
  </si>
  <si>
    <t>Md. Code, Health-General § 13–3104 Establishment of protocols for prescribing and dispensing of naloxone; Md. Code, Health-General § 13–3106 Naloxone prescriptions</t>
  </si>
  <si>
    <t>Md. Code, Health-General § 13–3108 Immunity from liability; Md. Code, Courts and Judicial Proceedings, § 5-603 Emergency medical care</t>
  </si>
  <si>
    <t>Md. Code, Health-General § 13–3108 Immunity from liability</t>
  </si>
  <si>
    <t>Md. Code, Health-General § 13–3106 Naloxone prescriptions</t>
  </si>
  <si>
    <t>Md. Code, Health-General § 13–3106 Naloxone prescriptions; Md. Code, Health-General § 13–3104 Establishment of protocols for prescribing and dispensing of naloxone; Md. Code, Health-General § 13–3104 Establishment of protocols for prescribing and dispensing of naloxone</t>
  </si>
  <si>
    <t>Md. Code, Health-General § 13–3106 Naloxone prescriptions; Md. Code, Health-General § 13–3106 Naloxone prescriptions</t>
  </si>
  <si>
    <t>Md. Code, Health-General § 13–3106 Naloxone prescriptions; Md. Code, Health-General § 13–3104 Establishment of protocols for prescribing and dispensing of naloxone</t>
  </si>
  <si>
    <t>Md. Code, Courts and Judicial Proceedings, § 5-603 Emergency medical care; Md. Code, Health-General § 13–3108 Immunity from liability</t>
  </si>
  <si>
    <t>Massachusetts</t>
  </si>
  <si>
    <t>Mass. Gen. Laws ch. 94C, § 19</t>
  </si>
  <si>
    <t>Mass. Gen. Laws ch. 94C, § 19 Mass. Gen. Laws ch. 94C, § 19B</t>
  </si>
  <si>
    <t>Mass. Gen. Laws ch. 94C, § 19B</t>
  </si>
  <si>
    <t>Mass. Gen. Laws ch. 94C, § 34A</t>
  </si>
  <si>
    <t>Mass. Gen. Laws ch. 112, § 12FF</t>
  </si>
  <si>
    <t>Mass. Gen. Laws ch. 94C, § 19B Opioid antagonist</t>
  </si>
  <si>
    <t>Michigan</t>
  </si>
  <si>
    <t>Mich. Comp. Laws § 333.17744b</t>
  </si>
  <si>
    <t>Mich. Comp. Laws § 333.17744c</t>
  </si>
  <si>
    <t>Mich. Comp. Laws § 691.1503</t>
  </si>
  <si>
    <t>Mich. Comp. Laws § 333.17744e Dispensing opioid antagonist to individual pursuant to standing order issued by chief medical executive.</t>
  </si>
  <si>
    <t>Mich. Comp. Laws § 333.17744b Prescribing, dispensing, possessing, or administering opioid antagonist; powers and duties of prescriber, dispensing prescriber, and pharmacist; civil liability</t>
  </si>
  <si>
    <t>Mich. Comp. Laws § 333.17744b Prescribing, dispensing, possessing, or administering opioid antagonist; powers and duties of prescriber, dispensing prescriber, and pharmacist; civil liability; Mich. Comp. Laws § 333.17744b Prescribing, dispensing, possessing, or administering opioid antagonist; powers and duties of prescriber, dispensing prescriber, and pharmacist; civil liability</t>
  </si>
  <si>
    <t>Mich. Comp. Laws § 333.17744c Administration of opioid antagonist to individual suffering opioid-related overdose; criminal liability or professional sanctions</t>
  </si>
  <si>
    <t>Mich. Comp. Laws § 691.1503 Opioid antagonist; administration to individual suffering opioid-related overdose</t>
  </si>
  <si>
    <t>Minnesota</t>
  </si>
  <si>
    <t>Minn. Stat. § 604A.04</t>
  </si>
  <si>
    <t>Minn. Stat. § 604A.04 Good Samaritan Overdose Prevention</t>
  </si>
  <si>
    <t>Minn. Stat. § 604A.04 Good Samaritan Overdose Prevention; Minn. Stat. § 151.37. Legend drugs, who may prescribe, possess; Minn. Stat. § 151.37. Legend drugs, who may prescribe, possess</t>
  </si>
  <si>
    <t>Minn. Stat. § 604A.04 Good Samaritan Overdose Prevention; Minn. Stat. § 151.37. Legend drugs, who may prescribe, possess</t>
  </si>
  <si>
    <t>Minn. Stat. § 604A.04 Good Samaritan Overdose Prevention; Minn. Stat. § 604A.04 Good Samaritan Overdose Prevention</t>
  </si>
  <si>
    <t>Minn. Stat. § 604A.04 Good Samaritan Overdose Prevention; Minn. Stat. § 151.37. Legend drugs, who may prescribe, possess; Minn. Stat. § 151.37. Legend drugs, who may prescribe, possess; Minn. Stat. § 151.37. Legend drugs, who may prescribe, possess</t>
  </si>
  <si>
    <t>Mississippi</t>
  </si>
  <si>
    <t>Miss. Code  § 41-29-319</t>
  </si>
  <si>
    <t>Miss. Code § 41-29-319 Emergency Response and Overdose Prevention Act</t>
  </si>
  <si>
    <t>Miss. Code § 41-29-319 Emergency Response and Overdose Prevention Act; Miss. Code § 41-29-319 Emergency Response and Overdose Prevention Act</t>
  </si>
  <si>
    <t>Miss. Code § 41-29-319 Emergency Response and Overdose Prevention Act; Miss. Code § 41-29-319 Emergency Response and Overdose Prevention Act; Miss. Code § 41-29-319 Emergency Response and Overdose Prevention Act</t>
  </si>
  <si>
    <t>Missouri</t>
  </si>
  <si>
    <t>Mo. Rev. Stat. § 195.206. Definitions--pharmacist may dispense opioid antagonist drug, when--possession permissible--administering of opioid antagonist; Mo. Rev. Stat. § 338.205 Opioid antagonist, storage and dispensing of without a license, when.</t>
  </si>
  <si>
    <t>Mo. Rev. Stat. § 195.206. Definitions--pharmacist may dispense opioid antagonist drug, when--possession permissible--administering of opioid antagonist</t>
  </si>
  <si>
    <t>Mo. Rev. Stat. § 338.205 Opioid antagonist, storage and dispensing of without a license, when.; Mo. Rev. Stat. § 195.206. Definitions--pharmacist may dispense opioid antagonist drug, when--possession permissible--administering of opioid antagonist</t>
  </si>
  <si>
    <t>Montana</t>
  </si>
  <si>
    <t>Mont. Code § 50-32-604 Statewide standing order for opioid antagonist; Mont. Code § 50-32-602 Purpose</t>
  </si>
  <si>
    <t>Mont. Code § 50-32-608 Professional conduct -- immunity</t>
  </si>
  <si>
    <t>Mont. Code § 50-32-605 Prescribing and dispensing authority for opioid antagonist; Mont. Code § 50-32-603 Definitions</t>
  </si>
  <si>
    <t>Mont. Code § 50-32-604 Statewide standing order for opioid antagonist; Mont. Code § 50-32-605 Prescribing and dispensing authority for opioid antagonist</t>
  </si>
  <si>
    <t>Mont. Code § 50-32-605 Prescribing and dispensing authority for opioid antagonist; Mont. Code § 50-32-604 Statewide standing order for opioid antagonist</t>
  </si>
  <si>
    <t>Mont. Code § 50-32-607 Authorization for possession and administration of opioid antagonist--reporting; Mont. Code § 50-32-608 Professional conduct -- immunity</t>
  </si>
  <si>
    <t>Mont. Code § 50-32-608 Professional conduct -- immunity; Mont. Code § 50-32-607 Authorization for possession and administration of opioid antagonist--reporting</t>
  </si>
  <si>
    <t>Mont. Code § 50-32-602 Purpose; Mont. Code § 50-32-604 Statewide standing order for opioid antagonist</t>
  </si>
  <si>
    <t>Mont. Code § 50-32-607 Authorization for possession and administration of opioid antagonist--reporting; Mont. Code § 50-32-608 Professional conduct -- immunity; Mont. Code § 50-32-603 Definitions</t>
  </si>
  <si>
    <t>Mont. Code § 50-32-608 Professional conduct -- immunity; Mont. Code § 50-32-607 Authorization for possession and administration of opioid antagonist--reporting; Mont. Code § 50-32-603 Definitions</t>
  </si>
  <si>
    <t>Mont. Code § 50-32-604 Statewide standing order for opioid antagonist; Mont. Code § 50-32-602 Purpose; Mont. Code § 50-32-604 Statewide standing order for opioid antagonist</t>
  </si>
  <si>
    <t>Mont. Code § 50-32-603 Definitions; Mont. Code § 50-32-605 Prescribing and dispensing authority for opioid antagonist; Mont. Code § 50-32-603 Definitions</t>
  </si>
  <si>
    <t>Mont. Code § 50-32-608 Professional conduct -- immunity; Mont. Code § 50-32-603 Definitions; Mont. Code § 50-32-608 Professional conduct -- immunity</t>
  </si>
  <si>
    <t>Mont. Code § 50-32-608 Professional conduct -- immunity; Mont. Code § 50-32-603 Definitions</t>
  </si>
  <si>
    <t>Nebraska</t>
  </si>
  <si>
    <t>Neb. Rev. Stat. § 28-470. Naloxone; authorized activities; immunity from administrative action or criminal prosecution</t>
  </si>
  <si>
    <t>Nevada</t>
  </si>
  <si>
    <t>Nev. Rev. Stat. § 453C.100</t>
  </si>
  <si>
    <t>Nev. Rev. Stat. § 453C.120, Nev. Rev. Stat. § 453C.100</t>
  </si>
  <si>
    <t>Nev. Rev. Stat. § 453C.120 Pharmacist authorized to furnish opioid antagonist; adoption of standardized procedures or protocols; training of pharmacists; Nev. Rev. Stat. § 453C.100. Authorization to prescribe, dispense and administer opioid antagonist; immunity from liability and professional discipline</t>
  </si>
  <si>
    <t>Nev. Rev. Stat. § 453C.100. Authorization to prescribe, dispense and administer opioid antagonist; immunity from liability and professional discipline; Nev. Rev. Stat. § 453C.100. Authorization to prescribe, dispense and administer opioid antagonist; immunity from liability and professional discipline</t>
  </si>
  <si>
    <t>Nev. Rev. Stat. § 453C.100. Authorization to prescribe, dispense and administer opioid antagonist; immunity from liability and professional discipline</t>
  </si>
  <si>
    <t>New Hampshire</t>
  </si>
  <si>
    <t>N.H. Rev. Stat. § 318-B:15</t>
  </si>
  <si>
    <t>New Jersey</t>
  </si>
  <si>
    <t>N.J. Stat. § 24:6J-4</t>
  </si>
  <si>
    <t>N.J. Stat. § 24:6J-3, N.J. Stat. § 24:6J-4</t>
  </si>
  <si>
    <t>N.J. Stat. § 24:6J-3 N.J. Stat. § 24:6J-4</t>
  </si>
  <si>
    <t>N.J. Stat. § 24:6J-3 N.J. Stat. § 24:6J-4  N.J. Stat. § 45:14-67.2</t>
  </si>
  <si>
    <t>N.J. Stat. § 24:6J-4 N.J. Stat. § 45:14-67.2</t>
  </si>
  <si>
    <t>N.J. Stat. § 24:6J-4. Prescribing, dispensing, or administering antidote; immunity</t>
  </si>
  <si>
    <t>N.J. Stat. § 24:6J-4. Prescribing, dispensing, or administering antidote; immunity; N.J. Stat. § 45:14-67.2  Dispensing of opioid antidotes by pharmacist; definitions.</t>
  </si>
  <si>
    <t>New Mexico</t>
  </si>
  <si>
    <t>N.M. Stat. § 24-23-1, N.M. Stat. § 24-23-2</t>
  </si>
  <si>
    <t>N.M. Stat. § 24-23-2</t>
  </si>
  <si>
    <t>N.M. Stat. 24-23-2</t>
  </si>
  <si>
    <t>N.M. Stat. § 24-23-1, N.M. Stat. § 24-23-2, N.M. Code R. § 7.32.7</t>
  </si>
  <si>
    <t>N.M. Stat. § 24-23-1, N.M. Code R. § 7.32.7.6, N.M. Code R. § 7.32.7.8</t>
  </si>
  <si>
    <t>N.M. Stat. § 24-23-1, N.M. Code R.  § 7.32.7.6, N.M. Code R. § 7.32.7.8</t>
  </si>
  <si>
    <t>N.M. Stat. § 24-23-1, N.M. Stat. § 24-23-2; N.M. Code R. § 7.32.7</t>
  </si>
  <si>
    <t>N.M. Stat. § 24-23-1, N.M. Code R. § 7.32.7.6, N.M. Code R. §  7.32.7.8</t>
  </si>
  <si>
    <t>N.M. Stat. § 24-23-1, N.M. Code R. § 7.32.7.6, N.M. Code R. §7.32.7.8</t>
  </si>
  <si>
    <t>N.M. Code R. 16.19.26</t>
  </si>
  <si>
    <t>N.M. Stat. § 24-23-1; N.M. Stat. § 24-23-2; N.M. Code R. § 7.32.7; N.M. Code R. 16.19.26</t>
  </si>
  <si>
    <t>N.M. Stat. § 24-23-1; N.M. Code R. § 7.32.7</t>
  </si>
  <si>
    <t>N.M. Stat. § 24-23-1</t>
  </si>
  <si>
    <t>Pursuant to N.M. Stat. § 24-23-1, A person who dispenses or distributes an opioid antagonist to another person pursuant to this section shall not be subject to civil liability or criminal prosecution.</t>
  </si>
  <si>
    <t>N.M. Stat. § 24-23-1, N.M. Code R. § 7.32.7</t>
  </si>
  <si>
    <t>N.M. Stat. § 24-23-1, N.M. Code R. 16.19.26</t>
  </si>
  <si>
    <t>N.M. Stat. § 24-23-1 Authority to administer opioid antagonists; release from liability</t>
  </si>
  <si>
    <t>N.M. Stat. § 24-23-1 Authority to administer opioid antagonists; release from liability; N.M. Stat. § 24-23-1 Authority to administer opioid antagonists; release from liability</t>
  </si>
  <si>
    <t>New York</t>
  </si>
  <si>
    <t>N.Y. Pub. Health Law § 3309</t>
  </si>
  <si>
    <t>N.Y. Comp. Codes R. &amp; Regs. tit. 10, § 80.138, N.Y. Pub. Health Law § 3309</t>
  </si>
  <si>
    <t>N.Y. Comp. Codes R. &amp; Regs. tit. 10, § 80.138</t>
  </si>
  <si>
    <t>N.Y. McKinney’s Pub. Health Law § 3309</t>
  </si>
  <si>
    <t>New York legal text; New York legal text</t>
  </si>
  <si>
    <t>New York legal text</t>
  </si>
  <si>
    <t>The New York regulation states that, "Nothing in this section shall prevent a health care practitioner from issuing a patient-specific prescription for an opioid antagonist as otherwise permitted by law." If naloxone is prescribed specifically to someone who is personally at risk for an opioid overdose, the medical provider is not required to be affiliated with a registered program. N.Y. Comp. Codes R. &amp; Regs. tit. 10, § 80.138(d).</t>
  </si>
  <si>
    <t>N.Y. McKinney’s Pub. Health Law § 3309 Opioid overdose prevention; N.Y. McKinney’s Pub. Health Law § 3309 Opioid overdose prevention</t>
  </si>
  <si>
    <t>N.Y. McKinney’s Pub. Health Law § 3309 Opioid overdose prevention</t>
  </si>
  <si>
    <t>Pharmacies with twenty or more locations must either pursue or maintain a non-patient-specific prescription with an authorized health care professional or register as an opioid overdose prevention program. (N.Y. Pub. Health Law § 3309(3)(b)(v)).</t>
  </si>
  <si>
    <t>N.Y. Pub. Health Law § 3309 Opioid overdose prevention; N.Y. Comp. Codes R. &amp; Regs. tit. 10, § 80.138 Opioid overdose prevention programs</t>
  </si>
  <si>
    <t>N.Y. Pub. Health Law § 3309 Opioid overdose prevention; N.Y. Pub. Health Law § 3309 Opioid overdose prevention</t>
  </si>
  <si>
    <t>N.Y. Pub. Health Law § 3309 Opioid overdose prevention</t>
  </si>
  <si>
    <t>Pharmacies with twenty or more locations must either pursue or maintain a non-patient-specific prescription with an authorized health care professional or register as an opioid overdose prevention program. (N.Y. Pub. Health Law § 3309(b)(v)).</t>
  </si>
  <si>
    <t>N.Y. Comp. Codes R. &amp; Regs. tit. 10, § 80.138 Opioid overdose prevention programs; N.Y. Pub. Health Law § 3309 Opioid overdose prevention</t>
  </si>
  <si>
    <t>North Carolina</t>
  </si>
  <si>
    <t>N.C. Gen. Stat. § 90-106.2</t>
  </si>
  <si>
    <t>N.C. Gen. Stat. § 90-106.2.</t>
  </si>
  <si>
    <t>N.C. Gen. Stat. § 90-12.7</t>
  </si>
  <si>
    <t>N.C. Gen. Stat. § 90-12.7 Treatment of overdose with opioid antagonist; immunity</t>
  </si>
  <si>
    <t>N.C. Gen. Stat. § 90-12.7 Treatment of overdose with opioid antagonist; immunity; N.C. Gen. Stat. § 90-12.7 Treatment of overdose with opioid antagonist; immunity</t>
  </si>
  <si>
    <t>N.C. Gen. Stat. § 90-12.7 Treatment of overdose with opioid antagonist; immunity; N.C. Gen. Stat. § 90-12.7 Treatment of overdose with opioid antagonist; immunity; N.C. Gen. Stat. § 90-12.7 Treatment of overdose with opioid antagonist; immunity</t>
  </si>
  <si>
    <t>N.C. Gen. Stat. § 90-12.7 Treatment of overdose with opioid antagonist; immunity; N.C. Gen. Stat. § 90-12.7 Treatment of overdose with opioid antagonist; immunity; N.C. Gen. Stat. § 90-12.7 Treatment of overdose with opioid antagonist; immunity; N.C. Gen. Stat. § 90-12.7 Treatment of overdose with opioid antagonist; immunity</t>
  </si>
  <si>
    <t>North Dakota</t>
  </si>
  <si>
    <t>N.D. Cent. Code § 23-01-42</t>
  </si>
  <si>
    <t>N.D. Cent. Code § 23-01-42 Opioid antagonist prescription, distribution, possession, or use - Immunity from liability.</t>
  </si>
  <si>
    <t>N.D. Cent. Code § 23-01-42 Opioid antagonist prescription, distribution, possession, or use - Immunity from liability.; N.D. Cent. Code § 23-01-42 Opioid antagonist prescription, distribution, possession, or use - Immunity from liability.</t>
  </si>
  <si>
    <t>N.D. Cent. Code § 23-01-42 Opioid antagonist prescription, distribution, possession, or use - Immunity from liability.; N.D. Admin. Code 61-04-12-02. Pharmacists furnishing naloxone.</t>
  </si>
  <si>
    <t>N.D. Admin. Code 61-04-12-02. Pharmacists furnishing naloxone.; N.D. Cent. Code § 23-01-42 Opioid antagonist prescription, distribution, possession, or use - Immunity from liability.; N.D. Admin. Code 61-04-12-02. Pharmacists furnishing naloxone.</t>
  </si>
  <si>
    <t>Ohio</t>
  </si>
  <si>
    <t>Ohio Rev. Code § 2925.61, Ohio Rev. Code § 4723.488, Ohio Rev. Code § 4729.511, Ohio Rev. Code § 4730.431, Ohio Rev. Code § 4731.94</t>
  </si>
  <si>
    <t>Ohio Rev. Code § 4723.488, Ohio Rev. Code § 4730.431, Ohio Rev. Code § 4731.94</t>
  </si>
  <si>
    <t>Ohio Rev. Code § 4731.94</t>
  </si>
  <si>
    <t>Ohio Rev. Code § 2925.61, Ohio Rev. Code § 4723.488, Ohio Rev. Code § 4730.431, Ohio Rev. Code § 4731.94</t>
  </si>
  <si>
    <t>Ohio Rev. Code § 2925.61</t>
  </si>
  <si>
    <t>Ohio Rev. Code § 2925.61; Ohio Rev. Code § 4723.488; Ohio Rev. Code § 4730.431; Ohio Rev. Code § 4731.94</t>
  </si>
  <si>
    <t>Ohio Rev. Code § 4723.488; Ohio Rev. Code § 4730.431; Ohio Rev. Code § 4731.94</t>
  </si>
  <si>
    <t>Ohio Rev. Code § 4729.44</t>
  </si>
  <si>
    <t>Ohio Rev. Code § 3707.56, Ohio Rev. Code § 4731.941</t>
  </si>
  <si>
    <t>Ohio Rev. Code § 4723.488; Ohio Rev. Code § 4730.431; Ohio Rev. Code § 4731.94; Ohio Rev. Code § 2925.61</t>
  </si>
  <si>
    <t>Ohio Rev. Code § 4731.941</t>
  </si>
  <si>
    <t>Ohio Rev. Code § 4731.94 Authority to supply naloxone; Ohio Rev. Code § 2925.61 Lawful administration of naloxone; Ohio Rev. Code § 4723.484 Authority to supply naloxone</t>
  </si>
  <si>
    <t>Ohio Rev. Code § 4723.484 Authority to supply naloxone; Ohio Rev. Code § 4731.94 Authority to supply naloxone</t>
  </si>
  <si>
    <t>Ohio Rev. Code § 4731.94 Authority to supply naloxone; Ohio Rev. Code § 4723.484 Authority to supply naloxone</t>
  </si>
  <si>
    <t>Ohio Rev. Code § 4729.44 Dispensing naloxone.</t>
  </si>
  <si>
    <t>Ohio Rev. Code § 4723.484 Authority to supply naloxone; Ohio Rev. Code § 4731.94 Authority to supply naloxone; Ohio Rev. Code § 2925.61 Lawful administration of naloxone</t>
  </si>
  <si>
    <t>Ohio Rev. Code § 3707.56 Protocols for dispensing naloxone.; Ohio Rev. Code § 4731.941 Authority to personally furnish supply of naloxone.</t>
  </si>
  <si>
    <t>Ohio Rev. Code § 2925.61 Lawful administration of naloxone</t>
  </si>
  <si>
    <t>Oklahoma</t>
  </si>
  <si>
    <t>Okla. Stat. tit. 63, § 1-2506.2</t>
  </si>
  <si>
    <t>Okla. Stat. tit. 63, § 1-2506.2, Okla. Stat. tit. 63, § 2-312.2</t>
  </si>
  <si>
    <t>Okla. Stat. tit. 63, § 2-312.2</t>
  </si>
  <si>
    <t>Okla. Stat. tit. 63, § 2-312.2 Sale or disposition of Naloxone; Okla. Stat. tit. 63, § 1-2506.2 Prescription of opiate antagonists to family members</t>
  </si>
  <si>
    <t>Oregon</t>
  </si>
  <si>
    <t>Or. Rev. Stat. § 689.681 Establishment of protocols and training on lifesaving treatments for opiate overdose; provision of training and supplies; immunity</t>
  </si>
  <si>
    <t>Oregon legal text; Or. Rev. Stat. § 689.681 Establishment of protocols and training on lifesaving treatments for opiate overdose; provision of training and supplies; immunity</t>
  </si>
  <si>
    <t>Oregon legal text</t>
  </si>
  <si>
    <t>Or. Rev. Stat. § 689.681 Establishment of protocols and training on lifesaving treatments for opiate overdose; provision of training and supplies; immunity; Or. Rev. Stat. § 689.681 Establishment of protocols and training on lifesaving treatments for opiate overdose; provision of training and supplies; immunity</t>
  </si>
  <si>
    <t>Or. Rev. Stat. § 689.681 Establishment of protocols and training on lifesaving treatments for opiate overdose; provision of training and supplies; immunity; Or. Admin. R. 855-041-2330. Naloxone</t>
  </si>
  <si>
    <t>Or. Admin. R. 855-041-2330 allows pharmacies to fill orders for unit-of-use naloxone to be used by trainees for opiate emergencies, once they complete a training program approved by the Oregon Public Health authority. Pharmacists can then generate prescriptions for those trainees, but this is not full pharmacist prescriptive authority.</t>
  </si>
  <si>
    <t>Or. Rev. Stat. § 689.681</t>
  </si>
  <si>
    <t>Or. Rev. Stat. § 689.681 Establishment of protocols and training on lifesaving treatments for opiate overdose; provision of training and supplies; immunity; Or. Rev. Stat. § 689.682 Naloxone prescribed by pharmacist</t>
  </si>
  <si>
    <t>Or. Rev. Stat. § 689.681 Establishment of protocols and training on lifesaving treatments for opiate overdose; provision of training and supplies; immunity; Or. Admin. R. 855-041-2330. Naloxone; Or. Rev. Stat. § 689.682 Naloxone prescribed by pharmacist</t>
  </si>
  <si>
    <t>Or. Rev. Stat. § 689.682 Naloxone prescribed by pharmacist; Or. Rev. Stat. § 689.681 Establishment of protocols and training on lifesaving treatments for opiate overdose; provision of training and supplies; immunity; Or. Admin. R. 855-041-2340. Pharmacist Prescribing of Naloxone</t>
  </si>
  <si>
    <t>Or. Rev. Stat. § 689.682 Naloxone prescribed by pharmacist; Or. Rev. Stat. § 689.681 Establishment of protocols and training on lifesaving treatments for opiate overdose; provision of training and supplies; immunity; Or. Admin. R. 855-041-2340. Pharmacist Prescribing of Naloxone; Or. Admin. R. 855-019-0460 Delivery of Care; Or. Admin. R. 855-019-0455. Qualifications</t>
  </si>
  <si>
    <t>Or. Rev. Stat. § 689.681, Or. Admin. R. 855-019-0460</t>
  </si>
  <si>
    <t>Or. Admin. R. 855-019-0460. Delivery of Care</t>
  </si>
  <si>
    <t>Or. Admin. R. 855-041-2340. Pharmacist Prescribing of Naloxone; Or. Rev. Stat. § 689.681 Establishment of protocols and training on lifesaving treatments for opiate overdose; provision of training and supplies; immunity</t>
  </si>
  <si>
    <t>Or. Rev. Stat. § 689.682 Naloxone prescribed by pharmacist; Or. Rev. Stat. § 689.681 Establishment of protocols and training on lifesaving treatments for opiate overdose; provision of training and supplies; immunity</t>
  </si>
  <si>
    <t>Or. Rev. Stat. § 689.682 Naloxone prescribed by pharmacist; Or. Admin. R. 855-019-0460. Delivery of Care; Or. Rev. Stat. § 689.681 Establishment of protocols and training on lifesaving treatments for opiate overdose; provision of training and supplies; immunity</t>
  </si>
  <si>
    <t>Or. Rev. Stat. § 689.682 Naloxone prescribed by pharmacist</t>
  </si>
  <si>
    <t>Or. Rev. Stat. § 689.682 Naloxone prescribed by pharmacist; Or. Rev. Stat. § 689.681 Establishment of protocols and training on lifesaving treatments for opiate overdose; provision of training and supplies; immunity; Or. Rev. Stat. § 689.682 Naloxone prescribed by pharmacist</t>
  </si>
  <si>
    <t>Or. Admin. R. 855-019-0460. Delivery of Care; Or. Rev. Stat. § 689.682 Naloxone prescribed by pharmacist</t>
  </si>
  <si>
    <t>Or. Admin. R. 855-019-0460. Delivery of Care; Or. Rev. Stat. § 689.681 Establishment of protocols and training on lifesaving treatments for opiate overdose; provision of training and supplies; immunity; Or. Rev. Stat. § 689.682 Naloxone prescribed by pharmacist</t>
  </si>
  <si>
    <t>Or. Rev. Stat. § 689.682 Naloxone prescribed by pharmacist; Or. Rev. Stat. § 689.681 Establishment of protocols and training on lifesaving treatments for opiate overdose; provision of training and supplies; immunity; Or. Admin. R. 855-019-0460. Delivery of Care</t>
  </si>
  <si>
    <t>Pennsylvania</t>
  </si>
  <si>
    <t>35 PA. Cons. Stat. § 780-113.8 Drug Overdose Medication</t>
  </si>
  <si>
    <t>35 PA. Cons. Stat. § 780-113.7 Drug Overdose Response Immunity</t>
  </si>
  <si>
    <t>35 PA. Cons. Stat. § 780-113.8</t>
  </si>
  <si>
    <t>Rhode Island</t>
  </si>
  <si>
    <t>R.I. Gen. Laws § 21-28.8</t>
  </si>
  <si>
    <t>R.I. Gen. Laws § 21-28.8.3</t>
  </si>
  <si>
    <t>R.I. Gen. Laws § 21-28.8-1, R.I. Gen. Laws § 21-28.8-2, R.I. Gen. Laws § 21-28.8-3, R.I. Gen. Laws § 21-28.8-4, R.I. Gen. Laws § 21-28.8-5, R23-1-OPIOID R.I. Code R. § 1, R23-1-OPIOID R.I. Code R. § 2, R23-1-OPIOID R.I. Code R. § 3</t>
  </si>
  <si>
    <t>R23-1-OPIOID R.I. Code R. § 3</t>
  </si>
  <si>
    <t>R.I. Gen. Laws 21-28.8-3, R23-1-OPIOID R.I. Code R. § 1, R23-1-OPIOID R.I. Code R. § 2, R23-1-OPIOID R.I. Code R. § 3</t>
  </si>
  <si>
    <t>R.I. Gen. Laws 21-28.8-3, R23-1-OPIOID R.I. Code R. § 3</t>
  </si>
  <si>
    <t>R.I. Gen. Laws § 21-28.8-1, R.I. Gen. Laws § 21-28.8-2, R.I. Gen. Laws § 21-28.8-3, R.I. Gen. Laws § 21-28.8-4, R.I. Gen. Laws § 21-28.8-5, 31 2 R.I. Code R. 9:3.0</t>
  </si>
  <si>
    <t>31 2 R.I. Code R. 9:3.0</t>
  </si>
  <si>
    <t>R.I. Gen. Laws 21-28.8-3, 31 2 R.I. Code R. 9:3.0</t>
  </si>
  <si>
    <t>R.I. Gen. Laws 21-28.8-3,  31 2 R.I. Code R. 9:3.0</t>
  </si>
  <si>
    <t>216 R.I. Code R. § 20-20-5.4 Health Care Professional Prescription of Drug Overdose Treatment Medication. Administration of Naloxone (Narcan) by an Unlicensed Person</t>
  </si>
  <si>
    <t>216 R.I. Code R. § 20-20-5.4</t>
  </si>
  <si>
    <t>R.I. Gen. Laws § 21-28.9-3. Authority to administer opioid antagonists--Release from liability.</t>
  </si>
  <si>
    <t>31 2 R.I. Code R. 9:3.0; R.I. Gen. Laws § 21-28.9-3</t>
  </si>
  <si>
    <t>216 R.I. Code R. § 20-20-5.4 Health Care Professional Prescription of Drug Overdose Treatment Medication. Administration of Naloxone (Narcan) by an Unlicensed Person; 216 R.I. Code R. § 20-20-5.4 Health Care Professional Prescription of Drug Overdose Treatment Medication. Administration of Naloxone (Narcan) by an Unlicensed Person</t>
  </si>
  <si>
    <t>216 R.I. Code R. § 20-20-5.4 Health Care Professional Prescription of Drug Overdose Treatment Medication. Administration of Naloxone (Narcan) by an Unlicensed Person; 216 R.I. Code R. § 20-20-5.4 Health Care Professional Prescription of Drug Overdose Treatment Medication. Administration of Naloxone (Narcan) by an Unlicensed Person; 216 R.I. Code R. § 20-20-5.4 Health Care Professional Prescription of Drug Overdose Treatment Medication. Administration of Naloxone (Narcan) by an Unlicensed Person; 216 R.I. Code R. § 20-20-5.4 Health Care Professional Prescription of Drug Overdose Treatment Medication. Administration of Naloxone (Narcan) by an Unlicensed Person</t>
  </si>
  <si>
    <t>R.I. Gen. Laws § 21-28.9-3. Authority to administer opioid antagonists--Release from liability.; R.I. Gen. Laws § 21-28.9-3. Authority to administer opioid antagonists--Release from liability.</t>
  </si>
  <si>
    <t>216 R.I. Code R. § 20-20-5.4 Health Care Professional Prescription of Drug Overdose Treatment Medication. Administration of Naloxone (Narcan) by an Unlicensed Person; 216 R.I. Code R. § 20-20-5.4 Health Care Professional Prescription of Drug Overdose Treatment Medication. Administration of Naloxone (Narcan) by an Unlicensed Person; 216 R.I. Code R. § 20-20-5.4 Health Care Professional Prescription of Drug Overdose Treatment Medication. Administration of Naloxone (Narcan) by an Unlicensed Person</t>
  </si>
  <si>
    <t>216 R.I. Code R. § 20-20-5.4 Health Care Professional Prescription of Drug Overdose Treatment Medication. Administration of Naloxone (Narcan) by an Unlicensed Person; 216 R.I. Code R. § 20-20-5.4 Health Care Professional Prescription of Drug Overdose Treatment Medication. Administration of Naloxone (Narcan) by an Unlicensed Person; 216 R.I. Code R. § 20-20-5.4 Health Care Professional Prescription of Drug Overdose Treatment Medication. Administration of Naloxone (Narcan) by an Unlicensed Person; 216 R.I. Code R. § 20-20-5.4 Health Care Professional Prescription of Drug Overdose Treatment Medication. Administration of Naloxone (Narcan) by an Unlicensed Person; 216 R.I. Code R. § 20-20-5.4 Health Care Professional Prescription of Drug Overdose Treatment Medication. Administration of Naloxone (Narcan) by an Unlicensed Person</t>
  </si>
  <si>
    <t>R.I. Gen. Laws § 21-28.9-3. Authority to administer opioid antagonists--Release from liability.; R.I. Gen. Laws § 21-28.9-3. Authority to administer opioid antagonists--Release from liability.; R.I. Gen. Laws § 21-28.9-3. Authority to administer opioid antagonists--Release from liability.</t>
  </si>
  <si>
    <t>216 R.I. Code R. § 20-20-5.4 Health Care Professional Prescription of Drug Overdose Treatment Medication. Administration of Naloxone (Narcan) by an Unlicensed Person; 216 R.I. Code R. § 20-20-5.4 Health Care Professional Prescription of Drug Overdose Treatment Medication. Administration of Naloxone (Narcan) by an Unlicensed Person; 216 R.I. Code R. § 20-20-5.4 Health Care Professional Prescription of Drug Overdose Treatment Medication. Administration of Naloxone (Narcan) by an Unlicensed Person; 216 R.I. Code R. § 20-20-5.4 Health Care Professional Prescription of Drug Overdose Treatment Medication. Administration of Naloxone (Narcan) by an Unlicensed Person; 216 R.I. Code R. § 20-20-5.4 Health Care Professional Prescription of Drug Overdose Treatment Medication. Administration of Naloxone (Narcan) by an Unlicensed Person; 216 R.I. Code R. § 20-20-5.4 Health Care Professional Prescription of Drug Overdose Treatment Medication. Administration of Naloxone (Narcan) by an Unlicensed Person</t>
  </si>
  <si>
    <t>R.I. Gen. Laws § 21-28.9-3. Authority to administer opioid antagonists--Release from liability.; R.I. Gen. Laws § 21-28.9-3. Authority to administer opioid antagonists--Release from liability.; R.I. Gen. Laws § 21-28.9-3. Authority to administer opioid antagonists--Release from liability.; R.I. Gen. Laws § 21-28.9-3. Authority to administer opioid antagonists--Release from liability.; R.I. Gen. Laws § 21-28.9-3. Authority to administer opioid antagonists--Release from liability.</t>
  </si>
  <si>
    <t>South Carolina</t>
  </si>
  <si>
    <t>S.C. Code § 44-130-30</t>
  </si>
  <si>
    <t>S.C. Code § 44–130–30</t>
  </si>
  <si>
    <t>S.C. Code § 44-130-40</t>
  </si>
  <si>
    <t>South Carolina legal text</t>
  </si>
  <si>
    <t>S.C. Code § 44-130-50</t>
  </si>
  <si>
    <t>S.C. Code § 44–130–30. Prescriber May Issue Written Prescription for Opioid Antidote; Overdose Information; Standing Order for First Responder; Immunity</t>
  </si>
  <si>
    <t>S.C. Code § 44-130-40 Pharmacist may dispense opioid antidote; immunity.</t>
  </si>
  <si>
    <t>S.C. Code § 44-130-40 Pharmacist may dispense opioid antidote; immunity.; S.C. Code § 44-130-40 Pharmacist may dispense opioid antidote; immunity.</t>
  </si>
  <si>
    <t>S.C. Code § 44-130-50 Caregiver May Administer Opioid Antidote; Immunity</t>
  </si>
  <si>
    <t>South Dakota</t>
  </si>
  <si>
    <t>South Dakota legal text</t>
  </si>
  <si>
    <t>S.D. Codified Laws § 34-20A-103 grants civil immunity for physicians who issue a standing order.</t>
  </si>
  <si>
    <t>S.D. Codified Laws § 34-20A-104 Possession and administration of opioid antagonists by person close to person at risk of overdose</t>
  </si>
  <si>
    <t>S.D. Codified Laws § 34-20A-106 Health care professional immunity from liability</t>
  </si>
  <si>
    <t>S.D. Codified Laws § 34-20A-105 Prescription for opioid antagonist</t>
  </si>
  <si>
    <t>Tennessee</t>
  </si>
  <si>
    <t>Tenn. Code § 63-1-152</t>
  </si>
  <si>
    <t>Tenn. Code § 63-1-157, Tenn. Code § 63-1-152</t>
  </si>
  <si>
    <t>Tenn. Code § 63-1-157</t>
  </si>
  <si>
    <t>Tenn. Code § 63-1-152, Tenn. Code § 63-1-157</t>
  </si>
  <si>
    <t>Tenn. Code § 63-1-152. Opioid antagonists; when authorized for prescription or treatment; immunity from civil liability</t>
  </si>
  <si>
    <t>Tenn. Code § 63-1-152. Opioid antagonists; when authorized for prescription or treatment; immunity from civil liability; Tenn. Code § 63-1-152. Opioid antagonists; when authorized for prescription or treatment; immunity from civil liability</t>
  </si>
  <si>
    <t>Tenn. Code § 63-1-152. Opioid antagonists; when authorized for prescription or treatment; immunity from civil liability; Tenn. Code § 63-1-157. Opioid antagonist therapy; training program; state-wide collaborative pharmacy practice agreements; Tenn. Code § 63-1-157. Opioid antagonist therapy; training program; state-wide collaborative pharmacy practice agreements</t>
  </si>
  <si>
    <t>Texas</t>
  </si>
  <si>
    <t>Tex. Health &amp; Safety Code § 483.102; Tex. Health &amp; Safety Code § 483.103; Tex. Health &amp; Safety Code § 483.105; Tex. Health &amp; Safety Code § 483.106</t>
  </si>
  <si>
    <t>Tex. Health &amp; Safety Code § 483.102</t>
  </si>
  <si>
    <t>Tex. Health &amp; Safety Code § 483.102.</t>
  </si>
  <si>
    <t>Tex. Health &amp; Safety Code § 483.103</t>
  </si>
  <si>
    <t>Tex. Health &amp; Safety Code § 483.106</t>
  </si>
  <si>
    <t>Tex. Health &amp; Safety Code § 483.105</t>
  </si>
  <si>
    <t>Tex. Health &amp; Safety Code § 483.102. Prescription of Opioid Antagonist; Standing Order; Tex. Health &amp; Safety Code § 483.103. Dispensing of Opioid Antagonist; Tex. Health &amp; Safety Code § 483.105. Possession of Opioid Antagonist; Tex. Health &amp; Safety Code § 483.106. Administration of Opioid Antagonist</t>
  </si>
  <si>
    <t>Tex. Health &amp; Safety Code § 483.102. Prescription of Opioid Antagonist; Standing Order</t>
  </si>
  <si>
    <t>Tex. Health &amp; Safety Code § 483.103. Dispensing of Opioid Antagonist</t>
  </si>
  <si>
    <t>Tex. Health &amp; Safety Code § 483.102. Prescription of Opioid Antagonist; Standing Order; Tex. Health &amp; Safety Code § 483.102. Prescription of Opioid Antagonist; Standing Order</t>
  </si>
  <si>
    <t>Tex. Health &amp; Safety Code § 483.106. Administration of Opioid Antagonist</t>
  </si>
  <si>
    <t>Tex. Health &amp; Safety Code § 483.105. Possession of Opioid Antagonist</t>
  </si>
  <si>
    <t>Utah</t>
  </si>
  <si>
    <t>Utah Code § 26-55-101</t>
  </si>
  <si>
    <t>Utah legal text; Utah legal text; Utah legal text; Utah legal text</t>
  </si>
  <si>
    <t>Utah legal text</t>
  </si>
  <si>
    <t>Utah Code § 58-70a-505, Utah Code § 58-68-702</t>
  </si>
  <si>
    <t>Utah Code § 26-55-104</t>
  </si>
  <si>
    <t>Utah Code § 26-55-104, Utah Code § 58-17b-507</t>
  </si>
  <si>
    <t>Utah Code § 58-70a-505, Utah Code § 58-68-702,  Utah Code § 58-17b-507</t>
  </si>
  <si>
    <t>Utah Code § 58-31b-703; Utah Code § 58-67-702; Utah Code § 58-68-702;  Utah Code § 58-70a-505</t>
  </si>
  <si>
    <t>Utah Code § 58-31b-703; Utah Code § 58-67-702; Utah Code § 58-68-702; Utah Code § 58-70a-505</t>
  </si>
  <si>
    <t>Utah Code § 58-69-702. Opiate antagonist — Exclusion from unlawful or unprofessional conduct.; Utah legal text; Utah legal text</t>
  </si>
  <si>
    <t>Utah Code § 58-31b-703; Utah Code § 58-67-702; Utah Code § 58-68-702;  Utah Code § 58-70a-505, Utah Code § 26-55-105</t>
  </si>
  <si>
    <t>Utah Code § 26-55-101 Title</t>
  </si>
  <si>
    <t>Utah Code § 58-31b-703 Opiate antagonist -- Exclusion from unprofessional or unlawful conduct; Utah Code § 58-67-702 Opiate antagonist -- Exclusion from unlawful or unprofessional conduct.; Utah Code § 58-68-702 Opiate antagonist -- Exclusion from unlawful or unprofessional conduct.; Utah legal text</t>
  </si>
  <si>
    <t>Utah Code § 26-55-104 Authority to obtain and use an emergency opiate antagonist -- Immunity from liability</t>
  </si>
  <si>
    <t>Utah Code § 58-67-702 Opiate antagonist -- Exclusion from unlawful or unprofessional conduct.; Utah Code § 58-31b-703 Opiate antagonist -- Exclusion from unprofessional or unlawful conduct; Utah Code § 58-68-702 Opiate antagonist -- Exclusion from unlawful or unprofessional conduct.; Utah legal text</t>
  </si>
  <si>
    <t>Utah Code § 58-17b-507 Opiate antagonist -- Immunity from liability -- Exclusion from unlawful or unprofessional conduct.</t>
  </si>
  <si>
    <t>Utah Code § 58-31b-703 Opiate antagonist -- Exclusion from unprofessional or unlawful conduct; Utah Code § 58-67-702 Opiate antagonist -- Exclusion from unlawful or unprofessional conduct.; Utah Code § 58-68-702 Opiate antagonist -- Exclusion from unlawful or unprofessional conduct.; Utah Code § 58-69-702. Opiate antagonist — Exclusion from unlawful or unprofessional conduct.</t>
  </si>
  <si>
    <t>Utah Code § 58-31b-703 Opiate antagonist -- Exclusion from unprofessional or unlawful conduct; Utah Code § 58-67-702 Opiate antagonist -- Exclusion from unlawful or unprofessional conduct.; Utah Code § 58-68-702 Opiate antagonist -- Exclusion from unlawful or unprofessional conduct.; Utah Code § 58-70a-505 Opiate antagonist -- Exclusion from unlawful or unprofessional conduct.</t>
  </si>
  <si>
    <t>Utah Code § 58-69-702. Opiate antagonist — Exclusion from unlawful or unprofessional conduct.; Utah Code § 58-70a-505 Opiate antagonist -- Exclusion from unlawful or unprofessional conduct.</t>
  </si>
  <si>
    <t>Utah Code § 58-67-702 Opiate antagonist -- Exclusion from unlawful or unprofessional conduct.; Utah Code § 58-31b-703 Opiate antagonist -- Exclusion from unprofessional or unlawful conduct; Utah Code § 58-68-702 Opiate antagonist -- Exclusion from unlawful or unprofessional conduct.; Utah Code § 58-70a-505 Opiate antagonist -- Exclusion from unlawful or unprofessional conduct.</t>
  </si>
  <si>
    <t>Utah Code § 26-55-104 Authority to obtain and use an emergency opiate antagonist -- Immunity from liability; Utah Code § 26-55-104 Authority to obtain and use an emergency opiate antagonist -- Immunity from liability; Utah Code § 26-55-104 Authority to obtain and use an emergency opiate antagonist -- Immunity from liability</t>
  </si>
  <si>
    <t>Vermont</t>
  </si>
  <si>
    <t xml:space="preserve"> Vt. Stat. tit. 18, § 4240</t>
  </si>
  <si>
    <t>Vt. Stat. tit. 18 § 4240</t>
  </si>
  <si>
    <t>Vt. Stat. tit. 26 § 2080, Vt. Stat. tit. 18 § 4240</t>
  </si>
  <si>
    <t>Vt. Stat. tit. 18 § 4240 Prevention and treatment of opioid-related overdoses</t>
  </si>
  <si>
    <t>Vt. Stat. tit. 18 § 4240 Prevention and treatment of opioid-related overdoses; Vt. Stat. tit. 26 § 2080 Naloxone hydrochloride; dispensing or furnishing</t>
  </si>
  <si>
    <t>Vt. Stat. tit. 26 § 2080 Naloxone hydrochloride; dispensing or furnishing; Vt. Stat. tit. 18 § 4240 Prevention and treatment of opioid-related overdoses</t>
  </si>
  <si>
    <t>Vt. Stat. tit. 18 § 4240 Prevention and treatment of opioid-related overdoses; Vt. Stat. tit. 26 § 2080 Naloxone hydrochloride; dispensing or furnishing; Vt. Stat. Tit. 26, § 2023 - Clinical pharmacy; prescribing</t>
  </si>
  <si>
    <t>Vt. Stat. tit. 26 § 2080 Naloxone hydrochloride; dispensing or furnishing; Vt. Stat. tit. 18 § 4240 Prevention and treatment of opioid-related overdoses; Vt. Stat. Tit. 26, § 2023 - Clinical pharmacy; prescribing</t>
  </si>
  <si>
    <t>Vt. Stat. tit. 26 § 2080 Naloxone hydrochloride; dispensing or furnishing; Vt. Stat. tit. 18 § 4240 Prevention and treatment of opioid-related overdoses; Vt. Stat. tit. 26 § 2080 Naloxone hydrochloride; dispensing or furnishing; Vt. Stat. Tit. 26, § 2023 - Clinical pharmacy; prescribing; Vt. Stat. Tit. 26, § 2023 - Clinical pharmacy; prescribing</t>
  </si>
  <si>
    <t>Vt. Stat. tit. 26 § 2080 Naloxone hydrochloride; dispensing or furnishing; Vt. Stat. Tit. 26, § 2023 - Clinical pharmacy; prescribing; Vt. Stat. Tit. 26, § 2023 - Clinical pharmacy; prescribing; Vt. Stat. tit. 18 § 4240 Prevention and treatment of opioid-related overdoses</t>
  </si>
  <si>
    <t>Virginia</t>
  </si>
  <si>
    <t>Va. Code § 8.01-225</t>
  </si>
  <si>
    <t>Va. Code § 54.1-3408</t>
  </si>
  <si>
    <t>Prescriptions are authorized to third parties only for the participation in pilot programs conducted by the Department of Behavioral Health and Development Services.</t>
  </si>
  <si>
    <t>Any person is not liable for any civil damages for ordinary negligence if such administering person is a participant in a pilot program conducted by the Department of Behavioral Health and Development Services.</t>
  </si>
  <si>
    <t>Va. Code § 8.01-225, Va. Code § 54.1-3408</t>
  </si>
  <si>
    <t>Virginia legal text</t>
  </si>
  <si>
    <t>Va. Code § 54.1-3408 Professional use by practitioners.; Va. Code § 8.01-225 Persons rendering emergency care, obstetrical services exempt from liability.</t>
  </si>
  <si>
    <t>Va. Code § 8.01-225 Persons rendering emergency care, obstetrical services exempt from liability.</t>
  </si>
  <si>
    <t>Va. Code § 54.1-3408 Professional use by practitioners.</t>
  </si>
  <si>
    <t>Va. Code § 54.1-3408 Professional use by practitioners.; Va. Code § 8.01-225 Persons rendering emergency care, obstetrical services exempt from liability.; Va. Code § 8.01-225 Persons rendering emergency care, obstetrical services exempt from liability.</t>
  </si>
  <si>
    <t>Va. Code § 8.01-225 Persons rendering emergency care, obstetrical services exempt from liability.; Va. Code § 8.01-225 Persons rendering emergency care, obstetrical services exempt from liability.</t>
  </si>
  <si>
    <t>Va. Code § 8.01-225 Persons rendering emergency care, obstetrical services exempt from liability.; Va. Code § 8.01-225 Persons rendering emergency care, obstetrical services exempt from liability.; Va. Code § 8.01-225 Persons rendering emergency care, obstetrical services exempt from liability.</t>
  </si>
  <si>
    <t>Va. Code § 8.01-225 Persons rendering emergency care, obstetrical services exempt from liability.; Va. Code § 54.1-3408 Professional use by practitioners.</t>
  </si>
  <si>
    <t>Washington</t>
  </si>
  <si>
    <t>Wash. Rev. Code § 18.130.345, Wash. Rev. Code §69.50.315</t>
  </si>
  <si>
    <t>Wash. Rev. Code § 18.130.345</t>
  </si>
  <si>
    <t>Wash. Rev. Code § 69.50.315</t>
  </si>
  <si>
    <t>Wash. Rev. Code § 69.41.095  Opioid overdose medication</t>
  </si>
  <si>
    <t>Wash. Rev. Code § 69.41.095  Opioid overdose medication; Wash. Rev. Code § 69.41.095  Opioid overdose medication</t>
  </si>
  <si>
    <t>West Virginia</t>
  </si>
  <si>
    <t>W. Va. Code. §16-46-4</t>
  </si>
  <si>
    <t>W. Va. Code. §16-46-5</t>
  </si>
  <si>
    <t>W. Va. Code. §16-46-3</t>
  </si>
  <si>
    <t>Pursuant to W. Va. Code. §16-46-3, practitioners may only prescribe naloxone by standing order to first responders.</t>
  </si>
  <si>
    <t>W. Va. Code. § 16-46-4 Possession and administration of an opioid antagonist by an initial responder; limited liability; W. Va. Code. § 16-46-5 Licensed health care providers' limited liability related to opioid antagonist prescriptions</t>
  </si>
  <si>
    <t>W. Va. Code. § 16-46-5 Licensed health care providers' limited liability related to opioid antagonist prescriptions</t>
  </si>
  <si>
    <t>W. Va. Code. § 16-46-3. Licensed health care providers may prescribe opioid antagonists to initial responders and certain individuals; required educational materials; limited liability</t>
  </si>
  <si>
    <t>W. Va. Code. § 16-46-3a. Pharmacist or pharmacy intern may dispense, pursuant to a protocol, opioid antagonists without a prescription; patient counseling required; required educational materials; W. Va. Code. § 16-46-3a. Pharmacist or pharmacy intern may dispense, pursuant to a protocol, opioid antagonists without a prescription; patient counseling required; required educational materials</t>
  </si>
  <si>
    <t>W. Va. Code. § 16-46-5 Licensed health care providers' limited liability related to opioid antagonist prescriptions; W. Va. Code. § 16-46-4 Possession and administration of an opioid antagonist by initial responders; limited liability; W. Va. Code. § 16-46-5 Licensed health care providers' limited liability related to opioid antagonist prescriptions</t>
  </si>
  <si>
    <t>W. Va. Code. § 16-46-3a. Pharmacist or pharmacy intern may dispense, pursuant to a protocol, opioid antagonists without a prescription; patient counseling required; required educational materials; W. Va. Code. § 16-46-3a. Pharmacist or pharmacy intern may dispense, pursuant to a protocol, opioid antagonists without a prescription; patient counseling required; required educational materials; W. Va. Code. § 16-46-3a. Pharmacist or pharmacy intern may dispense, pursuant to a protocol, opioid antagonists without a prescription; patient counseling required; required educational materials</t>
  </si>
  <si>
    <t>W. Va. Code. § 16-46-3a. Pharmacist or pharmacy intern may dispense, pursuant to a protocol, opioid antagonists without a prescription; patient counseling required; required educational materials; W. Va. Code. § 16-46-3a. Pharmacist or pharmacy intern may dispense, pursuant to a protocol, opioid antagonists without a prescription; patient counseling required; required educational materials; W. Va. Code. § 16-46-3a. Pharmacist or pharmacy intern may dispense, pursuant to a protocol, opioid antagonists without a prescription; patient counseling required; required educational materials; W. Va. Code. § 16-46-3. Licensed health care providers may prescribe opioid antagonists to initial responders and certain individuals; required educational materials; limited liability</t>
  </si>
  <si>
    <t>Wisconsin</t>
  </si>
  <si>
    <t>Wis. Stat. § 256.40, Wis. Stat. § 441.07, Wis. Stat. § 441.18, Wis. Stat. § 448.037, Wis. Stat. § 450.01, Wis. Stat. § 450.11, Wis. Stat. § 895.48</t>
  </si>
  <si>
    <t>Wis. Stat. § 441.18, Wis. Stat. § 448.037, Wis. Stat. § 450.01, Wis. Stat. § 450.11</t>
  </si>
  <si>
    <t>Wis. Stat. § 450.11</t>
  </si>
  <si>
    <t>Wis. Stat. § 256.40, Wis. Stat. § 441.18, Wis. Stat. § 448.037, Wis. Stat. § 450.01, Wis. Stat. § 450.11</t>
  </si>
  <si>
    <t>Wisconsin legal text</t>
  </si>
  <si>
    <t>Wis. Stat. § 448.037</t>
  </si>
  <si>
    <t>Wis. Stat. § 256.40</t>
  </si>
  <si>
    <t>Wis. Stat. § 256.40; Wis. Stat. § 441.18; Wis. Stat. § 448.037; Wis. Stat. § 450.11</t>
  </si>
  <si>
    <t>Wis. Stat. § 441.18; Wis. Stat. § 448.037; Wis. Stat. § 450.11</t>
  </si>
  <si>
    <t>Wis. Stat. § 441.18; Wis. Stat. § 448.037</t>
  </si>
  <si>
    <t>Wis. Stat. § 256.40; Wis. Stat. § 441.18; Wis. Stat. § 448.037;  Wis. Stat. § 450.11</t>
  </si>
  <si>
    <t>Wis. Stat. § 256.40 Opioid antagonists; Wis. Stat. § 441.18 Prescriptions for and delivery of opioid antagonists; Wis. Stat. § 448.037 Prescriptions for and delivery of opioid antagonists</t>
  </si>
  <si>
    <t>Wis. Stat. § 448.037 Prescriptions for and delivery of opioid antagonists; Wis. Stat. § 441.18 Prescriptions for and delivery of opioid antagonists</t>
  </si>
  <si>
    <t>Wis. Stat. § 450.11 Prescription drugs and prescription devices; Wis. Stat. § 450.11 Prescription drugs and prescription devices</t>
  </si>
  <si>
    <t>Wis. Stat. § 441.18 Prescriptions for and delivery of opioid antagonists; Wis. Stat. § 448.037 Prescriptions for and delivery of opioid antagonists</t>
  </si>
  <si>
    <t>Wis. Stat. § 450.11 Prescription drugs and prescription devices</t>
  </si>
  <si>
    <t>Wyoming</t>
  </si>
  <si>
    <t>Wyo. Stat. § 35-4-901. Short title.</t>
  </si>
  <si>
    <t>Wyo. Stat. § 35-4-906. Administration of an opiate antagonist; immunity from liability; exemption from unprofessional conduct; relation to other law.</t>
  </si>
  <si>
    <t>Wyo. Stat. § 35-4-903. Prescription of opiate antagonist.; Wyo. Stat. § 35-4-906. Administration of an opiate antagonist; immunity from liability; exemption from unprofessional conduct; relation to other law.</t>
  </si>
  <si>
    <t>Pursuant to Wyo. Stat. § 35-4-906(c), a pharmacist who prescribes an opiate antagonist is immune from criminal liability.</t>
  </si>
  <si>
    <t>Wyo. Stat. § 35-4-906. Administration of an opiate antagonist; immunity from liability; exemption from unprofessional conduct; relation to other law.; Wyo. Stat. § 35-4-903. Prescription of opiate antagonist.</t>
  </si>
  <si>
    <t>Pursuant to Wyo. Stat. § 35-4-906(c), a pharmacist who prescribes an opiate antagonist is immune from civil liability.</t>
  </si>
  <si>
    <t>Wyo. Stat. § 35-4-906. Administration of an opiate antagonist; immunity from liability; exemption from unprofessional conduct; relation to other law.; Wyo. Stat. § 35-4-906. Administration of an opiate antagonist; immunity from liability; exemption from unprofessional conduct; relation to other law.</t>
  </si>
  <si>
    <t>Pursuant to Wyo. Stat. § 35-4-906(e), prescribing an opiate antagonist by a pharmacist does not constitute unprofessional conduct.</t>
  </si>
  <si>
    <t>Wyo. Stat. § 35-4-903. Prescription of opiate antagonist.; Wyo. Stat. § 35-4-903. Prescription of opiate antagonist.</t>
  </si>
  <si>
    <t>Wyo. Stat. § 35-4-904. Standing order for opiate antagonist; drug overdose treatment policy; rules.; Wyo. Stat. § 35-4-903. Prescription of opiate antagonist.; Wyo. Stat. § 35-4-906. Administration of an opiate antagonist; immunity from liability; exemption from unprofessional conduct; relation to other law.</t>
  </si>
  <si>
    <t>Wyo. Stat. § 35-4-903. Prescription of opiate antagonist.; Wyo. Stat. § 35-4-904. Standing order for opiate antagonist; drug overdose treatment policy; rules.; Wyo. Stat. § 35-4-906. Administration of an opiate antagonist; immunity from liability; exemption from unprofessional conduct; relation to other law.</t>
  </si>
  <si>
    <t>Wyo. Stat. § 35-4-903. Prescription of opiate antagonist.; Wyo. Stat. § 35-4-903. Prescription of opiate antagonist.; Wyo. Stat. § 35-4-903. Prescription of opiate antagonist.</t>
  </si>
  <si>
    <t>Wyo. Stat. § 35-4-903. Prescription of opiate antagonist.; Wyo. Stat. § 35-4-906. Administration of an opiate antagonist; immunity from liability; exemption from unprofessional conduct; relation to other law.; Wyo. Stat. § 35-4-904. Standing order for opiate antagonist; drug overdose treatment policy; rules.</t>
  </si>
  <si>
    <t>Jurisdictions</t>
  </si>
  <si>
    <t>No</t>
  </si>
  <si>
    <t>pharmacist-dispensing-method_Standing order</t>
  </si>
  <si>
    <t>pharmacist-dispensing-method_Protocol order</t>
  </si>
  <si>
    <t>pharmacist-dispensing-method_Naloxone-specific collaborative practice agreement</t>
  </si>
  <si>
    <t>pharmacist-dispensing-method_Pharmacist prescriptive authority</t>
  </si>
  <si>
    <t>pharmacist-dispensing-method_Directly authorized by legislature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</si>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</sst>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16"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53"/>
  <sheetViews>
    <sheetView tabSelected="1" workbookViewId="0">
      <pane xSplit="2" topLeftCell="C1" activePane="topRight" state="frozen"/>
      <selection pane="topRight"/>
    </sheetView>
  </sheetViews>
  <sheetFormatPr defaultRowHeight="14.5" x14ac:dyDescent="0.35"/>
  <cols>
    <col min="1" max="1" width="14" customWidth="1"/>
    <col min="2" max="2" width="13.26953125" customWidth="1"/>
    <col min="3" max="3" width="18.453125" customWidth="1"/>
    <col min="23" max="23" width="12.08984375" customWidth="1"/>
    <col min="24" max="24" width="12.453125" customWidth="1"/>
    <col min="25" max="25" width="19.7265625" customWidth="1"/>
    <col min="26" max="26" width="16.26953125" customWidth="1"/>
    <col min="27" max="27" width="14.08984375" customWidth="1"/>
  </cols>
  <sheetData>
    <row r="1" spans="1:36" s="2" customFormat="1" ht="72.5" x14ac:dyDescent="0.35">
      <c r="A1" s="2" t="s">
        <v>670</v>
      </c>
      <c r="B1" s="2" t="s">
        <v>0</v>
      </c>
      <c r="C1" s="2" t="s">
        <v>1</v>
      </c>
      <c r="D1" s="2" t="s">
        <v>2</v>
      </c>
      <c r="E1" s="2" t="s">
        <v>5</v>
      </c>
      <c r="F1" s="2" t="s">
        <v>8</v>
      </c>
      <c r="G1" s="2" t="s">
        <v>11</v>
      </c>
      <c r="H1" s="2" t="s">
        <v>14</v>
      </c>
      <c r="I1" s="2" t="s">
        <v>17</v>
      </c>
      <c r="J1" s="2" t="s">
        <v>20</v>
      </c>
      <c r="K1" s="2" t="s">
        <v>23</v>
      </c>
      <c r="L1" s="2" t="s">
        <v>26</v>
      </c>
      <c r="M1" s="2" t="s">
        <v>29</v>
      </c>
      <c r="N1" s="2" t="s">
        <v>32</v>
      </c>
      <c r="O1" s="2" t="s">
        <v>35</v>
      </c>
      <c r="P1" s="2" t="s">
        <v>38</v>
      </c>
      <c r="Q1" s="2" t="s">
        <v>41</v>
      </c>
      <c r="R1" s="2" t="s">
        <v>44</v>
      </c>
      <c r="S1" s="2" t="s">
        <v>47</v>
      </c>
      <c r="T1" s="2" t="s">
        <v>50</v>
      </c>
      <c r="U1" s="2" t="s">
        <v>53</v>
      </c>
      <c r="V1" s="2" t="s">
        <v>56</v>
      </c>
      <c r="W1" s="2" t="s">
        <v>672</v>
      </c>
      <c r="X1" s="2" t="s">
        <v>673</v>
      </c>
      <c r="Y1" s="2" t="s">
        <v>674</v>
      </c>
      <c r="Z1" s="2" t="s">
        <v>675</v>
      </c>
      <c r="AA1" s="2" t="s">
        <v>676</v>
      </c>
      <c r="AB1" s="2" t="s">
        <v>62</v>
      </c>
      <c r="AC1" s="2" t="s">
        <v>65</v>
      </c>
      <c r="AD1" s="2" t="s">
        <v>68</v>
      </c>
      <c r="AE1" s="2" t="s">
        <v>71</v>
      </c>
      <c r="AF1" s="2" t="s">
        <v>74</v>
      </c>
      <c r="AG1" s="2" t="s">
        <v>77</v>
      </c>
      <c r="AH1" s="2" t="s">
        <v>80</v>
      </c>
      <c r="AI1" s="2" t="s">
        <v>83</v>
      </c>
      <c r="AJ1" s="2" t="s">
        <v>86</v>
      </c>
    </row>
    <row r="2" spans="1:36" x14ac:dyDescent="0.35">
      <c r="A2" t="s">
        <v>89</v>
      </c>
      <c r="B2" s="1">
        <v>36892</v>
      </c>
      <c r="C2" s="1">
        <v>42162</v>
      </c>
      <c r="D2">
        <v>0</v>
      </c>
      <c r="E2" t="s">
        <v>677</v>
      </c>
      <c r="F2" t="s">
        <v>677</v>
      </c>
      <c r="G2" t="s">
        <v>677</v>
      </c>
      <c r="H2" t="s">
        <v>677</v>
      </c>
      <c r="I2" t="s">
        <v>677</v>
      </c>
      <c r="J2" t="s">
        <v>677</v>
      </c>
      <c r="K2" t="s">
        <v>677</v>
      </c>
      <c r="L2" t="s">
        <v>677</v>
      </c>
      <c r="M2" t="s">
        <v>677</v>
      </c>
      <c r="N2" t="s">
        <v>677</v>
      </c>
      <c r="O2" t="s">
        <v>677</v>
      </c>
      <c r="P2" t="s">
        <v>677</v>
      </c>
      <c r="Q2" t="s">
        <v>677</v>
      </c>
      <c r="R2" t="s">
        <v>677</v>
      </c>
      <c r="S2" t="s">
        <v>677</v>
      </c>
      <c r="T2" t="s">
        <v>677</v>
      </c>
      <c r="U2" t="s">
        <v>677</v>
      </c>
      <c r="V2" t="s">
        <v>677</v>
      </c>
      <c r="W2" t="s">
        <v>677</v>
      </c>
      <c r="X2" t="s">
        <v>677</v>
      </c>
      <c r="Y2" t="s">
        <v>677</v>
      </c>
      <c r="Z2" t="s">
        <v>677</v>
      </c>
      <c r="AA2" t="s">
        <v>677</v>
      </c>
      <c r="AB2" t="s">
        <v>677</v>
      </c>
      <c r="AC2" t="s">
        <v>677</v>
      </c>
      <c r="AD2" t="s">
        <v>677</v>
      </c>
      <c r="AE2" t="s">
        <v>677</v>
      </c>
      <c r="AF2" t="s">
        <v>677</v>
      </c>
      <c r="AG2" t="s">
        <v>677</v>
      </c>
      <c r="AH2" t="s">
        <v>677</v>
      </c>
      <c r="AI2" t="s">
        <v>677</v>
      </c>
      <c r="AJ2" t="s">
        <v>677</v>
      </c>
    </row>
    <row r="3" spans="1:36" x14ac:dyDescent="0.35">
      <c r="A3" t="s">
        <v>89</v>
      </c>
      <c r="B3" s="1">
        <v>42163</v>
      </c>
      <c r="C3" s="1">
        <v>42499</v>
      </c>
      <c r="D3">
        <v>1</v>
      </c>
      <c r="E3">
        <v>1</v>
      </c>
      <c r="F3">
        <v>0</v>
      </c>
      <c r="G3">
        <v>0</v>
      </c>
      <c r="H3">
        <v>1</v>
      </c>
      <c r="I3">
        <v>0</v>
      </c>
      <c r="J3">
        <v>0</v>
      </c>
      <c r="K3">
        <v>0</v>
      </c>
      <c r="L3">
        <v>1</v>
      </c>
      <c r="M3">
        <v>0</v>
      </c>
      <c r="N3">
        <v>0</v>
      </c>
      <c r="O3">
        <v>1</v>
      </c>
      <c r="P3">
        <v>0</v>
      </c>
      <c r="Q3">
        <v>0</v>
      </c>
      <c r="R3">
        <v>0</v>
      </c>
      <c r="S3">
        <v>1</v>
      </c>
      <c r="T3">
        <v>0</v>
      </c>
      <c r="U3">
        <v>0</v>
      </c>
      <c r="V3">
        <v>1</v>
      </c>
      <c r="W3">
        <v>1</v>
      </c>
      <c r="X3">
        <v>0</v>
      </c>
      <c r="Y3">
        <v>0</v>
      </c>
      <c r="Z3">
        <v>0</v>
      </c>
      <c r="AA3">
        <v>0</v>
      </c>
      <c r="AB3">
        <v>1</v>
      </c>
      <c r="AC3">
        <v>0</v>
      </c>
      <c r="AD3">
        <v>1</v>
      </c>
      <c r="AE3">
        <v>1</v>
      </c>
      <c r="AF3">
        <v>0</v>
      </c>
      <c r="AG3">
        <v>1</v>
      </c>
      <c r="AH3">
        <v>0</v>
      </c>
      <c r="AI3" t="s">
        <v>677</v>
      </c>
      <c r="AJ3" t="s">
        <v>677</v>
      </c>
    </row>
    <row r="4" spans="1:36" x14ac:dyDescent="0.35">
      <c r="A4" t="s">
        <v>89</v>
      </c>
      <c r="B4" s="1">
        <v>42500</v>
      </c>
      <c r="C4" s="1">
        <v>44562</v>
      </c>
      <c r="D4">
        <v>1</v>
      </c>
      <c r="E4">
        <v>1</v>
      </c>
      <c r="F4">
        <v>0</v>
      </c>
      <c r="G4">
        <v>0</v>
      </c>
      <c r="H4">
        <v>1</v>
      </c>
      <c r="I4">
        <v>0</v>
      </c>
      <c r="J4">
        <v>0</v>
      </c>
      <c r="K4">
        <v>0</v>
      </c>
      <c r="L4">
        <v>1</v>
      </c>
      <c r="M4">
        <v>0</v>
      </c>
      <c r="N4">
        <v>0</v>
      </c>
      <c r="O4">
        <v>1</v>
      </c>
      <c r="P4">
        <v>0</v>
      </c>
      <c r="Q4">
        <v>0</v>
      </c>
      <c r="R4">
        <v>0</v>
      </c>
      <c r="S4">
        <v>1</v>
      </c>
      <c r="T4">
        <v>0</v>
      </c>
      <c r="U4">
        <v>0</v>
      </c>
      <c r="V4">
        <v>1</v>
      </c>
      <c r="W4">
        <v>1</v>
      </c>
      <c r="X4">
        <v>0</v>
      </c>
      <c r="Y4">
        <v>0</v>
      </c>
      <c r="Z4">
        <v>0</v>
      </c>
      <c r="AA4">
        <v>0</v>
      </c>
      <c r="AB4">
        <v>1</v>
      </c>
      <c r="AC4">
        <v>0</v>
      </c>
      <c r="AD4">
        <v>1</v>
      </c>
      <c r="AE4">
        <v>1</v>
      </c>
      <c r="AF4">
        <v>0</v>
      </c>
      <c r="AG4">
        <v>1</v>
      </c>
      <c r="AH4">
        <v>0</v>
      </c>
      <c r="AI4" t="s">
        <v>677</v>
      </c>
      <c r="AJ4" t="s">
        <v>677</v>
      </c>
    </row>
    <row r="5" spans="1:36" x14ac:dyDescent="0.35">
      <c r="A5" t="s">
        <v>99</v>
      </c>
      <c r="B5" s="1">
        <v>36892</v>
      </c>
      <c r="C5" s="1">
        <v>42443</v>
      </c>
      <c r="D5">
        <v>0</v>
      </c>
      <c r="E5" t="s">
        <v>677</v>
      </c>
      <c r="F5" t="s">
        <v>677</v>
      </c>
      <c r="G5" t="s">
        <v>677</v>
      </c>
      <c r="H5" t="s">
        <v>677</v>
      </c>
      <c r="I5" t="s">
        <v>677</v>
      </c>
      <c r="J5" t="s">
        <v>677</v>
      </c>
      <c r="K5" t="s">
        <v>677</v>
      </c>
      <c r="L5" t="s">
        <v>677</v>
      </c>
      <c r="M5" t="s">
        <v>677</v>
      </c>
      <c r="N5" t="s">
        <v>677</v>
      </c>
      <c r="O5" t="s">
        <v>677</v>
      </c>
      <c r="P5" t="s">
        <v>677</v>
      </c>
      <c r="Q5" t="s">
        <v>677</v>
      </c>
      <c r="R5" t="s">
        <v>677</v>
      </c>
      <c r="S5" t="s">
        <v>677</v>
      </c>
      <c r="T5" t="s">
        <v>677</v>
      </c>
      <c r="U5" t="s">
        <v>677</v>
      </c>
      <c r="V5" t="s">
        <v>677</v>
      </c>
      <c r="W5" t="s">
        <v>677</v>
      </c>
      <c r="X5" t="s">
        <v>677</v>
      </c>
      <c r="Y5" t="s">
        <v>677</v>
      </c>
      <c r="Z5" t="s">
        <v>677</v>
      </c>
      <c r="AA5" t="s">
        <v>677</v>
      </c>
      <c r="AB5" t="s">
        <v>677</v>
      </c>
      <c r="AC5" t="s">
        <v>677</v>
      </c>
      <c r="AD5" t="s">
        <v>677</v>
      </c>
      <c r="AE5" t="s">
        <v>677</v>
      </c>
      <c r="AF5" t="s">
        <v>677</v>
      </c>
      <c r="AG5" t="s">
        <v>677</v>
      </c>
      <c r="AH5" t="s">
        <v>677</v>
      </c>
      <c r="AI5" t="s">
        <v>677</v>
      </c>
      <c r="AJ5" t="s">
        <v>677</v>
      </c>
    </row>
    <row r="6" spans="1:36" x14ac:dyDescent="0.35">
      <c r="A6" t="s">
        <v>99</v>
      </c>
      <c r="B6" s="1">
        <v>42444</v>
      </c>
      <c r="C6" s="1">
        <v>42815</v>
      </c>
      <c r="D6">
        <v>1</v>
      </c>
      <c r="E6">
        <v>0</v>
      </c>
      <c r="F6" t="s">
        <v>677</v>
      </c>
      <c r="G6" t="s">
        <v>677</v>
      </c>
      <c r="H6">
        <v>1</v>
      </c>
      <c r="I6">
        <v>0</v>
      </c>
      <c r="J6">
        <v>0</v>
      </c>
      <c r="K6">
        <v>0</v>
      </c>
      <c r="L6">
        <v>0</v>
      </c>
      <c r="M6" t="s">
        <v>677</v>
      </c>
      <c r="N6" t="s">
        <v>677</v>
      </c>
      <c r="O6">
        <v>1</v>
      </c>
      <c r="P6">
        <v>0</v>
      </c>
      <c r="Q6">
        <v>0</v>
      </c>
      <c r="R6">
        <v>0</v>
      </c>
      <c r="S6">
        <v>1</v>
      </c>
      <c r="T6">
        <v>0</v>
      </c>
      <c r="U6">
        <v>0</v>
      </c>
      <c r="V6">
        <v>1</v>
      </c>
      <c r="W6">
        <v>1</v>
      </c>
      <c r="X6">
        <v>1</v>
      </c>
      <c r="Y6">
        <v>0</v>
      </c>
      <c r="Z6">
        <v>0</v>
      </c>
      <c r="AA6">
        <v>0</v>
      </c>
      <c r="AB6">
        <v>0</v>
      </c>
      <c r="AC6" t="s">
        <v>677</v>
      </c>
      <c r="AD6" t="s">
        <v>677</v>
      </c>
      <c r="AE6">
        <v>1</v>
      </c>
      <c r="AF6">
        <v>0</v>
      </c>
      <c r="AG6">
        <v>0</v>
      </c>
      <c r="AH6">
        <v>0</v>
      </c>
      <c r="AI6" t="s">
        <v>677</v>
      </c>
      <c r="AJ6" t="s">
        <v>677</v>
      </c>
    </row>
    <row r="7" spans="1:36" x14ac:dyDescent="0.35">
      <c r="A7" t="s">
        <v>99</v>
      </c>
      <c r="B7" s="1">
        <v>42816</v>
      </c>
      <c r="C7" s="1">
        <v>42932</v>
      </c>
      <c r="D7">
        <v>1</v>
      </c>
      <c r="E7">
        <v>0</v>
      </c>
      <c r="F7" t="s">
        <v>677</v>
      </c>
      <c r="G7" t="s">
        <v>677</v>
      </c>
      <c r="H7">
        <v>1</v>
      </c>
      <c r="I7">
        <v>0</v>
      </c>
      <c r="J7">
        <v>0</v>
      </c>
      <c r="K7">
        <v>0</v>
      </c>
      <c r="L7">
        <v>0</v>
      </c>
      <c r="M7" t="s">
        <v>677</v>
      </c>
      <c r="N7" t="s">
        <v>677</v>
      </c>
      <c r="O7">
        <v>1</v>
      </c>
      <c r="P7">
        <v>0</v>
      </c>
      <c r="Q7">
        <v>0</v>
      </c>
      <c r="R7">
        <v>0</v>
      </c>
      <c r="S7">
        <v>1</v>
      </c>
      <c r="T7">
        <v>0</v>
      </c>
      <c r="U7">
        <v>0</v>
      </c>
      <c r="V7">
        <v>1</v>
      </c>
      <c r="W7">
        <v>1</v>
      </c>
      <c r="X7">
        <v>1</v>
      </c>
      <c r="Y7">
        <v>0</v>
      </c>
      <c r="Z7">
        <v>0</v>
      </c>
      <c r="AA7">
        <v>0</v>
      </c>
      <c r="AB7">
        <v>0</v>
      </c>
      <c r="AC7" t="s">
        <v>677</v>
      </c>
      <c r="AD7" t="s">
        <v>677</v>
      </c>
      <c r="AE7">
        <v>1</v>
      </c>
      <c r="AF7">
        <v>0</v>
      </c>
      <c r="AG7">
        <v>0</v>
      </c>
      <c r="AH7">
        <v>0</v>
      </c>
      <c r="AI7" t="s">
        <v>677</v>
      </c>
      <c r="AJ7" t="s">
        <v>677</v>
      </c>
    </row>
    <row r="8" spans="1:36" x14ac:dyDescent="0.35">
      <c r="A8" t="s">
        <v>99</v>
      </c>
      <c r="B8" s="1">
        <v>42933</v>
      </c>
      <c r="C8" s="1">
        <v>42941</v>
      </c>
      <c r="D8">
        <v>1</v>
      </c>
      <c r="E8">
        <v>0</v>
      </c>
      <c r="F8" t="s">
        <v>677</v>
      </c>
      <c r="G8" t="s">
        <v>677</v>
      </c>
      <c r="H8">
        <v>1</v>
      </c>
      <c r="I8">
        <v>0</v>
      </c>
      <c r="J8">
        <v>0</v>
      </c>
      <c r="K8">
        <v>0</v>
      </c>
      <c r="L8">
        <v>0</v>
      </c>
      <c r="M8" t="s">
        <v>677</v>
      </c>
      <c r="N8" t="s">
        <v>677</v>
      </c>
      <c r="O8">
        <v>1</v>
      </c>
      <c r="P8">
        <v>0</v>
      </c>
      <c r="Q8">
        <v>0</v>
      </c>
      <c r="R8">
        <v>0</v>
      </c>
      <c r="S8">
        <v>1</v>
      </c>
      <c r="T8">
        <v>0</v>
      </c>
      <c r="U8">
        <v>0</v>
      </c>
      <c r="V8">
        <v>1</v>
      </c>
      <c r="W8">
        <v>1</v>
      </c>
      <c r="X8">
        <v>1</v>
      </c>
      <c r="Y8">
        <v>0</v>
      </c>
      <c r="Z8">
        <v>0</v>
      </c>
      <c r="AA8">
        <v>0</v>
      </c>
      <c r="AB8">
        <v>0</v>
      </c>
      <c r="AC8" t="s">
        <v>677</v>
      </c>
      <c r="AD8" t="s">
        <v>677</v>
      </c>
      <c r="AE8">
        <v>1</v>
      </c>
      <c r="AF8">
        <v>0</v>
      </c>
      <c r="AG8">
        <v>0</v>
      </c>
      <c r="AH8">
        <v>0</v>
      </c>
      <c r="AI8" t="s">
        <v>677</v>
      </c>
      <c r="AJ8" t="s">
        <v>677</v>
      </c>
    </row>
    <row r="9" spans="1:36" x14ac:dyDescent="0.35">
      <c r="A9" t="s">
        <v>99</v>
      </c>
      <c r="B9" s="1">
        <v>42942</v>
      </c>
      <c r="C9" s="1">
        <v>43305</v>
      </c>
      <c r="D9">
        <v>1</v>
      </c>
      <c r="E9">
        <v>0</v>
      </c>
      <c r="F9" t="s">
        <v>677</v>
      </c>
      <c r="G9" t="s">
        <v>677</v>
      </c>
      <c r="H9">
        <v>1</v>
      </c>
      <c r="I9">
        <v>0</v>
      </c>
      <c r="J9">
        <v>0</v>
      </c>
      <c r="K9">
        <v>0</v>
      </c>
      <c r="L9">
        <v>0</v>
      </c>
      <c r="M9" t="s">
        <v>677</v>
      </c>
      <c r="N9" t="s">
        <v>677</v>
      </c>
      <c r="O9">
        <v>1</v>
      </c>
      <c r="P9">
        <v>0</v>
      </c>
      <c r="Q9">
        <v>0</v>
      </c>
      <c r="R9">
        <v>0</v>
      </c>
      <c r="S9">
        <v>1</v>
      </c>
      <c r="T9">
        <v>0</v>
      </c>
      <c r="U9">
        <v>0</v>
      </c>
      <c r="V9">
        <v>1</v>
      </c>
      <c r="W9">
        <v>1</v>
      </c>
      <c r="X9">
        <v>1</v>
      </c>
      <c r="Y9">
        <v>0</v>
      </c>
      <c r="Z9">
        <v>0</v>
      </c>
      <c r="AA9">
        <v>0</v>
      </c>
      <c r="AB9">
        <v>0</v>
      </c>
      <c r="AC9" t="s">
        <v>677</v>
      </c>
      <c r="AD9" t="s">
        <v>677</v>
      </c>
      <c r="AE9">
        <v>1</v>
      </c>
      <c r="AF9">
        <v>0</v>
      </c>
      <c r="AG9">
        <v>0</v>
      </c>
      <c r="AH9">
        <v>0</v>
      </c>
      <c r="AI9" t="s">
        <v>677</v>
      </c>
      <c r="AJ9" t="s">
        <v>677</v>
      </c>
    </row>
    <row r="10" spans="1:36" x14ac:dyDescent="0.35">
      <c r="A10" t="s">
        <v>99</v>
      </c>
      <c r="B10" s="1">
        <v>43306</v>
      </c>
      <c r="C10" s="1">
        <v>43465</v>
      </c>
      <c r="D10">
        <v>1</v>
      </c>
      <c r="E10">
        <v>0</v>
      </c>
      <c r="F10" t="s">
        <v>677</v>
      </c>
      <c r="G10" t="s">
        <v>677</v>
      </c>
      <c r="H10">
        <v>1</v>
      </c>
      <c r="I10">
        <v>0</v>
      </c>
      <c r="J10">
        <v>0</v>
      </c>
      <c r="K10">
        <v>0</v>
      </c>
      <c r="L10">
        <v>0</v>
      </c>
      <c r="M10" t="s">
        <v>677</v>
      </c>
      <c r="N10" t="s">
        <v>677</v>
      </c>
      <c r="O10">
        <v>1</v>
      </c>
      <c r="P10">
        <v>0</v>
      </c>
      <c r="Q10">
        <v>0</v>
      </c>
      <c r="R10">
        <v>0</v>
      </c>
      <c r="S10">
        <v>1</v>
      </c>
      <c r="T10">
        <v>0</v>
      </c>
      <c r="U10">
        <v>0</v>
      </c>
      <c r="V10">
        <v>1</v>
      </c>
      <c r="W10">
        <v>1</v>
      </c>
      <c r="X10">
        <v>1</v>
      </c>
      <c r="Y10">
        <v>0</v>
      </c>
      <c r="Z10">
        <v>0</v>
      </c>
      <c r="AA10">
        <v>0</v>
      </c>
      <c r="AB10">
        <v>0</v>
      </c>
      <c r="AC10" t="s">
        <v>677</v>
      </c>
      <c r="AD10" t="s">
        <v>677</v>
      </c>
      <c r="AE10">
        <v>1</v>
      </c>
      <c r="AF10">
        <v>0</v>
      </c>
      <c r="AG10">
        <v>0</v>
      </c>
      <c r="AH10">
        <v>0</v>
      </c>
      <c r="AI10" t="s">
        <v>677</v>
      </c>
      <c r="AJ10" t="s">
        <v>677</v>
      </c>
    </row>
    <row r="11" spans="1:36" x14ac:dyDescent="0.35">
      <c r="A11" t="s">
        <v>99</v>
      </c>
      <c r="B11" s="1">
        <v>43466</v>
      </c>
      <c r="C11" s="1">
        <v>43646</v>
      </c>
      <c r="D11">
        <v>1</v>
      </c>
      <c r="E11">
        <v>0</v>
      </c>
      <c r="F11" t="s">
        <v>677</v>
      </c>
      <c r="G11" t="s">
        <v>677</v>
      </c>
      <c r="H11">
        <v>1</v>
      </c>
      <c r="I11">
        <v>0</v>
      </c>
      <c r="J11">
        <v>0</v>
      </c>
      <c r="K11">
        <v>0</v>
      </c>
      <c r="L11">
        <v>0</v>
      </c>
      <c r="M11" t="s">
        <v>677</v>
      </c>
      <c r="N11" t="s">
        <v>677</v>
      </c>
      <c r="O11">
        <v>1</v>
      </c>
      <c r="P11">
        <v>0</v>
      </c>
      <c r="Q11">
        <v>0</v>
      </c>
      <c r="R11">
        <v>0</v>
      </c>
      <c r="S11">
        <v>1</v>
      </c>
      <c r="T11">
        <v>0</v>
      </c>
      <c r="U11">
        <v>0</v>
      </c>
      <c r="V11">
        <v>1</v>
      </c>
      <c r="W11">
        <v>1</v>
      </c>
      <c r="X11">
        <v>1</v>
      </c>
      <c r="Y11">
        <v>0</v>
      </c>
      <c r="Z11">
        <v>0</v>
      </c>
      <c r="AA11">
        <v>0</v>
      </c>
      <c r="AB11">
        <v>0</v>
      </c>
      <c r="AC11" t="s">
        <v>677</v>
      </c>
      <c r="AD11" t="s">
        <v>677</v>
      </c>
      <c r="AE11">
        <v>1</v>
      </c>
      <c r="AF11">
        <v>0</v>
      </c>
      <c r="AG11">
        <v>0</v>
      </c>
      <c r="AH11">
        <v>0</v>
      </c>
      <c r="AI11" t="s">
        <v>677</v>
      </c>
      <c r="AJ11" t="s">
        <v>677</v>
      </c>
    </row>
    <row r="12" spans="1:36" x14ac:dyDescent="0.35">
      <c r="A12" t="s">
        <v>99</v>
      </c>
      <c r="B12" s="1">
        <v>43647</v>
      </c>
      <c r="C12" s="1">
        <v>44376</v>
      </c>
      <c r="D12">
        <v>1</v>
      </c>
      <c r="E12">
        <v>0</v>
      </c>
      <c r="F12" t="s">
        <v>677</v>
      </c>
      <c r="G12" t="s">
        <v>677</v>
      </c>
      <c r="H12">
        <v>1</v>
      </c>
      <c r="I12">
        <v>0</v>
      </c>
      <c r="J12">
        <v>0</v>
      </c>
      <c r="K12">
        <v>0</v>
      </c>
      <c r="L12">
        <v>0</v>
      </c>
      <c r="M12" t="s">
        <v>677</v>
      </c>
      <c r="N12" t="s">
        <v>677</v>
      </c>
      <c r="O12">
        <v>1</v>
      </c>
      <c r="P12">
        <v>0</v>
      </c>
      <c r="Q12">
        <v>0</v>
      </c>
      <c r="R12">
        <v>0</v>
      </c>
      <c r="S12">
        <v>1</v>
      </c>
      <c r="T12">
        <v>0</v>
      </c>
      <c r="U12">
        <v>0</v>
      </c>
      <c r="V12">
        <v>1</v>
      </c>
      <c r="W12">
        <v>1</v>
      </c>
      <c r="X12">
        <v>1</v>
      </c>
      <c r="Y12">
        <v>0</v>
      </c>
      <c r="Z12">
        <v>0</v>
      </c>
      <c r="AA12">
        <v>0</v>
      </c>
      <c r="AB12">
        <v>0</v>
      </c>
      <c r="AC12" t="s">
        <v>677</v>
      </c>
      <c r="AD12" t="s">
        <v>677</v>
      </c>
      <c r="AE12">
        <v>1</v>
      </c>
      <c r="AF12">
        <v>0</v>
      </c>
      <c r="AG12">
        <v>0</v>
      </c>
      <c r="AH12">
        <v>0</v>
      </c>
      <c r="AI12" t="s">
        <v>677</v>
      </c>
      <c r="AJ12" t="s">
        <v>677</v>
      </c>
    </row>
    <row r="13" spans="1:36" x14ac:dyDescent="0.35">
      <c r="A13" t="s">
        <v>99</v>
      </c>
      <c r="B13" s="1">
        <v>44377</v>
      </c>
      <c r="C13" s="1">
        <v>44562</v>
      </c>
      <c r="D13">
        <v>1</v>
      </c>
      <c r="E13">
        <v>0</v>
      </c>
      <c r="F13" t="s">
        <v>677</v>
      </c>
      <c r="G13" t="s">
        <v>677</v>
      </c>
      <c r="H13">
        <v>1</v>
      </c>
      <c r="I13">
        <v>0</v>
      </c>
      <c r="J13">
        <v>0</v>
      </c>
      <c r="K13">
        <v>0</v>
      </c>
      <c r="L13">
        <v>0</v>
      </c>
      <c r="M13" t="s">
        <v>677</v>
      </c>
      <c r="N13" t="s">
        <v>677</v>
      </c>
      <c r="O13">
        <v>1</v>
      </c>
      <c r="P13">
        <v>0</v>
      </c>
      <c r="Q13">
        <v>0</v>
      </c>
      <c r="R13">
        <v>0</v>
      </c>
      <c r="S13">
        <v>1</v>
      </c>
      <c r="T13">
        <v>0</v>
      </c>
      <c r="U13">
        <v>0</v>
      </c>
      <c r="V13">
        <v>1</v>
      </c>
      <c r="W13">
        <v>1</v>
      </c>
      <c r="X13">
        <v>1</v>
      </c>
      <c r="Y13">
        <v>0</v>
      </c>
      <c r="Z13">
        <v>0</v>
      </c>
      <c r="AA13">
        <v>0</v>
      </c>
      <c r="AB13">
        <v>0</v>
      </c>
      <c r="AC13" t="s">
        <v>677</v>
      </c>
      <c r="AD13" t="s">
        <v>677</v>
      </c>
      <c r="AE13">
        <v>1</v>
      </c>
      <c r="AF13">
        <v>0</v>
      </c>
      <c r="AG13">
        <v>0</v>
      </c>
      <c r="AH13">
        <v>0</v>
      </c>
      <c r="AI13" t="s">
        <v>677</v>
      </c>
      <c r="AJ13" t="s">
        <v>677</v>
      </c>
    </row>
    <row r="14" spans="1:36" x14ac:dyDescent="0.35">
      <c r="A14" t="s">
        <v>118</v>
      </c>
      <c r="B14" s="1">
        <v>36892</v>
      </c>
      <c r="C14" s="1">
        <v>42587</v>
      </c>
      <c r="D14">
        <v>0</v>
      </c>
      <c r="E14" t="s">
        <v>677</v>
      </c>
      <c r="F14" t="s">
        <v>677</v>
      </c>
      <c r="G14" t="s">
        <v>677</v>
      </c>
      <c r="H14" t="s">
        <v>677</v>
      </c>
      <c r="I14" t="s">
        <v>677</v>
      </c>
      <c r="J14" t="s">
        <v>677</v>
      </c>
      <c r="K14" t="s">
        <v>677</v>
      </c>
      <c r="L14" t="s">
        <v>677</v>
      </c>
      <c r="M14" t="s">
        <v>677</v>
      </c>
      <c r="N14" t="s">
        <v>677</v>
      </c>
      <c r="O14" t="s">
        <v>677</v>
      </c>
      <c r="P14" t="s">
        <v>677</v>
      </c>
      <c r="Q14" t="s">
        <v>677</v>
      </c>
      <c r="R14" t="s">
        <v>677</v>
      </c>
      <c r="S14" t="s">
        <v>677</v>
      </c>
      <c r="T14" t="s">
        <v>677</v>
      </c>
      <c r="U14" t="s">
        <v>677</v>
      </c>
      <c r="V14" t="s">
        <v>677</v>
      </c>
      <c r="W14" t="s">
        <v>677</v>
      </c>
      <c r="X14" t="s">
        <v>677</v>
      </c>
      <c r="Y14" t="s">
        <v>677</v>
      </c>
      <c r="Z14" t="s">
        <v>677</v>
      </c>
      <c r="AA14" t="s">
        <v>677</v>
      </c>
      <c r="AB14" t="s">
        <v>677</v>
      </c>
      <c r="AC14" t="s">
        <v>677</v>
      </c>
      <c r="AD14" t="s">
        <v>677</v>
      </c>
      <c r="AE14" t="s">
        <v>677</v>
      </c>
      <c r="AF14" t="s">
        <v>677</v>
      </c>
      <c r="AG14" t="s">
        <v>677</v>
      </c>
      <c r="AH14" t="s">
        <v>677</v>
      </c>
      <c r="AI14" t="s">
        <v>677</v>
      </c>
      <c r="AJ14" t="s">
        <v>677</v>
      </c>
    </row>
    <row r="15" spans="1:36" x14ac:dyDescent="0.35">
      <c r="A15" t="s">
        <v>118</v>
      </c>
      <c r="B15" s="1">
        <v>42588</v>
      </c>
      <c r="C15" s="1">
        <v>42718</v>
      </c>
      <c r="D15">
        <v>1</v>
      </c>
      <c r="E15">
        <v>1</v>
      </c>
      <c r="F15">
        <v>0</v>
      </c>
      <c r="G15">
        <v>1</v>
      </c>
      <c r="H15">
        <v>0</v>
      </c>
      <c r="I15" t="s">
        <v>677</v>
      </c>
      <c r="J15" t="s">
        <v>677</v>
      </c>
      <c r="K15">
        <v>1</v>
      </c>
      <c r="L15">
        <v>1</v>
      </c>
      <c r="M15">
        <v>0</v>
      </c>
      <c r="N15">
        <v>1</v>
      </c>
      <c r="O15">
        <v>0</v>
      </c>
      <c r="P15" t="s">
        <v>677</v>
      </c>
      <c r="Q15" t="s">
        <v>677</v>
      </c>
      <c r="R15">
        <v>1</v>
      </c>
      <c r="S15">
        <v>1</v>
      </c>
      <c r="T15">
        <v>0</v>
      </c>
      <c r="U15">
        <v>1</v>
      </c>
      <c r="V15">
        <v>1</v>
      </c>
      <c r="W15">
        <v>1</v>
      </c>
      <c r="X15">
        <v>1</v>
      </c>
      <c r="Y15">
        <v>0</v>
      </c>
      <c r="Z15">
        <v>0</v>
      </c>
      <c r="AA15">
        <v>0</v>
      </c>
      <c r="AB15">
        <v>0</v>
      </c>
      <c r="AC15" t="s">
        <v>677</v>
      </c>
      <c r="AD15" t="s">
        <v>677</v>
      </c>
      <c r="AE15">
        <v>1</v>
      </c>
      <c r="AF15">
        <v>0</v>
      </c>
      <c r="AG15">
        <v>0</v>
      </c>
      <c r="AH15">
        <v>0</v>
      </c>
      <c r="AI15" t="s">
        <v>677</v>
      </c>
      <c r="AJ15" t="s">
        <v>677</v>
      </c>
    </row>
    <row r="16" spans="1:36" x14ac:dyDescent="0.35">
      <c r="A16" t="s">
        <v>118</v>
      </c>
      <c r="B16" s="1">
        <v>42719</v>
      </c>
      <c r="C16" s="1">
        <v>42888</v>
      </c>
      <c r="D16">
        <v>1</v>
      </c>
      <c r="E16">
        <v>1</v>
      </c>
      <c r="F16">
        <v>0</v>
      </c>
      <c r="G16">
        <v>1</v>
      </c>
      <c r="H16">
        <v>0</v>
      </c>
      <c r="I16" t="s">
        <v>677</v>
      </c>
      <c r="J16" t="s">
        <v>677</v>
      </c>
      <c r="K16">
        <v>1</v>
      </c>
      <c r="L16">
        <v>1</v>
      </c>
      <c r="M16">
        <v>0</v>
      </c>
      <c r="N16">
        <v>1</v>
      </c>
      <c r="O16">
        <v>1</v>
      </c>
      <c r="P16">
        <v>1</v>
      </c>
      <c r="Q16">
        <v>0</v>
      </c>
      <c r="R16">
        <v>1</v>
      </c>
      <c r="S16">
        <v>1</v>
      </c>
      <c r="T16">
        <v>0</v>
      </c>
      <c r="U16">
        <v>1</v>
      </c>
      <c r="V16">
        <v>1</v>
      </c>
      <c r="W16">
        <v>1</v>
      </c>
      <c r="X16">
        <v>1</v>
      </c>
      <c r="Y16">
        <v>0</v>
      </c>
      <c r="Z16">
        <v>0</v>
      </c>
      <c r="AA16">
        <v>0</v>
      </c>
      <c r="AB16">
        <v>0</v>
      </c>
      <c r="AC16" t="s">
        <v>677</v>
      </c>
      <c r="AD16" t="s">
        <v>677</v>
      </c>
      <c r="AE16">
        <v>1</v>
      </c>
      <c r="AF16">
        <v>0</v>
      </c>
      <c r="AG16">
        <v>0</v>
      </c>
      <c r="AH16">
        <v>0</v>
      </c>
      <c r="AI16" t="s">
        <v>677</v>
      </c>
      <c r="AJ16" t="s">
        <v>677</v>
      </c>
    </row>
    <row r="17" spans="1:36" x14ac:dyDescent="0.35">
      <c r="A17" t="s">
        <v>118</v>
      </c>
      <c r="B17" s="1">
        <v>42889</v>
      </c>
      <c r="C17" s="1">
        <v>42955</v>
      </c>
      <c r="D17">
        <v>1</v>
      </c>
      <c r="E17">
        <v>1</v>
      </c>
      <c r="F17">
        <v>0</v>
      </c>
      <c r="G17">
        <v>1</v>
      </c>
      <c r="H17">
        <v>0</v>
      </c>
      <c r="I17" t="s">
        <v>677</v>
      </c>
      <c r="J17" t="s">
        <v>677</v>
      </c>
      <c r="K17">
        <v>1</v>
      </c>
      <c r="L17">
        <v>1</v>
      </c>
      <c r="M17">
        <v>0</v>
      </c>
      <c r="N17">
        <v>1</v>
      </c>
      <c r="O17">
        <v>1</v>
      </c>
      <c r="P17">
        <v>1</v>
      </c>
      <c r="Q17">
        <v>0</v>
      </c>
      <c r="R17">
        <v>1</v>
      </c>
      <c r="S17">
        <v>1</v>
      </c>
      <c r="T17">
        <v>0</v>
      </c>
      <c r="U17">
        <v>1</v>
      </c>
      <c r="V17">
        <v>1</v>
      </c>
      <c r="W17">
        <v>1</v>
      </c>
      <c r="X17">
        <v>1</v>
      </c>
      <c r="Y17">
        <v>0</v>
      </c>
      <c r="Z17">
        <v>0</v>
      </c>
      <c r="AA17">
        <v>0</v>
      </c>
      <c r="AB17">
        <v>0</v>
      </c>
      <c r="AC17" t="s">
        <v>677</v>
      </c>
      <c r="AD17" t="s">
        <v>677</v>
      </c>
      <c r="AE17">
        <v>1</v>
      </c>
      <c r="AF17">
        <v>0</v>
      </c>
      <c r="AG17">
        <v>0</v>
      </c>
      <c r="AH17">
        <v>0</v>
      </c>
      <c r="AI17" t="s">
        <v>677</v>
      </c>
      <c r="AJ17" t="s">
        <v>677</v>
      </c>
    </row>
    <row r="18" spans="1:36" x14ac:dyDescent="0.35">
      <c r="A18" t="s">
        <v>118</v>
      </c>
      <c r="B18" s="1">
        <v>42956</v>
      </c>
      <c r="C18" s="1">
        <v>43215</v>
      </c>
      <c r="D18">
        <v>1</v>
      </c>
      <c r="E18">
        <v>1</v>
      </c>
      <c r="F18">
        <v>0</v>
      </c>
      <c r="G18">
        <v>1</v>
      </c>
      <c r="H18">
        <v>0</v>
      </c>
      <c r="I18" t="s">
        <v>677</v>
      </c>
      <c r="J18" t="s">
        <v>677</v>
      </c>
      <c r="K18">
        <v>1</v>
      </c>
      <c r="L18">
        <v>1</v>
      </c>
      <c r="M18">
        <v>0</v>
      </c>
      <c r="N18">
        <v>1</v>
      </c>
      <c r="O18">
        <v>1</v>
      </c>
      <c r="P18">
        <v>1</v>
      </c>
      <c r="Q18">
        <v>0</v>
      </c>
      <c r="R18">
        <v>1</v>
      </c>
      <c r="S18">
        <v>1</v>
      </c>
      <c r="T18">
        <v>0</v>
      </c>
      <c r="U18">
        <v>1</v>
      </c>
      <c r="V18">
        <v>1</v>
      </c>
      <c r="W18">
        <v>1</v>
      </c>
      <c r="X18">
        <v>1</v>
      </c>
      <c r="Y18">
        <v>0</v>
      </c>
      <c r="Z18">
        <v>0</v>
      </c>
      <c r="AA18">
        <v>0</v>
      </c>
      <c r="AB18">
        <v>0</v>
      </c>
      <c r="AC18" t="s">
        <v>677</v>
      </c>
      <c r="AD18" t="s">
        <v>677</v>
      </c>
      <c r="AE18">
        <v>1</v>
      </c>
      <c r="AF18">
        <v>0</v>
      </c>
      <c r="AG18">
        <v>0</v>
      </c>
      <c r="AH18">
        <v>0</v>
      </c>
      <c r="AI18" t="s">
        <v>677</v>
      </c>
      <c r="AJ18" t="s">
        <v>677</v>
      </c>
    </row>
    <row r="19" spans="1:36" x14ac:dyDescent="0.35">
      <c r="A19" t="s">
        <v>118</v>
      </c>
      <c r="B19" s="1">
        <v>43216</v>
      </c>
      <c r="C19" s="1">
        <v>43616</v>
      </c>
      <c r="D19">
        <v>1</v>
      </c>
      <c r="E19">
        <v>1</v>
      </c>
      <c r="F19">
        <v>0</v>
      </c>
      <c r="G19">
        <v>1</v>
      </c>
      <c r="H19">
        <v>0</v>
      </c>
      <c r="I19" t="s">
        <v>677</v>
      </c>
      <c r="J19" t="s">
        <v>677</v>
      </c>
      <c r="K19">
        <v>1</v>
      </c>
      <c r="L19">
        <v>1</v>
      </c>
      <c r="M19">
        <v>0</v>
      </c>
      <c r="N19">
        <v>1</v>
      </c>
      <c r="O19">
        <v>1</v>
      </c>
      <c r="P19">
        <v>1</v>
      </c>
      <c r="Q19">
        <v>0</v>
      </c>
      <c r="R19">
        <v>1</v>
      </c>
      <c r="S19">
        <v>1</v>
      </c>
      <c r="T19">
        <v>0</v>
      </c>
      <c r="U19">
        <v>1</v>
      </c>
      <c r="V19">
        <v>1</v>
      </c>
      <c r="W19">
        <v>1</v>
      </c>
      <c r="X19">
        <v>1</v>
      </c>
      <c r="Y19">
        <v>0</v>
      </c>
      <c r="Z19">
        <v>0</v>
      </c>
      <c r="AA19">
        <v>0</v>
      </c>
      <c r="AB19">
        <v>0</v>
      </c>
      <c r="AC19" t="s">
        <v>677</v>
      </c>
      <c r="AD19" t="s">
        <v>677</v>
      </c>
      <c r="AE19">
        <v>1</v>
      </c>
      <c r="AF19">
        <v>0</v>
      </c>
      <c r="AG19">
        <v>0</v>
      </c>
      <c r="AH19">
        <v>0</v>
      </c>
      <c r="AI19" t="s">
        <v>677</v>
      </c>
      <c r="AJ19" t="s">
        <v>677</v>
      </c>
    </row>
    <row r="20" spans="1:36" x14ac:dyDescent="0.35">
      <c r="A20" t="s">
        <v>118</v>
      </c>
      <c r="B20" s="1">
        <v>43617</v>
      </c>
      <c r="C20" s="1">
        <v>43703</v>
      </c>
      <c r="D20">
        <v>1</v>
      </c>
      <c r="E20">
        <v>1</v>
      </c>
      <c r="F20">
        <v>0</v>
      </c>
      <c r="G20">
        <v>1</v>
      </c>
      <c r="H20">
        <v>0</v>
      </c>
      <c r="I20" t="s">
        <v>677</v>
      </c>
      <c r="J20" t="s">
        <v>677</v>
      </c>
      <c r="K20">
        <v>1</v>
      </c>
      <c r="L20">
        <v>1</v>
      </c>
      <c r="M20">
        <v>0</v>
      </c>
      <c r="N20">
        <v>1</v>
      </c>
      <c r="O20">
        <v>1</v>
      </c>
      <c r="P20">
        <v>1</v>
      </c>
      <c r="Q20">
        <v>0</v>
      </c>
      <c r="R20">
        <v>1</v>
      </c>
      <c r="S20">
        <v>1</v>
      </c>
      <c r="T20">
        <v>0</v>
      </c>
      <c r="U20">
        <v>1</v>
      </c>
      <c r="V20">
        <v>1</v>
      </c>
      <c r="W20">
        <v>1</v>
      </c>
      <c r="X20">
        <v>1</v>
      </c>
      <c r="Y20">
        <v>0</v>
      </c>
      <c r="Z20">
        <v>0</v>
      </c>
      <c r="AA20">
        <v>0</v>
      </c>
      <c r="AB20">
        <v>0</v>
      </c>
      <c r="AC20" t="s">
        <v>677</v>
      </c>
      <c r="AD20" t="s">
        <v>677</v>
      </c>
      <c r="AE20">
        <v>1</v>
      </c>
      <c r="AF20">
        <v>0</v>
      </c>
      <c r="AG20">
        <v>0</v>
      </c>
      <c r="AH20">
        <v>0</v>
      </c>
      <c r="AI20" t="s">
        <v>677</v>
      </c>
      <c r="AJ20" t="s">
        <v>677</v>
      </c>
    </row>
    <row r="21" spans="1:36" x14ac:dyDescent="0.35">
      <c r="A21" t="s">
        <v>118</v>
      </c>
      <c r="B21" s="1">
        <v>43704</v>
      </c>
      <c r="C21" s="1">
        <v>44562</v>
      </c>
      <c r="D21">
        <v>1</v>
      </c>
      <c r="E21">
        <v>1</v>
      </c>
      <c r="F21">
        <v>0</v>
      </c>
      <c r="G21">
        <v>1</v>
      </c>
      <c r="H21">
        <v>0</v>
      </c>
      <c r="I21" t="s">
        <v>677</v>
      </c>
      <c r="J21" t="s">
        <v>677</v>
      </c>
      <c r="K21">
        <v>1</v>
      </c>
      <c r="L21">
        <v>1</v>
      </c>
      <c r="M21">
        <v>0</v>
      </c>
      <c r="N21">
        <v>1</v>
      </c>
      <c r="O21">
        <v>1</v>
      </c>
      <c r="P21">
        <v>1</v>
      </c>
      <c r="Q21">
        <v>0</v>
      </c>
      <c r="R21">
        <v>1</v>
      </c>
      <c r="S21">
        <v>1</v>
      </c>
      <c r="T21">
        <v>0</v>
      </c>
      <c r="U21">
        <v>1</v>
      </c>
      <c r="V21">
        <v>1</v>
      </c>
      <c r="W21">
        <v>1</v>
      </c>
      <c r="X21">
        <v>1</v>
      </c>
      <c r="Y21">
        <v>0</v>
      </c>
      <c r="Z21">
        <v>0</v>
      </c>
      <c r="AA21">
        <v>0</v>
      </c>
      <c r="AB21">
        <v>0</v>
      </c>
      <c r="AC21" t="s">
        <v>677</v>
      </c>
      <c r="AD21" t="s">
        <v>677</v>
      </c>
      <c r="AE21">
        <v>1</v>
      </c>
      <c r="AF21">
        <v>0</v>
      </c>
      <c r="AG21">
        <v>0</v>
      </c>
      <c r="AH21">
        <v>0</v>
      </c>
      <c r="AI21" t="s">
        <v>677</v>
      </c>
      <c r="AJ21" t="s">
        <v>677</v>
      </c>
    </row>
    <row r="22" spans="1:36" x14ac:dyDescent="0.35">
      <c r="A22" t="s">
        <v>136</v>
      </c>
      <c r="B22" s="1">
        <v>36892</v>
      </c>
      <c r="C22" s="1">
        <v>42206</v>
      </c>
      <c r="D22">
        <v>0</v>
      </c>
      <c r="E22" t="s">
        <v>677</v>
      </c>
      <c r="F22" t="s">
        <v>677</v>
      </c>
      <c r="G22" t="s">
        <v>677</v>
      </c>
      <c r="H22" t="s">
        <v>677</v>
      </c>
      <c r="I22" t="s">
        <v>677</v>
      </c>
      <c r="J22" t="s">
        <v>677</v>
      </c>
      <c r="K22" t="s">
        <v>677</v>
      </c>
      <c r="L22" t="s">
        <v>677</v>
      </c>
      <c r="M22" t="s">
        <v>677</v>
      </c>
      <c r="N22" t="s">
        <v>677</v>
      </c>
      <c r="O22" t="s">
        <v>677</v>
      </c>
      <c r="P22" t="s">
        <v>677</v>
      </c>
      <c r="Q22" t="s">
        <v>677</v>
      </c>
      <c r="R22" t="s">
        <v>677</v>
      </c>
      <c r="S22" t="s">
        <v>677</v>
      </c>
      <c r="T22" t="s">
        <v>677</v>
      </c>
      <c r="U22" t="s">
        <v>677</v>
      </c>
      <c r="V22" t="s">
        <v>677</v>
      </c>
      <c r="W22" t="s">
        <v>677</v>
      </c>
      <c r="X22" t="s">
        <v>677</v>
      </c>
      <c r="Y22" t="s">
        <v>677</v>
      </c>
      <c r="Z22" t="s">
        <v>677</v>
      </c>
      <c r="AA22" t="s">
        <v>677</v>
      </c>
      <c r="AB22" t="s">
        <v>677</v>
      </c>
      <c r="AC22" t="s">
        <v>677</v>
      </c>
      <c r="AD22" t="s">
        <v>677</v>
      </c>
      <c r="AE22" t="s">
        <v>677</v>
      </c>
      <c r="AF22" t="s">
        <v>677</v>
      </c>
      <c r="AG22" t="s">
        <v>677</v>
      </c>
      <c r="AH22" t="s">
        <v>677</v>
      </c>
      <c r="AI22" t="s">
        <v>677</v>
      </c>
      <c r="AJ22" t="s">
        <v>677</v>
      </c>
    </row>
    <row r="23" spans="1:36" x14ac:dyDescent="0.35">
      <c r="A23" t="s">
        <v>136</v>
      </c>
      <c r="B23" s="1">
        <v>42207</v>
      </c>
      <c r="C23" s="1">
        <v>42947</v>
      </c>
      <c r="D23">
        <v>1</v>
      </c>
      <c r="E23">
        <v>1</v>
      </c>
      <c r="F23">
        <v>0</v>
      </c>
      <c r="G23">
        <v>0</v>
      </c>
      <c r="H23">
        <v>1</v>
      </c>
      <c r="I23">
        <v>0</v>
      </c>
      <c r="J23">
        <v>0</v>
      </c>
      <c r="K23">
        <v>1</v>
      </c>
      <c r="L23">
        <v>1</v>
      </c>
      <c r="M23">
        <v>0</v>
      </c>
      <c r="N23">
        <v>0</v>
      </c>
      <c r="O23">
        <v>1</v>
      </c>
      <c r="P23">
        <v>0</v>
      </c>
      <c r="Q23">
        <v>0</v>
      </c>
      <c r="R23">
        <v>1</v>
      </c>
      <c r="S23">
        <v>1</v>
      </c>
      <c r="T23">
        <v>0</v>
      </c>
      <c r="U23">
        <v>0</v>
      </c>
      <c r="V23">
        <v>1</v>
      </c>
      <c r="W23">
        <v>1</v>
      </c>
      <c r="X23">
        <v>0</v>
      </c>
      <c r="Y23">
        <v>0</v>
      </c>
      <c r="Z23">
        <v>0</v>
      </c>
      <c r="AA23">
        <v>0</v>
      </c>
      <c r="AB23">
        <v>1</v>
      </c>
      <c r="AC23">
        <v>0</v>
      </c>
      <c r="AD23">
        <v>0</v>
      </c>
      <c r="AE23">
        <v>1</v>
      </c>
      <c r="AF23">
        <v>0</v>
      </c>
      <c r="AG23">
        <v>0</v>
      </c>
      <c r="AH23">
        <v>0</v>
      </c>
      <c r="AI23" t="s">
        <v>677</v>
      </c>
      <c r="AJ23" t="s">
        <v>677</v>
      </c>
    </row>
    <row r="24" spans="1:36" x14ac:dyDescent="0.35">
      <c r="A24" t="s">
        <v>136</v>
      </c>
      <c r="B24" s="1">
        <v>42948</v>
      </c>
      <c r="C24" s="1">
        <v>43669</v>
      </c>
      <c r="D24">
        <v>1</v>
      </c>
      <c r="E24">
        <v>1</v>
      </c>
      <c r="F24">
        <v>0</v>
      </c>
      <c r="G24">
        <v>0</v>
      </c>
      <c r="H24">
        <v>1</v>
      </c>
      <c r="I24">
        <v>0</v>
      </c>
      <c r="J24">
        <v>0</v>
      </c>
      <c r="K24">
        <v>1</v>
      </c>
      <c r="L24">
        <v>1</v>
      </c>
      <c r="M24">
        <v>0</v>
      </c>
      <c r="N24">
        <v>0</v>
      </c>
      <c r="O24">
        <v>1</v>
      </c>
      <c r="P24">
        <v>0</v>
      </c>
      <c r="Q24">
        <v>0</v>
      </c>
      <c r="R24">
        <v>1</v>
      </c>
      <c r="S24">
        <v>1</v>
      </c>
      <c r="T24">
        <v>0</v>
      </c>
      <c r="U24">
        <v>0</v>
      </c>
      <c r="V24">
        <v>1</v>
      </c>
      <c r="W24">
        <v>1</v>
      </c>
      <c r="X24">
        <v>1</v>
      </c>
      <c r="Y24">
        <v>0</v>
      </c>
      <c r="Z24">
        <v>0</v>
      </c>
      <c r="AA24">
        <v>0</v>
      </c>
      <c r="AB24">
        <v>1</v>
      </c>
      <c r="AC24">
        <v>0</v>
      </c>
      <c r="AD24">
        <v>0</v>
      </c>
      <c r="AE24">
        <v>1</v>
      </c>
      <c r="AF24">
        <v>0</v>
      </c>
      <c r="AG24">
        <v>0</v>
      </c>
      <c r="AH24">
        <v>0</v>
      </c>
      <c r="AI24" t="s">
        <v>677</v>
      </c>
      <c r="AJ24" t="s">
        <v>677</v>
      </c>
    </row>
    <row r="25" spans="1:36" x14ac:dyDescent="0.35">
      <c r="A25" t="s">
        <v>136</v>
      </c>
      <c r="B25" s="1">
        <v>43670</v>
      </c>
      <c r="C25" s="1">
        <v>44404</v>
      </c>
      <c r="D25">
        <v>1</v>
      </c>
      <c r="E25">
        <v>1</v>
      </c>
      <c r="F25">
        <v>0</v>
      </c>
      <c r="G25">
        <v>0</v>
      </c>
      <c r="H25">
        <v>1</v>
      </c>
      <c r="I25">
        <v>0</v>
      </c>
      <c r="J25">
        <v>0</v>
      </c>
      <c r="K25">
        <v>1</v>
      </c>
      <c r="L25">
        <v>1</v>
      </c>
      <c r="M25">
        <v>0</v>
      </c>
      <c r="N25">
        <v>0</v>
      </c>
      <c r="O25">
        <v>1</v>
      </c>
      <c r="P25">
        <v>0</v>
      </c>
      <c r="Q25">
        <v>0</v>
      </c>
      <c r="R25">
        <v>1</v>
      </c>
      <c r="S25">
        <v>1</v>
      </c>
      <c r="T25">
        <v>0</v>
      </c>
      <c r="U25">
        <v>0</v>
      </c>
      <c r="V25">
        <v>1</v>
      </c>
      <c r="W25">
        <v>1</v>
      </c>
      <c r="X25">
        <v>1</v>
      </c>
      <c r="Y25">
        <v>0</v>
      </c>
      <c r="Z25">
        <v>0</v>
      </c>
      <c r="AA25">
        <v>0</v>
      </c>
      <c r="AB25">
        <v>1</v>
      </c>
      <c r="AC25">
        <v>0</v>
      </c>
      <c r="AD25">
        <v>0</v>
      </c>
      <c r="AE25">
        <v>1</v>
      </c>
      <c r="AF25">
        <v>0</v>
      </c>
      <c r="AG25">
        <v>0</v>
      </c>
      <c r="AH25">
        <v>0</v>
      </c>
      <c r="AI25" t="s">
        <v>677</v>
      </c>
      <c r="AJ25" t="s">
        <v>677</v>
      </c>
    </row>
    <row r="26" spans="1:36" x14ac:dyDescent="0.35">
      <c r="A26" t="s">
        <v>136</v>
      </c>
      <c r="B26" s="1">
        <v>44405</v>
      </c>
      <c r="C26" s="1">
        <v>44561</v>
      </c>
      <c r="D26">
        <v>1</v>
      </c>
      <c r="E26">
        <v>1</v>
      </c>
      <c r="F26">
        <v>0</v>
      </c>
      <c r="G26">
        <v>0</v>
      </c>
      <c r="H26">
        <v>1</v>
      </c>
      <c r="I26">
        <v>0</v>
      </c>
      <c r="J26">
        <v>0</v>
      </c>
      <c r="K26">
        <v>1</v>
      </c>
      <c r="L26">
        <v>1</v>
      </c>
      <c r="M26">
        <v>0</v>
      </c>
      <c r="N26">
        <v>0</v>
      </c>
      <c r="O26">
        <v>1</v>
      </c>
      <c r="P26">
        <v>0</v>
      </c>
      <c r="Q26">
        <v>0</v>
      </c>
      <c r="R26">
        <v>1</v>
      </c>
      <c r="S26">
        <v>1</v>
      </c>
      <c r="T26">
        <v>0</v>
      </c>
      <c r="U26">
        <v>0</v>
      </c>
      <c r="V26">
        <v>1</v>
      </c>
      <c r="W26">
        <v>1</v>
      </c>
      <c r="X26">
        <v>1</v>
      </c>
      <c r="Y26">
        <v>0</v>
      </c>
      <c r="Z26">
        <v>0</v>
      </c>
      <c r="AA26">
        <v>0</v>
      </c>
      <c r="AB26">
        <v>1</v>
      </c>
      <c r="AC26">
        <v>0</v>
      </c>
      <c r="AD26">
        <v>0</v>
      </c>
      <c r="AE26">
        <v>1</v>
      </c>
      <c r="AF26">
        <v>0</v>
      </c>
      <c r="AG26">
        <v>0</v>
      </c>
      <c r="AH26">
        <v>0</v>
      </c>
      <c r="AI26" t="s">
        <v>677</v>
      </c>
      <c r="AJ26" t="s">
        <v>677</v>
      </c>
    </row>
    <row r="27" spans="1:36" x14ac:dyDescent="0.35">
      <c r="A27" t="s">
        <v>136</v>
      </c>
      <c r="B27" s="1">
        <v>44562</v>
      </c>
      <c r="C27" s="1">
        <v>44562</v>
      </c>
      <c r="D27">
        <v>1</v>
      </c>
      <c r="E27">
        <v>1</v>
      </c>
      <c r="F27">
        <v>0</v>
      </c>
      <c r="G27">
        <v>0</v>
      </c>
      <c r="H27">
        <v>1</v>
      </c>
      <c r="I27">
        <v>0</v>
      </c>
      <c r="J27">
        <v>0</v>
      </c>
      <c r="K27">
        <v>1</v>
      </c>
      <c r="L27">
        <v>1</v>
      </c>
      <c r="M27">
        <v>0</v>
      </c>
      <c r="N27">
        <v>0</v>
      </c>
      <c r="O27">
        <v>1</v>
      </c>
      <c r="P27">
        <v>0</v>
      </c>
      <c r="Q27">
        <v>0</v>
      </c>
      <c r="R27">
        <v>1</v>
      </c>
      <c r="S27">
        <v>1</v>
      </c>
      <c r="T27">
        <v>0</v>
      </c>
      <c r="U27">
        <v>0</v>
      </c>
      <c r="V27">
        <v>1</v>
      </c>
      <c r="W27">
        <v>1</v>
      </c>
      <c r="X27">
        <v>1</v>
      </c>
      <c r="Y27">
        <v>0</v>
      </c>
      <c r="Z27">
        <v>0</v>
      </c>
      <c r="AA27">
        <v>0</v>
      </c>
      <c r="AB27">
        <v>1</v>
      </c>
      <c r="AC27">
        <v>0</v>
      </c>
      <c r="AD27">
        <v>0</v>
      </c>
      <c r="AE27">
        <v>1</v>
      </c>
      <c r="AF27">
        <v>0</v>
      </c>
      <c r="AG27">
        <v>0</v>
      </c>
      <c r="AH27">
        <v>0</v>
      </c>
      <c r="AI27" t="s">
        <v>677</v>
      </c>
      <c r="AJ27" t="s">
        <v>677</v>
      </c>
    </row>
    <row r="28" spans="1:36" x14ac:dyDescent="0.35">
      <c r="A28" t="s">
        <v>143</v>
      </c>
      <c r="B28" s="1">
        <v>36892</v>
      </c>
      <c r="C28" s="1">
        <v>39447</v>
      </c>
      <c r="D28">
        <v>0</v>
      </c>
      <c r="E28" t="s">
        <v>677</v>
      </c>
      <c r="F28" t="s">
        <v>677</v>
      </c>
      <c r="G28" t="s">
        <v>677</v>
      </c>
      <c r="H28" t="s">
        <v>677</v>
      </c>
      <c r="I28" t="s">
        <v>677</v>
      </c>
      <c r="J28" t="s">
        <v>677</v>
      </c>
      <c r="K28" t="s">
        <v>677</v>
      </c>
      <c r="L28" t="s">
        <v>677</v>
      </c>
      <c r="M28" t="s">
        <v>677</v>
      </c>
      <c r="N28" t="s">
        <v>677</v>
      </c>
      <c r="O28" t="s">
        <v>677</v>
      </c>
      <c r="P28" t="s">
        <v>677</v>
      </c>
      <c r="Q28" t="s">
        <v>677</v>
      </c>
      <c r="R28" t="s">
        <v>677</v>
      </c>
      <c r="S28" t="s">
        <v>677</v>
      </c>
      <c r="T28" t="s">
        <v>677</v>
      </c>
      <c r="U28" t="s">
        <v>677</v>
      </c>
      <c r="V28" t="s">
        <v>677</v>
      </c>
      <c r="W28" t="s">
        <v>677</v>
      </c>
      <c r="X28" t="s">
        <v>677</v>
      </c>
      <c r="Y28" t="s">
        <v>677</v>
      </c>
      <c r="Z28" t="s">
        <v>677</v>
      </c>
      <c r="AA28" t="s">
        <v>677</v>
      </c>
      <c r="AB28" t="s">
        <v>677</v>
      </c>
      <c r="AC28" t="s">
        <v>677</v>
      </c>
      <c r="AD28" t="s">
        <v>677</v>
      </c>
      <c r="AE28" t="s">
        <v>677</v>
      </c>
      <c r="AF28" t="s">
        <v>677</v>
      </c>
      <c r="AG28" t="s">
        <v>677</v>
      </c>
      <c r="AH28" t="s">
        <v>677</v>
      </c>
      <c r="AI28" t="s">
        <v>677</v>
      </c>
      <c r="AJ28" t="s">
        <v>677</v>
      </c>
    </row>
    <row r="29" spans="1:36" x14ac:dyDescent="0.35">
      <c r="A29" t="s">
        <v>143</v>
      </c>
      <c r="B29" s="1">
        <v>39448</v>
      </c>
      <c r="C29" s="1">
        <v>40543</v>
      </c>
      <c r="D29">
        <v>1</v>
      </c>
      <c r="E29">
        <v>1</v>
      </c>
      <c r="F29">
        <v>1</v>
      </c>
      <c r="G29">
        <v>1</v>
      </c>
      <c r="H29">
        <v>1</v>
      </c>
      <c r="I29">
        <v>1</v>
      </c>
      <c r="J29">
        <v>1</v>
      </c>
      <c r="K29">
        <v>0</v>
      </c>
      <c r="L29">
        <v>1</v>
      </c>
      <c r="M29">
        <v>1</v>
      </c>
      <c r="N29">
        <v>0</v>
      </c>
      <c r="O29">
        <v>1</v>
      </c>
      <c r="P29">
        <v>1</v>
      </c>
      <c r="Q29">
        <v>0</v>
      </c>
      <c r="R29">
        <v>0</v>
      </c>
      <c r="S29">
        <v>0</v>
      </c>
      <c r="T29" t="s">
        <v>677</v>
      </c>
      <c r="U29" t="s">
        <v>677</v>
      </c>
      <c r="V29">
        <v>0</v>
      </c>
      <c r="W29" t="s">
        <v>677</v>
      </c>
      <c r="X29" t="s">
        <v>677</v>
      </c>
      <c r="Y29" t="s">
        <v>677</v>
      </c>
      <c r="Z29" t="s">
        <v>677</v>
      </c>
      <c r="AA29" t="s">
        <v>677</v>
      </c>
      <c r="AB29">
        <v>0</v>
      </c>
      <c r="AC29" t="s">
        <v>677</v>
      </c>
      <c r="AD29" t="s">
        <v>677</v>
      </c>
      <c r="AE29">
        <v>0</v>
      </c>
      <c r="AF29" t="s">
        <v>677</v>
      </c>
      <c r="AG29" t="s">
        <v>677</v>
      </c>
      <c r="AH29">
        <v>0</v>
      </c>
      <c r="AI29" t="s">
        <v>677</v>
      </c>
      <c r="AJ29" t="s">
        <v>677</v>
      </c>
    </row>
    <row r="30" spans="1:36" x14ac:dyDescent="0.35">
      <c r="A30" t="s">
        <v>143</v>
      </c>
      <c r="B30" s="1">
        <v>40544</v>
      </c>
      <c r="C30" s="1">
        <v>41639</v>
      </c>
      <c r="D30">
        <v>1</v>
      </c>
      <c r="E30">
        <v>1</v>
      </c>
      <c r="F30">
        <v>1</v>
      </c>
      <c r="G30">
        <v>1</v>
      </c>
      <c r="H30">
        <v>1</v>
      </c>
      <c r="I30">
        <v>1</v>
      </c>
      <c r="J30">
        <v>1</v>
      </c>
      <c r="K30">
        <v>0</v>
      </c>
      <c r="L30">
        <v>1</v>
      </c>
      <c r="M30">
        <v>1</v>
      </c>
      <c r="N30">
        <v>0</v>
      </c>
      <c r="O30">
        <v>1</v>
      </c>
      <c r="P30">
        <v>1</v>
      </c>
      <c r="Q30">
        <v>0</v>
      </c>
      <c r="R30">
        <v>0</v>
      </c>
      <c r="S30">
        <v>0</v>
      </c>
      <c r="T30" t="s">
        <v>677</v>
      </c>
      <c r="U30" t="s">
        <v>677</v>
      </c>
      <c r="V30">
        <v>0</v>
      </c>
      <c r="W30" t="s">
        <v>677</v>
      </c>
      <c r="X30" t="s">
        <v>677</v>
      </c>
      <c r="Y30" t="s">
        <v>677</v>
      </c>
      <c r="Z30" t="s">
        <v>677</v>
      </c>
      <c r="AA30" t="s">
        <v>677</v>
      </c>
      <c r="AB30">
        <v>1</v>
      </c>
      <c r="AC30">
        <v>1</v>
      </c>
      <c r="AD30">
        <v>0</v>
      </c>
      <c r="AE30">
        <v>0</v>
      </c>
      <c r="AF30" t="s">
        <v>677</v>
      </c>
      <c r="AG30" t="s">
        <v>677</v>
      </c>
      <c r="AH30">
        <v>0</v>
      </c>
      <c r="AI30" t="s">
        <v>677</v>
      </c>
      <c r="AJ30" t="s">
        <v>677</v>
      </c>
    </row>
    <row r="31" spans="1:36" x14ac:dyDescent="0.35">
      <c r="A31" t="s">
        <v>143</v>
      </c>
      <c r="B31" s="1">
        <v>41640</v>
      </c>
      <c r="C31" s="1">
        <v>42004</v>
      </c>
      <c r="D31">
        <v>1</v>
      </c>
      <c r="E31">
        <v>1</v>
      </c>
      <c r="F31">
        <v>0</v>
      </c>
      <c r="G31">
        <v>1</v>
      </c>
      <c r="H31">
        <v>1</v>
      </c>
      <c r="I31">
        <v>0</v>
      </c>
      <c r="J31">
        <v>1</v>
      </c>
      <c r="K31">
        <v>1</v>
      </c>
      <c r="L31">
        <v>1</v>
      </c>
      <c r="M31">
        <v>0</v>
      </c>
      <c r="N31">
        <v>0</v>
      </c>
      <c r="O31">
        <v>1</v>
      </c>
      <c r="P31">
        <v>0</v>
      </c>
      <c r="Q31">
        <v>0</v>
      </c>
      <c r="R31">
        <v>1</v>
      </c>
      <c r="S31">
        <v>1</v>
      </c>
      <c r="T31">
        <v>0</v>
      </c>
      <c r="U31">
        <v>1</v>
      </c>
      <c r="V31">
        <v>1</v>
      </c>
      <c r="W31">
        <v>1</v>
      </c>
      <c r="X31">
        <v>0</v>
      </c>
      <c r="Y31">
        <v>0</v>
      </c>
      <c r="Z31">
        <v>0</v>
      </c>
      <c r="AA31">
        <v>0</v>
      </c>
      <c r="AB31">
        <v>1</v>
      </c>
      <c r="AC31">
        <v>1</v>
      </c>
      <c r="AD31">
        <v>1</v>
      </c>
      <c r="AE31">
        <v>1</v>
      </c>
      <c r="AF31">
        <v>1</v>
      </c>
      <c r="AG31">
        <v>1</v>
      </c>
      <c r="AH31">
        <v>0</v>
      </c>
      <c r="AI31" t="s">
        <v>677</v>
      </c>
      <c r="AJ31" t="s">
        <v>677</v>
      </c>
    </row>
    <row r="32" spans="1:36" x14ac:dyDescent="0.35">
      <c r="A32" t="s">
        <v>143</v>
      </c>
      <c r="B32" s="1">
        <v>42005</v>
      </c>
      <c r="C32" s="1">
        <v>42103</v>
      </c>
      <c r="D32">
        <v>1</v>
      </c>
      <c r="E32">
        <v>1</v>
      </c>
      <c r="F32">
        <v>0</v>
      </c>
      <c r="G32">
        <v>1</v>
      </c>
      <c r="H32">
        <v>1</v>
      </c>
      <c r="I32">
        <v>0</v>
      </c>
      <c r="J32">
        <v>1</v>
      </c>
      <c r="K32">
        <v>1</v>
      </c>
      <c r="L32">
        <v>1</v>
      </c>
      <c r="M32">
        <v>0</v>
      </c>
      <c r="N32">
        <v>0</v>
      </c>
      <c r="O32">
        <v>1</v>
      </c>
      <c r="P32">
        <v>0</v>
      </c>
      <c r="Q32">
        <v>0</v>
      </c>
      <c r="R32">
        <v>1</v>
      </c>
      <c r="S32">
        <v>1</v>
      </c>
      <c r="T32">
        <v>0</v>
      </c>
      <c r="U32">
        <v>1</v>
      </c>
      <c r="V32">
        <v>1</v>
      </c>
      <c r="W32">
        <v>1</v>
      </c>
      <c r="X32">
        <v>1</v>
      </c>
      <c r="Y32">
        <v>0</v>
      </c>
      <c r="Z32">
        <v>0</v>
      </c>
      <c r="AA32">
        <v>0</v>
      </c>
      <c r="AB32">
        <v>1</v>
      </c>
      <c r="AC32">
        <v>1</v>
      </c>
      <c r="AD32">
        <v>1</v>
      </c>
      <c r="AE32">
        <v>1</v>
      </c>
      <c r="AF32">
        <v>1</v>
      </c>
      <c r="AG32">
        <v>1</v>
      </c>
      <c r="AH32">
        <v>0</v>
      </c>
      <c r="AI32" t="s">
        <v>677</v>
      </c>
      <c r="AJ32" t="s">
        <v>677</v>
      </c>
    </row>
    <row r="33" spans="1:36" x14ac:dyDescent="0.35">
      <c r="A33" t="s">
        <v>143</v>
      </c>
      <c r="B33" s="1">
        <v>42104</v>
      </c>
      <c r="C33" s="1">
        <v>42284</v>
      </c>
      <c r="D33">
        <v>1</v>
      </c>
      <c r="E33">
        <v>1</v>
      </c>
      <c r="F33">
        <v>0</v>
      </c>
      <c r="G33">
        <v>1</v>
      </c>
      <c r="H33">
        <v>1</v>
      </c>
      <c r="I33">
        <v>0</v>
      </c>
      <c r="J33">
        <v>1</v>
      </c>
      <c r="K33">
        <v>1</v>
      </c>
      <c r="L33">
        <v>1</v>
      </c>
      <c r="M33">
        <v>0</v>
      </c>
      <c r="N33">
        <v>0</v>
      </c>
      <c r="O33">
        <v>1</v>
      </c>
      <c r="P33">
        <v>0</v>
      </c>
      <c r="Q33">
        <v>0</v>
      </c>
      <c r="R33">
        <v>1</v>
      </c>
      <c r="S33">
        <v>1</v>
      </c>
      <c r="T33">
        <v>0</v>
      </c>
      <c r="U33">
        <v>1</v>
      </c>
      <c r="V33">
        <v>1</v>
      </c>
      <c r="W33">
        <v>1</v>
      </c>
      <c r="X33">
        <v>1</v>
      </c>
      <c r="Y33">
        <v>0</v>
      </c>
      <c r="Z33">
        <v>0</v>
      </c>
      <c r="AA33">
        <v>0</v>
      </c>
      <c r="AB33">
        <v>1</v>
      </c>
      <c r="AC33">
        <v>1</v>
      </c>
      <c r="AD33">
        <v>1</v>
      </c>
      <c r="AE33">
        <v>1</v>
      </c>
      <c r="AF33">
        <v>1</v>
      </c>
      <c r="AG33">
        <v>1</v>
      </c>
      <c r="AH33">
        <v>0</v>
      </c>
      <c r="AI33" t="s">
        <v>677</v>
      </c>
      <c r="AJ33" t="s">
        <v>677</v>
      </c>
    </row>
    <row r="34" spans="1:36" x14ac:dyDescent="0.35">
      <c r="A34" t="s">
        <v>143</v>
      </c>
      <c r="B34" s="1">
        <v>42285</v>
      </c>
      <c r="C34" s="1">
        <v>42395</v>
      </c>
      <c r="D34">
        <v>1</v>
      </c>
      <c r="E34">
        <v>1</v>
      </c>
      <c r="F34">
        <v>0</v>
      </c>
      <c r="G34">
        <v>1</v>
      </c>
      <c r="H34">
        <v>1</v>
      </c>
      <c r="I34">
        <v>0</v>
      </c>
      <c r="J34">
        <v>1</v>
      </c>
      <c r="K34">
        <v>1</v>
      </c>
      <c r="L34">
        <v>1</v>
      </c>
      <c r="M34">
        <v>0</v>
      </c>
      <c r="N34">
        <v>0</v>
      </c>
      <c r="O34">
        <v>1</v>
      </c>
      <c r="P34">
        <v>0</v>
      </c>
      <c r="Q34">
        <v>0</v>
      </c>
      <c r="R34">
        <v>1</v>
      </c>
      <c r="S34">
        <v>1</v>
      </c>
      <c r="T34">
        <v>0</v>
      </c>
      <c r="U34">
        <v>1</v>
      </c>
      <c r="V34">
        <v>1</v>
      </c>
      <c r="W34">
        <v>1</v>
      </c>
      <c r="X34">
        <v>1</v>
      </c>
      <c r="Y34">
        <v>0</v>
      </c>
      <c r="Z34">
        <v>0</v>
      </c>
      <c r="AA34">
        <v>0</v>
      </c>
      <c r="AB34">
        <v>1</v>
      </c>
      <c r="AC34">
        <v>1</v>
      </c>
      <c r="AD34">
        <v>1</v>
      </c>
      <c r="AE34">
        <v>1</v>
      </c>
      <c r="AF34">
        <v>1</v>
      </c>
      <c r="AG34">
        <v>1</v>
      </c>
      <c r="AH34">
        <v>0</v>
      </c>
      <c r="AI34" t="s">
        <v>677</v>
      </c>
      <c r="AJ34" t="s">
        <v>677</v>
      </c>
    </row>
    <row r="35" spans="1:36" x14ac:dyDescent="0.35">
      <c r="A35" t="s">
        <v>143</v>
      </c>
      <c r="B35" s="1">
        <v>42396</v>
      </c>
      <c r="C35" s="1">
        <v>43921</v>
      </c>
      <c r="D35">
        <v>1</v>
      </c>
      <c r="E35">
        <v>1</v>
      </c>
      <c r="F35">
        <v>0</v>
      </c>
      <c r="G35">
        <v>1</v>
      </c>
      <c r="H35">
        <v>1</v>
      </c>
      <c r="I35">
        <v>0</v>
      </c>
      <c r="J35">
        <v>1</v>
      </c>
      <c r="K35">
        <v>1</v>
      </c>
      <c r="L35">
        <v>1</v>
      </c>
      <c r="M35">
        <v>0</v>
      </c>
      <c r="N35">
        <v>0</v>
      </c>
      <c r="O35">
        <v>1</v>
      </c>
      <c r="P35">
        <v>0</v>
      </c>
      <c r="Q35">
        <v>0</v>
      </c>
      <c r="R35">
        <v>1</v>
      </c>
      <c r="S35">
        <v>1</v>
      </c>
      <c r="T35">
        <v>0</v>
      </c>
      <c r="U35">
        <v>1</v>
      </c>
      <c r="V35">
        <v>1</v>
      </c>
      <c r="W35">
        <v>1</v>
      </c>
      <c r="X35">
        <v>1</v>
      </c>
      <c r="Y35">
        <v>0</v>
      </c>
      <c r="Z35">
        <v>0</v>
      </c>
      <c r="AA35">
        <v>0</v>
      </c>
      <c r="AB35">
        <v>1</v>
      </c>
      <c r="AC35">
        <v>1</v>
      </c>
      <c r="AD35">
        <v>1</v>
      </c>
      <c r="AE35">
        <v>1</v>
      </c>
      <c r="AF35">
        <v>1</v>
      </c>
      <c r="AG35">
        <v>1</v>
      </c>
      <c r="AH35">
        <v>0</v>
      </c>
      <c r="AI35" t="s">
        <v>677</v>
      </c>
      <c r="AJ35" t="s">
        <v>677</v>
      </c>
    </row>
    <row r="36" spans="1:36" x14ac:dyDescent="0.35">
      <c r="A36" t="s">
        <v>143</v>
      </c>
      <c r="B36" s="1">
        <v>43922</v>
      </c>
      <c r="C36" s="1">
        <v>44561</v>
      </c>
      <c r="D36">
        <v>1</v>
      </c>
      <c r="E36">
        <v>1</v>
      </c>
      <c r="F36">
        <v>0</v>
      </c>
      <c r="G36">
        <v>1</v>
      </c>
      <c r="H36">
        <v>1</v>
      </c>
      <c r="I36">
        <v>0</v>
      </c>
      <c r="J36">
        <v>1</v>
      </c>
      <c r="K36">
        <v>1</v>
      </c>
      <c r="L36">
        <v>1</v>
      </c>
      <c r="M36">
        <v>0</v>
      </c>
      <c r="N36">
        <v>0</v>
      </c>
      <c r="O36">
        <v>1</v>
      </c>
      <c r="P36">
        <v>0</v>
      </c>
      <c r="Q36">
        <v>0</v>
      </c>
      <c r="R36">
        <v>1</v>
      </c>
      <c r="S36">
        <v>1</v>
      </c>
      <c r="T36">
        <v>0</v>
      </c>
      <c r="U36">
        <v>1</v>
      </c>
      <c r="V36">
        <v>1</v>
      </c>
      <c r="W36">
        <v>1</v>
      </c>
      <c r="X36">
        <v>1</v>
      </c>
      <c r="Y36">
        <v>0</v>
      </c>
      <c r="Z36">
        <v>0</v>
      </c>
      <c r="AA36">
        <v>0</v>
      </c>
      <c r="AB36">
        <v>1</v>
      </c>
      <c r="AC36">
        <v>1</v>
      </c>
      <c r="AD36">
        <v>1</v>
      </c>
      <c r="AE36">
        <v>1</v>
      </c>
      <c r="AF36">
        <v>1</v>
      </c>
      <c r="AG36">
        <v>1</v>
      </c>
      <c r="AH36">
        <v>0</v>
      </c>
      <c r="AI36" t="s">
        <v>677</v>
      </c>
      <c r="AJ36" t="s">
        <v>677</v>
      </c>
    </row>
    <row r="37" spans="1:36" x14ac:dyDescent="0.35">
      <c r="A37" t="s">
        <v>143</v>
      </c>
      <c r="B37" s="1">
        <v>44562</v>
      </c>
      <c r="C37" s="1">
        <v>44562</v>
      </c>
      <c r="D37">
        <v>1</v>
      </c>
      <c r="E37">
        <v>1</v>
      </c>
      <c r="F37">
        <v>0</v>
      </c>
      <c r="G37">
        <v>1</v>
      </c>
      <c r="H37">
        <v>1</v>
      </c>
      <c r="I37">
        <v>0</v>
      </c>
      <c r="J37">
        <v>1</v>
      </c>
      <c r="K37">
        <v>1</v>
      </c>
      <c r="L37">
        <v>1</v>
      </c>
      <c r="M37">
        <v>0</v>
      </c>
      <c r="N37">
        <v>0</v>
      </c>
      <c r="O37">
        <v>1</v>
      </c>
      <c r="P37">
        <v>0</v>
      </c>
      <c r="Q37">
        <v>0</v>
      </c>
      <c r="R37">
        <v>1</v>
      </c>
      <c r="S37">
        <v>1</v>
      </c>
      <c r="T37">
        <v>0</v>
      </c>
      <c r="U37">
        <v>1</v>
      </c>
      <c r="V37">
        <v>1</v>
      </c>
      <c r="W37">
        <v>1</v>
      </c>
      <c r="X37">
        <v>1</v>
      </c>
      <c r="Y37">
        <v>0</v>
      </c>
      <c r="Z37">
        <v>0</v>
      </c>
      <c r="AA37">
        <v>0</v>
      </c>
      <c r="AB37">
        <v>1</v>
      </c>
      <c r="AC37">
        <v>1</v>
      </c>
      <c r="AD37">
        <v>1</v>
      </c>
      <c r="AE37">
        <v>1</v>
      </c>
      <c r="AF37">
        <v>1</v>
      </c>
      <c r="AG37">
        <v>1</v>
      </c>
      <c r="AH37">
        <v>0</v>
      </c>
      <c r="AI37" t="s">
        <v>677</v>
      </c>
      <c r="AJ37" t="s">
        <v>677</v>
      </c>
    </row>
    <row r="38" spans="1:36" x14ac:dyDescent="0.35">
      <c r="A38" t="s">
        <v>158</v>
      </c>
      <c r="B38" s="1">
        <v>36892</v>
      </c>
      <c r="C38" s="1">
        <v>41403</v>
      </c>
      <c r="D38">
        <v>0</v>
      </c>
      <c r="E38" t="s">
        <v>677</v>
      </c>
      <c r="F38" t="s">
        <v>677</v>
      </c>
      <c r="G38" t="s">
        <v>677</v>
      </c>
      <c r="H38" t="s">
        <v>677</v>
      </c>
      <c r="I38" t="s">
        <v>677</v>
      </c>
      <c r="J38" t="s">
        <v>677</v>
      </c>
      <c r="K38" t="s">
        <v>677</v>
      </c>
      <c r="L38" t="s">
        <v>677</v>
      </c>
      <c r="M38" t="s">
        <v>677</v>
      </c>
      <c r="N38" t="s">
        <v>677</v>
      </c>
      <c r="O38" t="s">
        <v>677</v>
      </c>
      <c r="P38" t="s">
        <v>677</v>
      </c>
      <c r="Q38" t="s">
        <v>677</v>
      </c>
      <c r="R38" t="s">
        <v>677</v>
      </c>
      <c r="S38" t="s">
        <v>677</v>
      </c>
      <c r="T38" t="s">
        <v>677</v>
      </c>
      <c r="U38" t="s">
        <v>677</v>
      </c>
      <c r="V38" t="s">
        <v>677</v>
      </c>
      <c r="W38" t="s">
        <v>677</v>
      </c>
      <c r="X38" t="s">
        <v>677</v>
      </c>
      <c r="Y38" t="s">
        <v>677</v>
      </c>
      <c r="Z38" t="s">
        <v>677</v>
      </c>
      <c r="AA38" t="s">
        <v>677</v>
      </c>
      <c r="AB38" t="s">
        <v>677</v>
      </c>
      <c r="AC38" t="s">
        <v>677</v>
      </c>
      <c r="AD38" t="s">
        <v>677</v>
      </c>
      <c r="AE38" t="s">
        <v>677</v>
      </c>
      <c r="AF38" t="s">
        <v>677</v>
      </c>
      <c r="AG38" t="s">
        <v>677</v>
      </c>
      <c r="AH38" t="s">
        <v>677</v>
      </c>
      <c r="AI38" t="s">
        <v>677</v>
      </c>
      <c r="AJ38" t="s">
        <v>677</v>
      </c>
    </row>
    <row r="39" spans="1:36" x14ac:dyDescent="0.35">
      <c r="A39" t="s">
        <v>158</v>
      </c>
      <c r="B39" s="1">
        <v>41404</v>
      </c>
      <c r="C39" s="1">
        <v>41421</v>
      </c>
      <c r="D39">
        <v>1</v>
      </c>
      <c r="E39">
        <v>1</v>
      </c>
      <c r="F39">
        <v>0</v>
      </c>
      <c r="G39">
        <v>0</v>
      </c>
      <c r="H39">
        <v>1</v>
      </c>
      <c r="I39">
        <v>0</v>
      </c>
      <c r="J39">
        <v>0</v>
      </c>
      <c r="K39">
        <v>1</v>
      </c>
      <c r="L39">
        <v>1</v>
      </c>
      <c r="M39">
        <v>0</v>
      </c>
      <c r="N39">
        <v>0</v>
      </c>
      <c r="O39">
        <v>1</v>
      </c>
      <c r="P39">
        <v>0</v>
      </c>
      <c r="Q39">
        <v>0</v>
      </c>
      <c r="R39">
        <v>1</v>
      </c>
      <c r="S39">
        <v>0</v>
      </c>
      <c r="T39" t="s">
        <v>677</v>
      </c>
      <c r="U39" t="s">
        <v>677</v>
      </c>
      <c r="V39">
        <v>0</v>
      </c>
      <c r="W39" t="s">
        <v>677</v>
      </c>
      <c r="X39" t="s">
        <v>677</v>
      </c>
      <c r="Y39" t="s">
        <v>677</v>
      </c>
      <c r="Z39" t="s">
        <v>677</v>
      </c>
      <c r="AA39" t="s">
        <v>677</v>
      </c>
      <c r="AB39">
        <v>1</v>
      </c>
      <c r="AC39">
        <v>0</v>
      </c>
      <c r="AD39">
        <v>0</v>
      </c>
      <c r="AE39">
        <v>1</v>
      </c>
      <c r="AF39">
        <v>0</v>
      </c>
      <c r="AG39">
        <v>0</v>
      </c>
      <c r="AH39">
        <v>0</v>
      </c>
      <c r="AI39" t="s">
        <v>677</v>
      </c>
      <c r="AJ39" t="s">
        <v>677</v>
      </c>
    </row>
    <row r="40" spans="1:36" x14ac:dyDescent="0.35">
      <c r="A40" t="s">
        <v>158</v>
      </c>
      <c r="B40" s="1">
        <v>41422</v>
      </c>
      <c r="C40" s="1">
        <v>41455</v>
      </c>
      <c r="D40">
        <v>1</v>
      </c>
      <c r="E40">
        <v>1</v>
      </c>
      <c r="F40">
        <v>0</v>
      </c>
      <c r="G40">
        <v>0</v>
      </c>
      <c r="H40">
        <v>1</v>
      </c>
      <c r="I40">
        <v>0</v>
      </c>
      <c r="J40">
        <v>0</v>
      </c>
      <c r="K40">
        <v>1</v>
      </c>
      <c r="L40">
        <v>1</v>
      </c>
      <c r="M40">
        <v>0</v>
      </c>
      <c r="N40">
        <v>0</v>
      </c>
      <c r="O40">
        <v>1</v>
      </c>
      <c r="P40">
        <v>0</v>
      </c>
      <c r="Q40">
        <v>0</v>
      </c>
      <c r="R40">
        <v>1</v>
      </c>
      <c r="S40">
        <v>0</v>
      </c>
      <c r="T40" t="s">
        <v>677</v>
      </c>
      <c r="U40" t="s">
        <v>677</v>
      </c>
      <c r="V40">
        <v>0</v>
      </c>
      <c r="W40" t="s">
        <v>677</v>
      </c>
      <c r="X40" t="s">
        <v>677</v>
      </c>
      <c r="Y40" t="s">
        <v>677</v>
      </c>
      <c r="Z40" t="s">
        <v>677</v>
      </c>
      <c r="AA40" t="s">
        <v>677</v>
      </c>
      <c r="AB40">
        <v>1</v>
      </c>
      <c r="AC40">
        <v>0</v>
      </c>
      <c r="AD40">
        <v>0</v>
      </c>
      <c r="AE40">
        <v>1</v>
      </c>
      <c r="AF40">
        <v>0</v>
      </c>
      <c r="AG40">
        <v>0</v>
      </c>
      <c r="AH40">
        <v>0</v>
      </c>
      <c r="AI40" t="s">
        <v>677</v>
      </c>
      <c r="AJ40" t="s">
        <v>677</v>
      </c>
    </row>
    <row r="41" spans="1:36" x14ac:dyDescent="0.35">
      <c r="A41" t="s">
        <v>158</v>
      </c>
      <c r="B41" s="1">
        <v>41456</v>
      </c>
      <c r="C41" s="1">
        <v>42096</v>
      </c>
      <c r="D41">
        <v>1</v>
      </c>
      <c r="E41">
        <v>1</v>
      </c>
      <c r="F41">
        <v>0</v>
      </c>
      <c r="G41">
        <v>0</v>
      </c>
      <c r="H41">
        <v>1</v>
      </c>
      <c r="I41">
        <v>0</v>
      </c>
      <c r="J41">
        <v>0</v>
      </c>
      <c r="K41">
        <v>1</v>
      </c>
      <c r="L41">
        <v>1</v>
      </c>
      <c r="M41">
        <v>0</v>
      </c>
      <c r="N41">
        <v>0</v>
      </c>
      <c r="O41">
        <v>1</v>
      </c>
      <c r="P41">
        <v>0</v>
      </c>
      <c r="Q41">
        <v>0</v>
      </c>
      <c r="R41">
        <v>1</v>
      </c>
      <c r="S41">
        <v>0</v>
      </c>
      <c r="T41" t="s">
        <v>677</v>
      </c>
      <c r="U41" t="s">
        <v>677</v>
      </c>
      <c r="V41">
        <v>0</v>
      </c>
      <c r="W41" t="s">
        <v>677</v>
      </c>
      <c r="X41" t="s">
        <v>677</v>
      </c>
      <c r="Y41" t="s">
        <v>677</v>
      </c>
      <c r="Z41" t="s">
        <v>677</v>
      </c>
      <c r="AA41" t="s">
        <v>677</v>
      </c>
      <c r="AB41">
        <v>1</v>
      </c>
      <c r="AC41">
        <v>0</v>
      </c>
      <c r="AD41">
        <v>0</v>
      </c>
      <c r="AE41">
        <v>1</v>
      </c>
      <c r="AF41">
        <v>0</v>
      </c>
      <c r="AG41">
        <v>0</v>
      </c>
      <c r="AH41">
        <v>0</v>
      </c>
      <c r="AI41" t="s">
        <v>677</v>
      </c>
      <c r="AJ41" t="s">
        <v>677</v>
      </c>
    </row>
    <row r="42" spans="1:36" x14ac:dyDescent="0.35">
      <c r="A42" t="s">
        <v>158</v>
      </c>
      <c r="B42" s="1">
        <v>42097</v>
      </c>
      <c r="C42" s="1">
        <v>42137</v>
      </c>
      <c r="D42">
        <v>1</v>
      </c>
      <c r="E42">
        <v>1</v>
      </c>
      <c r="F42">
        <v>0</v>
      </c>
      <c r="G42">
        <v>0</v>
      </c>
      <c r="H42">
        <v>1</v>
      </c>
      <c r="I42">
        <v>0</v>
      </c>
      <c r="J42">
        <v>0</v>
      </c>
      <c r="K42">
        <v>1</v>
      </c>
      <c r="L42">
        <v>1</v>
      </c>
      <c r="M42">
        <v>0</v>
      </c>
      <c r="N42">
        <v>0</v>
      </c>
      <c r="O42">
        <v>1</v>
      </c>
      <c r="P42">
        <v>0</v>
      </c>
      <c r="Q42">
        <v>0</v>
      </c>
      <c r="R42">
        <v>1</v>
      </c>
      <c r="S42">
        <v>1</v>
      </c>
      <c r="T42">
        <v>0</v>
      </c>
      <c r="U42">
        <v>0</v>
      </c>
      <c r="V42">
        <v>1</v>
      </c>
      <c r="W42">
        <v>1</v>
      </c>
      <c r="X42">
        <v>0</v>
      </c>
      <c r="Y42">
        <v>0</v>
      </c>
      <c r="Z42">
        <v>0</v>
      </c>
      <c r="AA42">
        <v>0</v>
      </c>
      <c r="AB42">
        <v>1</v>
      </c>
      <c r="AC42">
        <v>0</v>
      </c>
      <c r="AD42">
        <v>0</v>
      </c>
      <c r="AE42">
        <v>1</v>
      </c>
      <c r="AF42">
        <v>0</v>
      </c>
      <c r="AG42">
        <v>0</v>
      </c>
      <c r="AH42">
        <v>0</v>
      </c>
      <c r="AI42" t="s">
        <v>677</v>
      </c>
      <c r="AJ42" t="s">
        <v>677</v>
      </c>
    </row>
    <row r="43" spans="1:36" x14ac:dyDescent="0.35">
      <c r="A43" t="s">
        <v>158</v>
      </c>
      <c r="B43" s="1">
        <v>42138</v>
      </c>
      <c r="C43" s="1">
        <v>42247</v>
      </c>
      <c r="D43">
        <v>1</v>
      </c>
      <c r="E43">
        <v>1</v>
      </c>
      <c r="F43">
        <v>0</v>
      </c>
      <c r="G43">
        <v>0</v>
      </c>
      <c r="H43">
        <v>1</v>
      </c>
      <c r="I43">
        <v>0</v>
      </c>
      <c r="J43">
        <v>0</v>
      </c>
      <c r="K43">
        <v>1</v>
      </c>
      <c r="L43">
        <v>1</v>
      </c>
      <c r="M43">
        <v>0</v>
      </c>
      <c r="N43">
        <v>0</v>
      </c>
      <c r="O43">
        <v>1</v>
      </c>
      <c r="P43">
        <v>0</v>
      </c>
      <c r="Q43">
        <v>0</v>
      </c>
      <c r="R43">
        <v>1</v>
      </c>
      <c r="S43">
        <v>1</v>
      </c>
      <c r="T43">
        <v>0</v>
      </c>
      <c r="U43">
        <v>0</v>
      </c>
      <c r="V43">
        <v>1</v>
      </c>
      <c r="W43">
        <v>1</v>
      </c>
      <c r="X43">
        <v>0</v>
      </c>
      <c r="Y43">
        <v>0</v>
      </c>
      <c r="Z43">
        <v>0</v>
      </c>
      <c r="AA43">
        <v>0</v>
      </c>
      <c r="AB43">
        <v>1</v>
      </c>
      <c r="AC43">
        <v>0</v>
      </c>
      <c r="AD43">
        <v>0</v>
      </c>
      <c r="AE43">
        <v>1</v>
      </c>
      <c r="AF43">
        <v>0</v>
      </c>
      <c r="AG43">
        <v>0</v>
      </c>
      <c r="AH43">
        <v>0</v>
      </c>
      <c r="AI43" t="s">
        <v>677</v>
      </c>
      <c r="AJ43" t="s">
        <v>677</v>
      </c>
    </row>
    <row r="44" spans="1:36" x14ac:dyDescent="0.35">
      <c r="A44" t="s">
        <v>158</v>
      </c>
      <c r="B44" s="1">
        <v>42248</v>
      </c>
      <c r="C44" s="1">
        <v>42260</v>
      </c>
      <c r="D44">
        <v>1</v>
      </c>
      <c r="E44">
        <v>1</v>
      </c>
      <c r="F44">
        <v>0</v>
      </c>
      <c r="G44">
        <v>0</v>
      </c>
      <c r="H44">
        <v>1</v>
      </c>
      <c r="I44">
        <v>0</v>
      </c>
      <c r="J44">
        <v>0</v>
      </c>
      <c r="K44">
        <v>1</v>
      </c>
      <c r="L44">
        <v>1</v>
      </c>
      <c r="M44">
        <v>0</v>
      </c>
      <c r="N44">
        <v>0</v>
      </c>
      <c r="O44">
        <v>1</v>
      </c>
      <c r="P44">
        <v>0</v>
      </c>
      <c r="Q44">
        <v>0</v>
      </c>
      <c r="R44">
        <v>1</v>
      </c>
      <c r="S44">
        <v>1</v>
      </c>
      <c r="T44">
        <v>0</v>
      </c>
      <c r="U44">
        <v>0</v>
      </c>
      <c r="V44">
        <v>1</v>
      </c>
      <c r="W44">
        <v>1</v>
      </c>
      <c r="X44">
        <v>0</v>
      </c>
      <c r="Y44">
        <v>0</v>
      </c>
      <c r="Z44">
        <v>0</v>
      </c>
      <c r="AA44">
        <v>0</v>
      </c>
      <c r="AB44">
        <v>1</v>
      </c>
      <c r="AC44">
        <v>0</v>
      </c>
      <c r="AD44">
        <v>0</v>
      </c>
      <c r="AE44">
        <v>1</v>
      </c>
      <c r="AF44">
        <v>0</v>
      </c>
      <c r="AG44">
        <v>0</v>
      </c>
      <c r="AH44">
        <v>0</v>
      </c>
      <c r="AI44" t="s">
        <v>677</v>
      </c>
      <c r="AJ44" t="s">
        <v>677</v>
      </c>
    </row>
    <row r="45" spans="1:36" x14ac:dyDescent="0.35">
      <c r="A45" t="s">
        <v>158</v>
      </c>
      <c r="B45" s="1">
        <v>42261</v>
      </c>
      <c r="C45" s="1">
        <v>42444</v>
      </c>
      <c r="D45">
        <v>1</v>
      </c>
      <c r="E45">
        <v>1</v>
      </c>
      <c r="F45">
        <v>0</v>
      </c>
      <c r="G45">
        <v>0</v>
      </c>
      <c r="H45">
        <v>1</v>
      </c>
      <c r="I45">
        <v>0</v>
      </c>
      <c r="J45">
        <v>0</v>
      </c>
      <c r="K45">
        <v>1</v>
      </c>
      <c r="L45">
        <v>1</v>
      </c>
      <c r="M45">
        <v>0</v>
      </c>
      <c r="N45">
        <v>0</v>
      </c>
      <c r="O45">
        <v>1</v>
      </c>
      <c r="P45">
        <v>0</v>
      </c>
      <c r="Q45">
        <v>0</v>
      </c>
      <c r="R45">
        <v>1</v>
      </c>
      <c r="S45">
        <v>1</v>
      </c>
      <c r="T45">
        <v>0</v>
      </c>
      <c r="U45">
        <v>0</v>
      </c>
      <c r="V45">
        <v>1</v>
      </c>
      <c r="W45">
        <v>1</v>
      </c>
      <c r="X45">
        <v>0</v>
      </c>
      <c r="Y45">
        <v>0</v>
      </c>
      <c r="Z45">
        <v>0</v>
      </c>
      <c r="AA45">
        <v>0</v>
      </c>
      <c r="AB45">
        <v>1</v>
      </c>
      <c r="AC45">
        <v>0</v>
      </c>
      <c r="AD45">
        <v>0</v>
      </c>
      <c r="AE45">
        <v>1</v>
      </c>
      <c r="AF45">
        <v>0</v>
      </c>
      <c r="AG45">
        <v>0</v>
      </c>
      <c r="AH45">
        <v>0</v>
      </c>
      <c r="AI45" t="s">
        <v>677</v>
      </c>
      <c r="AJ45" t="s">
        <v>677</v>
      </c>
    </row>
    <row r="46" spans="1:36" x14ac:dyDescent="0.35">
      <c r="A46" t="s">
        <v>158</v>
      </c>
      <c r="B46" s="1">
        <v>42445</v>
      </c>
      <c r="C46" s="1">
        <v>42687</v>
      </c>
      <c r="D46">
        <v>1</v>
      </c>
      <c r="E46">
        <v>1</v>
      </c>
      <c r="F46">
        <v>0</v>
      </c>
      <c r="G46">
        <v>0</v>
      </c>
      <c r="H46">
        <v>1</v>
      </c>
      <c r="I46">
        <v>0</v>
      </c>
      <c r="J46">
        <v>0</v>
      </c>
      <c r="K46">
        <v>1</v>
      </c>
      <c r="L46">
        <v>1</v>
      </c>
      <c r="M46">
        <v>0</v>
      </c>
      <c r="N46">
        <v>0</v>
      </c>
      <c r="O46">
        <v>1</v>
      </c>
      <c r="P46">
        <v>0</v>
      </c>
      <c r="Q46">
        <v>0</v>
      </c>
      <c r="R46">
        <v>1</v>
      </c>
      <c r="S46">
        <v>1</v>
      </c>
      <c r="T46">
        <v>0</v>
      </c>
      <c r="U46">
        <v>0</v>
      </c>
      <c r="V46">
        <v>1</v>
      </c>
      <c r="W46">
        <v>1</v>
      </c>
      <c r="X46">
        <v>0</v>
      </c>
      <c r="Y46">
        <v>0</v>
      </c>
      <c r="Z46">
        <v>0</v>
      </c>
      <c r="AA46">
        <v>0</v>
      </c>
      <c r="AB46">
        <v>1</v>
      </c>
      <c r="AC46">
        <v>0</v>
      </c>
      <c r="AD46">
        <v>0</v>
      </c>
      <c r="AE46">
        <v>1</v>
      </c>
      <c r="AF46">
        <v>0</v>
      </c>
      <c r="AG46">
        <v>0</v>
      </c>
      <c r="AH46">
        <v>0</v>
      </c>
      <c r="AI46" t="s">
        <v>677</v>
      </c>
      <c r="AJ46" t="s">
        <v>677</v>
      </c>
    </row>
    <row r="47" spans="1:36" x14ac:dyDescent="0.35">
      <c r="A47" t="s">
        <v>158</v>
      </c>
      <c r="B47" s="1">
        <v>42688</v>
      </c>
      <c r="C47" s="1">
        <v>42879</v>
      </c>
      <c r="D47">
        <v>1</v>
      </c>
      <c r="E47">
        <v>1</v>
      </c>
      <c r="F47">
        <v>0</v>
      </c>
      <c r="G47">
        <v>0</v>
      </c>
      <c r="H47">
        <v>1</v>
      </c>
      <c r="I47">
        <v>0</v>
      </c>
      <c r="J47">
        <v>0</v>
      </c>
      <c r="K47">
        <v>1</v>
      </c>
      <c r="L47">
        <v>1</v>
      </c>
      <c r="M47">
        <v>0</v>
      </c>
      <c r="N47">
        <v>0</v>
      </c>
      <c r="O47">
        <v>1</v>
      </c>
      <c r="P47">
        <v>0</v>
      </c>
      <c r="Q47">
        <v>0</v>
      </c>
      <c r="R47">
        <v>1</v>
      </c>
      <c r="S47">
        <v>1</v>
      </c>
      <c r="T47">
        <v>0</v>
      </c>
      <c r="U47">
        <v>0</v>
      </c>
      <c r="V47">
        <v>1</v>
      </c>
      <c r="W47">
        <v>1</v>
      </c>
      <c r="X47">
        <v>0</v>
      </c>
      <c r="Y47">
        <v>0</v>
      </c>
      <c r="Z47">
        <v>0</v>
      </c>
      <c r="AA47">
        <v>0</v>
      </c>
      <c r="AB47">
        <v>1</v>
      </c>
      <c r="AC47">
        <v>0</v>
      </c>
      <c r="AD47">
        <v>0</v>
      </c>
      <c r="AE47">
        <v>1</v>
      </c>
      <c r="AF47">
        <v>0</v>
      </c>
      <c r="AG47">
        <v>0</v>
      </c>
      <c r="AH47">
        <v>0</v>
      </c>
      <c r="AI47" t="s">
        <v>677</v>
      </c>
      <c r="AJ47" t="s">
        <v>677</v>
      </c>
    </row>
    <row r="48" spans="1:36" x14ac:dyDescent="0.35">
      <c r="A48" t="s">
        <v>158</v>
      </c>
      <c r="B48" s="1">
        <v>42880</v>
      </c>
      <c r="C48" s="1">
        <v>43052</v>
      </c>
      <c r="D48">
        <v>1</v>
      </c>
      <c r="E48">
        <v>1</v>
      </c>
      <c r="F48">
        <v>0</v>
      </c>
      <c r="G48">
        <v>0</v>
      </c>
      <c r="H48">
        <v>1</v>
      </c>
      <c r="I48">
        <v>0</v>
      </c>
      <c r="J48">
        <v>0</v>
      </c>
      <c r="K48">
        <v>1</v>
      </c>
      <c r="L48">
        <v>1</v>
      </c>
      <c r="M48">
        <v>0</v>
      </c>
      <c r="N48">
        <v>0</v>
      </c>
      <c r="O48">
        <v>1</v>
      </c>
      <c r="P48">
        <v>0</v>
      </c>
      <c r="Q48">
        <v>0</v>
      </c>
      <c r="R48">
        <v>1</v>
      </c>
      <c r="S48">
        <v>1</v>
      </c>
      <c r="T48">
        <v>0</v>
      </c>
      <c r="U48">
        <v>0</v>
      </c>
      <c r="V48">
        <v>1</v>
      </c>
      <c r="W48">
        <v>1</v>
      </c>
      <c r="X48">
        <v>0</v>
      </c>
      <c r="Y48">
        <v>0</v>
      </c>
      <c r="Z48">
        <v>0</v>
      </c>
      <c r="AA48">
        <v>0</v>
      </c>
      <c r="AB48">
        <v>1</v>
      </c>
      <c r="AC48">
        <v>0</v>
      </c>
      <c r="AD48">
        <v>0</v>
      </c>
      <c r="AE48">
        <v>1</v>
      </c>
      <c r="AF48">
        <v>0</v>
      </c>
      <c r="AG48">
        <v>0</v>
      </c>
      <c r="AH48">
        <v>0</v>
      </c>
      <c r="AI48" t="s">
        <v>677</v>
      </c>
      <c r="AJ48" t="s">
        <v>677</v>
      </c>
    </row>
    <row r="49" spans="1:36" x14ac:dyDescent="0.35">
      <c r="A49" t="s">
        <v>158</v>
      </c>
      <c r="B49" s="1">
        <v>43053</v>
      </c>
      <c r="C49" s="1">
        <v>43359</v>
      </c>
      <c r="D49">
        <v>1</v>
      </c>
      <c r="E49">
        <v>1</v>
      </c>
      <c r="F49">
        <v>0</v>
      </c>
      <c r="G49">
        <v>0</v>
      </c>
      <c r="H49">
        <v>1</v>
      </c>
      <c r="I49">
        <v>0</v>
      </c>
      <c r="J49">
        <v>0</v>
      </c>
      <c r="K49">
        <v>1</v>
      </c>
      <c r="L49">
        <v>1</v>
      </c>
      <c r="M49">
        <v>0</v>
      </c>
      <c r="N49">
        <v>0</v>
      </c>
      <c r="O49">
        <v>1</v>
      </c>
      <c r="P49">
        <v>0</v>
      </c>
      <c r="Q49">
        <v>0</v>
      </c>
      <c r="R49">
        <v>1</v>
      </c>
      <c r="S49">
        <v>1</v>
      </c>
      <c r="T49">
        <v>0</v>
      </c>
      <c r="U49">
        <v>0</v>
      </c>
      <c r="V49">
        <v>1</v>
      </c>
      <c r="W49">
        <v>1</v>
      </c>
      <c r="X49">
        <v>0</v>
      </c>
      <c r="Y49">
        <v>0</v>
      </c>
      <c r="Z49">
        <v>0</v>
      </c>
      <c r="AA49">
        <v>0</v>
      </c>
      <c r="AB49">
        <v>1</v>
      </c>
      <c r="AC49">
        <v>0</v>
      </c>
      <c r="AD49">
        <v>0</v>
      </c>
      <c r="AE49">
        <v>1</v>
      </c>
      <c r="AF49">
        <v>0</v>
      </c>
      <c r="AG49">
        <v>0</v>
      </c>
      <c r="AH49">
        <v>0</v>
      </c>
      <c r="AI49" t="s">
        <v>677</v>
      </c>
      <c r="AJ49" t="s">
        <v>677</v>
      </c>
    </row>
    <row r="50" spans="1:36" x14ac:dyDescent="0.35">
      <c r="A50" t="s">
        <v>158</v>
      </c>
      <c r="B50" s="1">
        <v>43360</v>
      </c>
      <c r="C50" s="1">
        <v>43607</v>
      </c>
      <c r="D50">
        <v>1</v>
      </c>
      <c r="E50">
        <v>1</v>
      </c>
      <c r="F50">
        <v>0</v>
      </c>
      <c r="G50">
        <v>0</v>
      </c>
      <c r="H50">
        <v>1</v>
      </c>
      <c r="I50">
        <v>0</v>
      </c>
      <c r="J50">
        <v>0</v>
      </c>
      <c r="K50">
        <v>1</v>
      </c>
      <c r="L50">
        <v>1</v>
      </c>
      <c r="M50">
        <v>0</v>
      </c>
      <c r="N50">
        <v>0</v>
      </c>
      <c r="O50">
        <v>1</v>
      </c>
      <c r="P50">
        <v>0</v>
      </c>
      <c r="Q50">
        <v>0</v>
      </c>
      <c r="R50">
        <v>1</v>
      </c>
      <c r="S50">
        <v>1</v>
      </c>
      <c r="T50">
        <v>0</v>
      </c>
      <c r="U50">
        <v>0</v>
      </c>
      <c r="V50">
        <v>1</v>
      </c>
      <c r="W50">
        <v>1</v>
      </c>
      <c r="X50">
        <v>0</v>
      </c>
      <c r="Y50">
        <v>0</v>
      </c>
      <c r="Z50">
        <v>0</v>
      </c>
      <c r="AA50">
        <v>0</v>
      </c>
      <c r="AB50">
        <v>1</v>
      </c>
      <c r="AC50">
        <v>0</v>
      </c>
      <c r="AD50">
        <v>0</v>
      </c>
      <c r="AE50">
        <v>1</v>
      </c>
      <c r="AF50">
        <v>0</v>
      </c>
      <c r="AG50">
        <v>0</v>
      </c>
      <c r="AH50">
        <v>0</v>
      </c>
      <c r="AI50" t="s">
        <v>677</v>
      </c>
      <c r="AJ50" t="s">
        <v>677</v>
      </c>
    </row>
    <row r="51" spans="1:36" x14ac:dyDescent="0.35">
      <c r="A51" t="s">
        <v>158</v>
      </c>
      <c r="B51" s="1">
        <v>43608</v>
      </c>
      <c r="C51" s="1">
        <v>43738</v>
      </c>
      <c r="D51">
        <v>1</v>
      </c>
      <c r="E51">
        <v>1</v>
      </c>
      <c r="F51">
        <v>0</v>
      </c>
      <c r="G51">
        <v>0</v>
      </c>
      <c r="H51">
        <v>1</v>
      </c>
      <c r="I51">
        <v>0</v>
      </c>
      <c r="J51">
        <v>0</v>
      </c>
      <c r="K51">
        <v>1</v>
      </c>
      <c r="L51">
        <v>1</v>
      </c>
      <c r="M51">
        <v>0</v>
      </c>
      <c r="N51">
        <v>0</v>
      </c>
      <c r="O51">
        <v>1</v>
      </c>
      <c r="P51">
        <v>0</v>
      </c>
      <c r="Q51">
        <v>0</v>
      </c>
      <c r="R51">
        <v>1</v>
      </c>
      <c r="S51">
        <v>1</v>
      </c>
      <c r="T51">
        <v>0</v>
      </c>
      <c r="U51">
        <v>0</v>
      </c>
      <c r="V51">
        <v>1</v>
      </c>
      <c r="W51">
        <v>1</v>
      </c>
      <c r="X51">
        <v>0</v>
      </c>
      <c r="Y51">
        <v>0</v>
      </c>
      <c r="Z51">
        <v>0</v>
      </c>
      <c r="AA51">
        <v>0</v>
      </c>
      <c r="AB51">
        <v>1</v>
      </c>
      <c r="AC51">
        <v>0</v>
      </c>
      <c r="AD51">
        <v>0</v>
      </c>
      <c r="AE51">
        <v>1</v>
      </c>
      <c r="AF51">
        <v>0</v>
      </c>
      <c r="AG51">
        <v>0</v>
      </c>
      <c r="AH51">
        <v>0</v>
      </c>
      <c r="AI51" t="s">
        <v>677</v>
      </c>
      <c r="AJ51" t="s">
        <v>677</v>
      </c>
    </row>
    <row r="52" spans="1:36" x14ac:dyDescent="0.35">
      <c r="A52" t="s">
        <v>158</v>
      </c>
      <c r="B52" s="1">
        <v>43739</v>
      </c>
      <c r="C52" s="1">
        <v>43798</v>
      </c>
      <c r="D52">
        <v>1</v>
      </c>
      <c r="E52">
        <v>1</v>
      </c>
      <c r="F52">
        <v>0</v>
      </c>
      <c r="G52">
        <v>0</v>
      </c>
      <c r="H52">
        <v>1</v>
      </c>
      <c r="I52">
        <v>0</v>
      </c>
      <c r="J52">
        <v>0</v>
      </c>
      <c r="K52">
        <v>1</v>
      </c>
      <c r="L52">
        <v>1</v>
      </c>
      <c r="M52">
        <v>0</v>
      </c>
      <c r="N52">
        <v>0</v>
      </c>
      <c r="O52">
        <v>1</v>
      </c>
      <c r="P52">
        <v>0</v>
      </c>
      <c r="Q52">
        <v>0</v>
      </c>
      <c r="R52">
        <v>1</v>
      </c>
      <c r="S52">
        <v>1</v>
      </c>
      <c r="T52">
        <v>0</v>
      </c>
      <c r="U52">
        <v>0</v>
      </c>
      <c r="V52">
        <v>1</v>
      </c>
      <c r="W52">
        <v>1</v>
      </c>
      <c r="X52">
        <v>0</v>
      </c>
      <c r="Y52">
        <v>0</v>
      </c>
      <c r="Z52">
        <v>0</v>
      </c>
      <c r="AA52">
        <v>0</v>
      </c>
      <c r="AB52">
        <v>1</v>
      </c>
      <c r="AC52">
        <v>0</v>
      </c>
      <c r="AD52">
        <v>0</v>
      </c>
      <c r="AE52">
        <v>1</v>
      </c>
      <c r="AF52">
        <v>0</v>
      </c>
      <c r="AG52">
        <v>0</v>
      </c>
      <c r="AH52">
        <v>0</v>
      </c>
      <c r="AI52" t="s">
        <v>677</v>
      </c>
      <c r="AJ52" t="s">
        <v>677</v>
      </c>
    </row>
    <row r="53" spans="1:36" x14ac:dyDescent="0.35">
      <c r="A53" t="s">
        <v>158</v>
      </c>
      <c r="B53" s="1">
        <v>43799</v>
      </c>
      <c r="C53" s="1">
        <v>44025</v>
      </c>
      <c r="D53">
        <v>1</v>
      </c>
      <c r="E53">
        <v>1</v>
      </c>
      <c r="F53">
        <v>0</v>
      </c>
      <c r="G53">
        <v>0</v>
      </c>
      <c r="H53">
        <v>1</v>
      </c>
      <c r="I53">
        <v>0</v>
      </c>
      <c r="J53">
        <v>0</v>
      </c>
      <c r="K53">
        <v>1</v>
      </c>
      <c r="L53">
        <v>1</v>
      </c>
      <c r="M53">
        <v>0</v>
      </c>
      <c r="N53">
        <v>0</v>
      </c>
      <c r="O53">
        <v>1</v>
      </c>
      <c r="P53">
        <v>0</v>
      </c>
      <c r="Q53">
        <v>0</v>
      </c>
      <c r="R53">
        <v>1</v>
      </c>
      <c r="S53">
        <v>1</v>
      </c>
      <c r="T53">
        <v>0</v>
      </c>
      <c r="U53">
        <v>0</v>
      </c>
      <c r="V53">
        <v>1</v>
      </c>
      <c r="W53">
        <v>1</v>
      </c>
      <c r="X53">
        <v>0</v>
      </c>
      <c r="Y53">
        <v>0</v>
      </c>
      <c r="Z53">
        <v>0</v>
      </c>
      <c r="AA53">
        <v>0</v>
      </c>
      <c r="AB53">
        <v>1</v>
      </c>
      <c r="AC53">
        <v>0</v>
      </c>
      <c r="AD53">
        <v>0</v>
      </c>
      <c r="AE53">
        <v>1</v>
      </c>
      <c r="AF53">
        <v>0</v>
      </c>
      <c r="AG53">
        <v>0</v>
      </c>
      <c r="AH53">
        <v>0</v>
      </c>
      <c r="AI53" t="s">
        <v>677</v>
      </c>
      <c r="AJ53" t="s">
        <v>677</v>
      </c>
    </row>
    <row r="54" spans="1:36" x14ac:dyDescent="0.35">
      <c r="A54" t="s">
        <v>158</v>
      </c>
      <c r="B54" s="1">
        <v>44026</v>
      </c>
      <c r="C54" s="1">
        <v>44072</v>
      </c>
      <c r="D54">
        <v>1</v>
      </c>
      <c r="E54">
        <v>1</v>
      </c>
      <c r="F54">
        <v>0</v>
      </c>
      <c r="G54">
        <v>0</v>
      </c>
      <c r="H54">
        <v>1</v>
      </c>
      <c r="I54">
        <v>0</v>
      </c>
      <c r="J54">
        <v>0</v>
      </c>
      <c r="K54">
        <v>1</v>
      </c>
      <c r="L54">
        <v>1</v>
      </c>
      <c r="M54">
        <v>0</v>
      </c>
      <c r="N54">
        <v>0</v>
      </c>
      <c r="O54">
        <v>1</v>
      </c>
      <c r="P54">
        <v>0</v>
      </c>
      <c r="Q54">
        <v>0</v>
      </c>
      <c r="R54">
        <v>1</v>
      </c>
      <c r="S54">
        <v>1</v>
      </c>
      <c r="T54">
        <v>0</v>
      </c>
      <c r="U54">
        <v>0</v>
      </c>
      <c r="V54">
        <v>1</v>
      </c>
      <c r="W54">
        <v>1</v>
      </c>
      <c r="X54">
        <v>0</v>
      </c>
      <c r="Y54">
        <v>0</v>
      </c>
      <c r="Z54">
        <v>0</v>
      </c>
      <c r="AA54">
        <v>0</v>
      </c>
      <c r="AB54">
        <v>1</v>
      </c>
      <c r="AC54">
        <v>0</v>
      </c>
      <c r="AD54">
        <v>0</v>
      </c>
      <c r="AE54">
        <v>1</v>
      </c>
      <c r="AF54">
        <v>0</v>
      </c>
      <c r="AG54">
        <v>0</v>
      </c>
      <c r="AH54">
        <v>0</v>
      </c>
      <c r="AI54" t="s">
        <v>677</v>
      </c>
      <c r="AJ54" t="s">
        <v>677</v>
      </c>
    </row>
    <row r="55" spans="1:36" x14ac:dyDescent="0.35">
      <c r="A55" t="s">
        <v>158</v>
      </c>
      <c r="B55" s="1">
        <v>44073</v>
      </c>
      <c r="C55" s="1">
        <v>44087</v>
      </c>
      <c r="D55">
        <v>1</v>
      </c>
      <c r="E55">
        <v>1</v>
      </c>
      <c r="F55">
        <v>0</v>
      </c>
      <c r="G55">
        <v>0</v>
      </c>
      <c r="H55">
        <v>1</v>
      </c>
      <c r="I55">
        <v>0</v>
      </c>
      <c r="J55">
        <v>0</v>
      </c>
      <c r="K55">
        <v>1</v>
      </c>
      <c r="L55">
        <v>1</v>
      </c>
      <c r="M55">
        <v>0</v>
      </c>
      <c r="N55">
        <v>0</v>
      </c>
      <c r="O55">
        <v>1</v>
      </c>
      <c r="P55">
        <v>0</v>
      </c>
      <c r="Q55">
        <v>0</v>
      </c>
      <c r="R55">
        <v>1</v>
      </c>
      <c r="S55">
        <v>1</v>
      </c>
      <c r="T55">
        <v>0</v>
      </c>
      <c r="U55">
        <v>0</v>
      </c>
      <c r="V55">
        <v>1</v>
      </c>
      <c r="W55">
        <v>1</v>
      </c>
      <c r="X55">
        <v>0</v>
      </c>
      <c r="Y55">
        <v>0</v>
      </c>
      <c r="Z55">
        <v>0</v>
      </c>
      <c r="AA55">
        <v>0</v>
      </c>
      <c r="AB55">
        <v>1</v>
      </c>
      <c r="AC55">
        <v>0</v>
      </c>
      <c r="AD55">
        <v>0</v>
      </c>
      <c r="AE55">
        <v>1</v>
      </c>
      <c r="AF55">
        <v>0</v>
      </c>
      <c r="AG55">
        <v>0</v>
      </c>
      <c r="AH55">
        <v>0</v>
      </c>
      <c r="AI55" t="s">
        <v>677</v>
      </c>
      <c r="AJ55" t="s">
        <v>677</v>
      </c>
    </row>
    <row r="56" spans="1:36" x14ac:dyDescent="0.35">
      <c r="A56" t="s">
        <v>158</v>
      </c>
      <c r="B56" s="1">
        <v>44088</v>
      </c>
      <c r="C56" s="1">
        <v>44148</v>
      </c>
      <c r="D56">
        <v>1</v>
      </c>
      <c r="E56">
        <v>1</v>
      </c>
      <c r="F56">
        <v>0</v>
      </c>
      <c r="G56">
        <v>0</v>
      </c>
      <c r="H56">
        <v>1</v>
      </c>
      <c r="I56">
        <v>0</v>
      </c>
      <c r="J56">
        <v>0</v>
      </c>
      <c r="K56">
        <v>1</v>
      </c>
      <c r="L56">
        <v>1</v>
      </c>
      <c r="M56">
        <v>0</v>
      </c>
      <c r="N56">
        <v>0</v>
      </c>
      <c r="O56">
        <v>1</v>
      </c>
      <c r="P56">
        <v>0</v>
      </c>
      <c r="Q56">
        <v>0</v>
      </c>
      <c r="R56">
        <v>1</v>
      </c>
      <c r="S56">
        <v>1</v>
      </c>
      <c r="T56">
        <v>0</v>
      </c>
      <c r="U56">
        <v>0</v>
      </c>
      <c r="V56">
        <v>1</v>
      </c>
      <c r="W56">
        <v>1</v>
      </c>
      <c r="X56">
        <v>0</v>
      </c>
      <c r="Y56">
        <v>0</v>
      </c>
      <c r="Z56">
        <v>0</v>
      </c>
      <c r="AA56">
        <v>0</v>
      </c>
      <c r="AB56">
        <v>1</v>
      </c>
      <c r="AC56">
        <v>0</v>
      </c>
      <c r="AD56">
        <v>0</v>
      </c>
      <c r="AE56">
        <v>1</v>
      </c>
      <c r="AF56">
        <v>0</v>
      </c>
      <c r="AG56">
        <v>0</v>
      </c>
      <c r="AH56">
        <v>0</v>
      </c>
      <c r="AI56" t="s">
        <v>677</v>
      </c>
      <c r="AJ56" t="s">
        <v>677</v>
      </c>
    </row>
    <row r="57" spans="1:36" x14ac:dyDescent="0.35">
      <c r="A57" t="s">
        <v>158</v>
      </c>
      <c r="B57" s="1">
        <v>44149</v>
      </c>
      <c r="C57" s="1">
        <v>44300</v>
      </c>
      <c r="D57">
        <v>1</v>
      </c>
      <c r="E57">
        <v>1</v>
      </c>
      <c r="F57">
        <v>0</v>
      </c>
      <c r="G57">
        <v>0</v>
      </c>
      <c r="H57">
        <v>1</v>
      </c>
      <c r="I57">
        <v>0</v>
      </c>
      <c r="J57">
        <v>0</v>
      </c>
      <c r="K57">
        <v>1</v>
      </c>
      <c r="L57">
        <v>1</v>
      </c>
      <c r="M57">
        <v>0</v>
      </c>
      <c r="N57">
        <v>0</v>
      </c>
      <c r="O57">
        <v>1</v>
      </c>
      <c r="P57">
        <v>0</v>
      </c>
      <c r="Q57">
        <v>0</v>
      </c>
      <c r="R57">
        <v>1</v>
      </c>
      <c r="S57">
        <v>1</v>
      </c>
      <c r="T57">
        <v>0</v>
      </c>
      <c r="U57">
        <v>0</v>
      </c>
      <c r="V57">
        <v>1</v>
      </c>
      <c r="W57">
        <v>1</v>
      </c>
      <c r="X57">
        <v>0</v>
      </c>
      <c r="Y57">
        <v>0</v>
      </c>
      <c r="Z57">
        <v>0</v>
      </c>
      <c r="AA57">
        <v>0</v>
      </c>
      <c r="AB57">
        <v>1</v>
      </c>
      <c r="AC57">
        <v>0</v>
      </c>
      <c r="AD57">
        <v>0</v>
      </c>
      <c r="AE57">
        <v>1</v>
      </c>
      <c r="AF57">
        <v>0</v>
      </c>
      <c r="AG57">
        <v>0</v>
      </c>
      <c r="AH57">
        <v>0</v>
      </c>
      <c r="AI57" t="s">
        <v>677</v>
      </c>
      <c r="AJ57" t="s">
        <v>677</v>
      </c>
    </row>
    <row r="58" spans="1:36" x14ac:dyDescent="0.35">
      <c r="A58" t="s">
        <v>158</v>
      </c>
      <c r="B58" s="1">
        <v>44301</v>
      </c>
      <c r="C58" s="1">
        <v>44439</v>
      </c>
      <c r="D58">
        <v>1</v>
      </c>
      <c r="E58">
        <v>1</v>
      </c>
      <c r="F58">
        <v>0</v>
      </c>
      <c r="G58">
        <v>0</v>
      </c>
      <c r="H58">
        <v>1</v>
      </c>
      <c r="I58">
        <v>0</v>
      </c>
      <c r="J58">
        <v>0</v>
      </c>
      <c r="K58">
        <v>1</v>
      </c>
      <c r="L58">
        <v>1</v>
      </c>
      <c r="M58">
        <v>0</v>
      </c>
      <c r="N58">
        <v>0</v>
      </c>
      <c r="O58">
        <v>1</v>
      </c>
      <c r="P58">
        <v>0</v>
      </c>
      <c r="Q58">
        <v>0</v>
      </c>
      <c r="R58">
        <v>1</v>
      </c>
      <c r="S58">
        <v>1</v>
      </c>
      <c r="T58">
        <v>0</v>
      </c>
      <c r="U58">
        <v>0</v>
      </c>
      <c r="V58">
        <v>1</v>
      </c>
      <c r="W58">
        <v>1</v>
      </c>
      <c r="X58">
        <v>0</v>
      </c>
      <c r="Y58">
        <v>0</v>
      </c>
      <c r="Z58">
        <v>0</v>
      </c>
      <c r="AA58">
        <v>0</v>
      </c>
      <c r="AB58">
        <v>1</v>
      </c>
      <c r="AC58">
        <v>0</v>
      </c>
      <c r="AD58">
        <v>0</v>
      </c>
      <c r="AE58">
        <v>1</v>
      </c>
      <c r="AF58">
        <v>0</v>
      </c>
      <c r="AG58">
        <v>0</v>
      </c>
      <c r="AH58">
        <v>0</v>
      </c>
      <c r="AI58" t="s">
        <v>677</v>
      </c>
      <c r="AJ58" t="s">
        <v>677</v>
      </c>
    </row>
    <row r="59" spans="1:36" x14ac:dyDescent="0.35">
      <c r="A59" t="s">
        <v>158</v>
      </c>
      <c r="B59" s="1">
        <v>44440</v>
      </c>
      <c r="C59" s="1">
        <v>44445</v>
      </c>
      <c r="D59">
        <v>1</v>
      </c>
      <c r="E59">
        <v>1</v>
      </c>
      <c r="F59">
        <v>0</v>
      </c>
      <c r="G59">
        <v>0</v>
      </c>
      <c r="H59">
        <v>1</v>
      </c>
      <c r="I59">
        <v>0</v>
      </c>
      <c r="J59">
        <v>0</v>
      </c>
      <c r="K59">
        <v>1</v>
      </c>
      <c r="L59">
        <v>1</v>
      </c>
      <c r="M59">
        <v>0</v>
      </c>
      <c r="N59">
        <v>0</v>
      </c>
      <c r="O59">
        <v>1</v>
      </c>
      <c r="P59">
        <v>0</v>
      </c>
      <c r="Q59">
        <v>0</v>
      </c>
      <c r="R59">
        <v>1</v>
      </c>
      <c r="S59">
        <v>1</v>
      </c>
      <c r="T59">
        <v>0</v>
      </c>
      <c r="U59">
        <v>0</v>
      </c>
      <c r="V59">
        <v>1</v>
      </c>
      <c r="W59">
        <v>1</v>
      </c>
      <c r="X59">
        <v>0</v>
      </c>
      <c r="Y59">
        <v>0</v>
      </c>
      <c r="Z59">
        <v>1</v>
      </c>
      <c r="AA59">
        <v>0</v>
      </c>
      <c r="AB59">
        <v>1</v>
      </c>
      <c r="AC59">
        <v>0</v>
      </c>
      <c r="AD59">
        <v>0</v>
      </c>
      <c r="AE59">
        <v>1</v>
      </c>
      <c r="AF59">
        <v>0</v>
      </c>
      <c r="AG59">
        <v>0</v>
      </c>
      <c r="AH59">
        <v>0</v>
      </c>
      <c r="AI59" t="s">
        <v>677</v>
      </c>
      <c r="AJ59" t="s">
        <v>677</v>
      </c>
    </row>
    <row r="60" spans="1:36" x14ac:dyDescent="0.35">
      <c r="A60" t="s">
        <v>158</v>
      </c>
      <c r="B60" s="1">
        <v>44446</v>
      </c>
      <c r="C60" s="1">
        <v>44529</v>
      </c>
      <c r="D60">
        <v>1</v>
      </c>
      <c r="E60">
        <v>1</v>
      </c>
      <c r="F60">
        <v>0</v>
      </c>
      <c r="G60">
        <v>0</v>
      </c>
      <c r="H60">
        <v>1</v>
      </c>
      <c r="I60">
        <v>0</v>
      </c>
      <c r="J60">
        <v>0</v>
      </c>
      <c r="K60">
        <v>1</v>
      </c>
      <c r="L60">
        <v>1</v>
      </c>
      <c r="M60">
        <v>0</v>
      </c>
      <c r="N60">
        <v>0</v>
      </c>
      <c r="O60">
        <v>1</v>
      </c>
      <c r="P60">
        <v>0</v>
      </c>
      <c r="Q60">
        <v>0</v>
      </c>
      <c r="R60">
        <v>1</v>
      </c>
      <c r="S60">
        <v>1</v>
      </c>
      <c r="T60">
        <v>0</v>
      </c>
      <c r="U60">
        <v>0</v>
      </c>
      <c r="V60">
        <v>1</v>
      </c>
      <c r="W60">
        <v>1</v>
      </c>
      <c r="X60">
        <v>0</v>
      </c>
      <c r="Y60">
        <v>0</v>
      </c>
      <c r="Z60">
        <v>1</v>
      </c>
      <c r="AA60">
        <v>0</v>
      </c>
      <c r="AB60">
        <v>1</v>
      </c>
      <c r="AC60">
        <v>0</v>
      </c>
      <c r="AD60">
        <v>0</v>
      </c>
      <c r="AE60">
        <v>1</v>
      </c>
      <c r="AF60">
        <v>0</v>
      </c>
      <c r="AG60">
        <v>0</v>
      </c>
      <c r="AH60">
        <v>0</v>
      </c>
      <c r="AI60" t="s">
        <v>677</v>
      </c>
      <c r="AJ60" t="s">
        <v>677</v>
      </c>
    </row>
    <row r="61" spans="1:36" x14ac:dyDescent="0.35">
      <c r="A61" t="s">
        <v>158</v>
      </c>
      <c r="B61" s="1">
        <v>44530</v>
      </c>
      <c r="C61" s="1">
        <v>44562</v>
      </c>
      <c r="D61">
        <v>1</v>
      </c>
      <c r="E61">
        <v>1</v>
      </c>
      <c r="F61">
        <v>0</v>
      </c>
      <c r="G61">
        <v>0</v>
      </c>
      <c r="H61">
        <v>1</v>
      </c>
      <c r="I61">
        <v>0</v>
      </c>
      <c r="J61">
        <v>0</v>
      </c>
      <c r="K61">
        <v>1</v>
      </c>
      <c r="L61">
        <v>1</v>
      </c>
      <c r="M61">
        <v>0</v>
      </c>
      <c r="N61">
        <v>0</v>
      </c>
      <c r="O61">
        <v>1</v>
      </c>
      <c r="P61">
        <v>0</v>
      </c>
      <c r="Q61">
        <v>0</v>
      </c>
      <c r="R61">
        <v>1</v>
      </c>
      <c r="S61">
        <v>1</v>
      </c>
      <c r="T61">
        <v>0</v>
      </c>
      <c r="U61">
        <v>0</v>
      </c>
      <c r="V61">
        <v>1</v>
      </c>
      <c r="W61">
        <v>1</v>
      </c>
      <c r="X61">
        <v>0</v>
      </c>
      <c r="Y61">
        <v>0</v>
      </c>
      <c r="Z61">
        <v>1</v>
      </c>
      <c r="AA61">
        <v>0</v>
      </c>
      <c r="AB61">
        <v>1</v>
      </c>
      <c r="AC61">
        <v>0</v>
      </c>
      <c r="AD61">
        <v>0</v>
      </c>
      <c r="AE61">
        <v>1</v>
      </c>
      <c r="AF61">
        <v>0</v>
      </c>
      <c r="AG61">
        <v>0</v>
      </c>
      <c r="AH61">
        <v>0</v>
      </c>
      <c r="AI61" t="s">
        <v>677</v>
      </c>
      <c r="AJ61" t="s">
        <v>677</v>
      </c>
    </row>
    <row r="62" spans="1:36" x14ac:dyDescent="0.35">
      <c r="A62" t="s">
        <v>209</v>
      </c>
      <c r="B62" s="1">
        <v>36892</v>
      </c>
      <c r="C62" s="1">
        <v>37894</v>
      </c>
      <c r="D62">
        <v>0</v>
      </c>
      <c r="E62" t="s">
        <v>677</v>
      </c>
      <c r="F62" t="s">
        <v>677</v>
      </c>
      <c r="G62" t="s">
        <v>677</v>
      </c>
      <c r="H62" t="s">
        <v>677</v>
      </c>
      <c r="I62" t="s">
        <v>677</v>
      </c>
      <c r="J62" t="s">
        <v>677</v>
      </c>
      <c r="K62" t="s">
        <v>677</v>
      </c>
      <c r="L62" t="s">
        <v>677</v>
      </c>
      <c r="M62" t="s">
        <v>677</v>
      </c>
      <c r="N62" t="s">
        <v>677</v>
      </c>
      <c r="O62" t="s">
        <v>677</v>
      </c>
      <c r="P62" t="s">
        <v>677</v>
      </c>
      <c r="Q62" t="s">
        <v>677</v>
      </c>
      <c r="R62" t="s">
        <v>677</v>
      </c>
      <c r="S62" t="s">
        <v>677</v>
      </c>
      <c r="T62" t="s">
        <v>677</v>
      </c>
      <c r="U62" t="s">
        <v>677</v>
      </c>
      <c r="V62" t="s">
        <v>677</v>
      </c>
      <c r="W62" t="s">
        <v>677</v>
      </c>
      <c r="X62" t="s">
        <v>677</v>
      </c>
      <c r="Y62" t="s">
        <v>677</v>
      </c>
      <c r="Z62" t="s">
        <v>677</v>
      </c>
      <c r="AA62" t="s">
        <v>677</v>
      </c>
      <c r="AB62" t="s">
        <v>677</v>
      </c>
      <c r="AC62" t="s">
        <v>677</v>
      </c>
      <c r="AD62" t="s">
        <v>677</v>
      </c>
      <c r="AE62" t="s">
        <v>677</v>
      </c>
      <c r="AF62" t="s">
        <v>677</v>
      </c>
      <c r="AG62" t="s">
        <v>677</v>
      </c>
      <c r="AH62" t="s">
        <v>677</v>
      </c>
      <c r="AI62" t="s">
        <v>677</v>
      </c>
      <c r="AJ62" t="s">
        <v>677</v>
      </c>
    </row>
    <row r="63" spans="1:36" x14ac:dyDescent="0.35">
      <c r="A63" t="s">
        <v>209</v>
      </c>
      <c r="B63" s="1">
        <v>37895</v>
      </c>
      <c r="C63" s="1">
        <v>41182</v>
      </c>
      <c r="D63">
        <v>1</v>
      </c>
      <c r="E63">
        <v>1</v>
      </c>
      <c r="F63">
        <v>0</v>
      </c>
      <c r="G63">
        <v>1</v>
      </c>
      <c r="H63">
        <v>1</v>
      </c>
      <c r="I63">
        <v>0</v>
      </c>
      <c r="J63">
        <v>1</v>
      </c>
      <c r="K63">
        <v>0</v>
      </c>
      <c r="L63">
        <v>1</v>
      </c>
      <c r="M63">
        <v>0</v>
      </c>
      <c r="N63">
        <v>1</v>
      </c>
      <c r="O63">
        <v>1</v>
      </c>
      <c r="P63">
        <v>0</v>
      </c>
      <c r="Q63">
        <v>1</v>
      </c>
      <c r="R63">
        <v>0</v>
      </c>
      <c r="S63">
        <v>0</v>
      </c>
      <c r="T63" t="s">
        <v>677</v>
      </c>
      <c r="U63" t="s">
        <v>677</v>
      </c>
      <c r="V63">
        <v>0</v>
      </c>
      <c r="W63" t="s">
        <v>677</v>
      </c>
      <c r="X63" t="s">
        <v>677</v>
      </c>
      <c r="Y63" t="s">
        <v>677</v>
      </c>
      <c r="Z63" t="s">
        <v>677</v>
      </c>
      <c r="AA63" t="s">
        <v>677</v>
      </c>
      <c r="AB63">
        <v>0</v>
      </c>
      <c r="AC63" t="s">
        <v>677</v>
      </c>
      <c r="AD63" t="s">
        <v>677</v>
      </c>
      <c r="AE63">
        <v>0</v>
      </c>
      <c r="AF63" t="s">
        <v>677</v>
      </c>
      <c r="AG63" t="s">
        <v>677</v>
      </c>
      <c r="AH63">
        <v>0</v>
      </c>
      <c r="AI63" t="s">
        <v>677</v>
      </c>
      <c r="AJ63" t="s">
        <v>677</v>
      </c>
    </row>
    <row r="64" spans="1:36" x14ac:dyDescent="0.35">
      <c r="A64" t="s">
        <v>209</v>
      </c>
      <c r="B64" s="1">
        <v>41183</v>
      </c>
      <c r="C64" s="1">
        <v>41912</v>
      </c>
      <c r="D64">
        <v>1</v>
      </c>
      <c r="E64">
        <v>1</v>
      </c>
      <c r="F64">
        <v>0</v>
      </c>
      <c r="G64">
        <v>1</v>
      </c>
      <c r="H64">
        <v>1</v>
      </c>
      <c r="I64">
        <v>0</v>
      </c>
      <c r="J64">
        <v>1</v>
      </c>
      <c r="K64">
        <v>0</v>
      </c>
      <c r="L64">
        <v>1</v>
      </c>
      <c r="M64">
        <v>0</v>
      </c>
      <c r="N64">
        <v>1</v>
      </c>
      <c r="O64">
        <v>1</v>
      </c>
      <c r="P64">
        <v>0</v>
      </c>
      <c r="Q64">
        <v>1</v>
      </c>
      <c r="R64">
        <v>0</v>
      </c>
      <c r="S64">
        <v>0</v>
      </c>
      <c r="T64" t="s">
        <v>677</v>
      </c>
      <c r="U64" t="s">
        <v>677</v>
      </c>
      <c r="V64">
        <v>0</v>
      </c>
      <c r="W64" t="s">
        <v>677</v>
      </c>
      <c r="X64" t="s">
        <v>677</v>
      </c>
      <c r="Y64" t="s">
        <v>677</v>
      </c>
      <c r="Z64" t="s">
        <v>677</v>
      </c>
      <c r="AA64" t="s">
        <v>677</v>
      </c>
      <c r="AB64">
        <v>0</v>
      </c>
      <c r="AC64" t="s">
        <v>677</v>
      </c>
      <c r="AD64" t="s">
        <v>677</v>
      </c>
      <c r="AE64">
        <v>0</v>
      </c>
      <c r="AF64" t="s">
        <v>677</v>
      </c>
      <c r="AG64" t="s">
        <v>677</v>
      </c>
      <c r="AH64">
        <v>0</v>
      </c>
      <c r="AI64" t="s">
        <v>677</v>
      </c>
      <c r="AJ64" t="s">
        <v>677</v>
      </c>
    </row>
    <row r="65" spans="1:36" x14ac:dyDescent="0.35">
      <c r="A65" t="s">
        <v>209</v>
      </c>
      <c r="B65" s="1">
        <v>41913</v>
      </c>
      <c r="C65" s="1">
        <v>42184</v>
      </c>
      <c r="D65">
        <v>1</v>
      </c>
      <c r="E65">
        <v>1</v>
      </c>
      <c r="F65">
        <v>0</v>
      </c>
      <c r="G65">
        <v>1</v>
      </c>
      <c r="H65">
        <v>1</v>
      </c>
      <c r="I65">
        <v>0</v>
      </c>
      <c r="J65">
        <v>1</v>
      </c>
      <c r="K65">
        <v>0</v>
      </c>
      <c r="L65">
        <v>1</v>
      </c>
      <c r="M65">
        <v>0</v>
      </c>
      <c r="N65">
        <v>1</v>
      </c>
      <c r="O65">
        <v>1</v>
      </c>
      <c r="P65">
        <v>0</v>
      </c>
      <c r="Q65">
        <v>1</v>
      </c>
      <c r="R65">
        <v>0</v>
      </c>
      <c r="S65">
        <v>0</v>
      </c>
      <c r="T65" t="s">
        <v>677</v>
      </c>
      <c r="U65" t="s">
        <v>677</v>
      </c>
      <c r="V65">
        <v>0</v>
      </c>
      <c r="W65" t="s">
        <v>677</v>
      </c>
      <c r="X65" t="s">
        <v>677</v>
      </c>
      <c r="Y65" t="s">
        <v>677</v>
      </c>
      <c r="Z65" t="s">
        <v>677</v>
      </c>
      <c r="AA65" t="s">
        <v>677</v>
      </c>
      <c r="AB65">
        <v>1</v>
      </c>
      <c r="AC65">
        <v>0</v>
      </c>
      <c r="AD65">
        <v>1</v>
      </c>
      <c r="AE65">
        <v>1</v>
      </c>
      <c r="AF65">
        <v>0</v>
      </c>
      <c r="AG65">
        <v>1</v>
      </c>
      <c r="AH65">
        <v>0</v>
      </c>
      <c r="AI65" t="s">
        <v>677</v>
      </c>
      <c r="AJ65" t="s">
        <v>677</v>
      </c>
    </row>
    <row r="66" spans="1:36" x14ac:dyDescent="0.35">
      <c r="A66" t="s">
        <v>209</v>
      </c>
      <c r="B66" s="1">
        <v>42185</v>
      </c>
      <c r="C66" s="1">
        <v>42516</v>
      </c>
      <c r="D66">
        <v>1</v>
      </c>
      <c r="E66">
        <v>1</v>
      </c>
      <c r="F66">
        <v>0</v>
      </c>
      <c r="G66">
        <v>0</v>
      </c>
      <c r="H66">
        <v>1</v>
      </c>
      <c r="I66">
        <v>0</v>
      </c>
      <c r="J66">
        <v>0</v>
      </c>
      <c r="K66">
        <v>1</v>
      </c>
      <c r="L66">
        <v>1</v>
      </c>
      <c r="M66">
        <v>0</v>
      </c>
      <c r="N66">
        <v>0</v>
      </c>
      <c r="O66">
        <v>1</v>
      </c>
      <c r="P66">
        <v>0</v>
      </c>
      <c r="Q66">
        <v>0</v>
      </c>
      <c r="R66">
        <v>1</v>
      </c>
      <c r="S66">
        <v>1</v>
      </c>
      <c r="T66">
        <v>0</v>
      </c>
      <c r="U66">
        <v>0</v>
      </c>
      <c r="V66">
        <v>1</v>
      </c>
      <c r="W66">
        <v>0</v>
      </c>
      <c r="X66">
        <v>0</v>
      </c>
      <c r="Y66">
        <v>0</v>
      </c>
      <c r="Z66">
        <v>1</v>
      </c>
      <c r="AA66">
        <v>0</v>
      </c>
      <c r="AB66">
        <v>1</v>
      </c>
      <c r="AC66">
        <v>0</v>
      </c>
      <c r="AD66">
        <v>1</v>
      </c>
      <c r="AE66">
        <v>1</v>
      </c>
      <c r="AF66">
        <v>0</v>
      </c>
      <c r="AG66">
        <v>1</v>
      </c>
      <c r="AH66">
        <v>0</v>
      </c>
      <c r="AI66" t="s">
        <v>677</v>
      </c>
      <c r="AJ66" t="s">
        <v>677</v>
      </c>
    </row>
    <row r="67" spans="1:36" x14ac:dyDescent="0.35">
      <c r="A67" t="s">
        <v>209</v>
      </c>
      <c r="B67" s="1">
        <v>42517</v>
      </c>
      <c r="C67" s="1">
        <v>42916</v>
      </c>
      <c r="D67">
        <v>1</v>
      </c>
      <c r="E67">
        <v>1</v>
      </c>
      <c r="F67">
        <v>0</v>
      </c>
      <c r="G67">
        <v>0</v>
      </c>
      <c r="H67">
        <v>1</v>
      </c>
      <c r="I67">
        <v>0</v>
      </c>
      <c r="J67">
        <v>0</v>
      </c>
      <c r="K67">
        <v>1</v>
      </c>
      <c r="L67">
        <v>1</v>
      </c>
      <c r="M67">
        <v>0</v>
      </c>
      <c r="N67">
        <v>0</v>
      </c>
      <c r="O67">
        <v>1</v>
      </c>
      <c r="P67">
        <v>0</v>
      </c>
      <c r="Q67">
        <v>0</v>
      </c>
      <c r="R67">
        <v>1</v>
      </c>
      <c r="S67">
        <v>1</v>
      </c>
      <c r="T67">
        <v>0</v>
      </c>
      <c r="U67">
        <v>0</v>
      </c>
      <c r="V67">
        <v>1</v>
      </c>
      <c r="W67">
        <v>0</v>
      </c>
      <c r="X67">
        <v>0</v>
      </c>
      <c r="Y67">
        <v>0</v>
      </c>
      <c r="Z67">
        <v>1</v>
      </c>
      <c r="AA67">
        <v>0</v>
      </c>
      <c r="AB67">
        <v>1</v>
      </c>
      <c r="AC67">
        <v>0</v>
      </c>
      <c r="AD67">
        <v>1</v>
      </c>
      <c r="AE67">
        <v>1</v>
      </c>
      <c r="AF67">
        <v>0</v>
      </c>
      <c r="AG67">
        <v>1</v>
      </c>
      <c r="AH67">
        <v>0</v>
      </c>
      <c r="AI67" t="s">
        <v>677</v>
      </c>
      <c r="AJ67" t="s">
        <v>677</v>
      </c>
    </row>
    <row r="68" spans="1:36" x14ac:dyDescent="0.35">
      <c r="A68" t="s">
        <v>209</v>
      </c>
      <c r="B68" s="1">
        <v>42917</v>
      </c>
      <c r="C68" s="1">
        <v>43008</v>
      </c>
      <c r="D68">
        <v>1</v>
      </c>
      <c r="E68">
        <v>1</v>
      </c>
      <c r="F68">
        <v>0</v>
      </c>
      <c r="G68">
        <v>0</v>
      </c>
      <c r="H68">
        <v>1</v>
      </c>
      <c r="I68">
        <v>0</v>
      </c>
      <c r="J68">
        <v>0</v>
      </c>
      <c r="K68">
        <v>1</v>
      </c>
      <c r="L68">
        <v>1</v>
      </c>
      <c r="M68">
        <v>0</v>
      </c>
      <c r="N68">
        <v>0</v>
      </c>
      <c r="O68">
        <v>1</v>
      </c>
      <c r="P68">
        <v>0</v>
      </c>
      <c r="Q68">
        <v>0</v>
      </c>
      <c r="R68">
        <v>1</v>
      </c>
      <c r="S68">
        <v>1</v>
      </c>
      <c r="T68">
        <v>0</v>
      </c>
      <c r="U68">
        <v>0</v>
      </c>
      <c r="V68">
        <v>1</v>
      </c>
      <c r="W68">
        <v>0</v>
      </c>
      <c r="X68">
        <v>0</v>
      </c>
      <c r="Y68">
        <v>0</v>
      </c>
      <c r="Z68">
        <v>1</v>
      </c>
      <c r="AA68">
        <v>0</v>
      </c>
      <c r="AB68">
        <v>1</v>
      </c>
      <c r="AC68">
        <v>0</v>
      </c>
      <c r="AD68">
        <v>1</v>
      </c>
      <c r="AE68">
        <v>1</v>
      </c>
      <c r="AF68">
        <v>0</v>
      </c>
      <c r="AG68">
        <v>1</v>
      </c>
      <c r="AH68">
        <v>0</v>
      </c>
      <c r="AI68" t="s">
        <v>677</v>
      </c>
      <c r="AJ68" t="s">
        <v>677</v>
      </c>
    </row>
    <row r="69" spans="1:36" x14ac:dyDescent="0.35">
      <c r="A69" t="s">
        <v>209</v>
      </c>
      <c r="B69" s="1">
        <v>43009</v>
      </c>
      <c r="C69" s="1">
        <v>43281</v>
      </c>
      <c r="D69">
        <v>1</v>
      </c>
      <c r="E69">
        <v>1</v>
      </c>
      <c r="F69">
        <v>0</v>
      </c>
      <c r="G69">
        <v>0</v>
      </c>
      <c r="H69">
        <v>1</v>
      </c>
      <c r="I69">
        <v>0</v>
      </c>
      <c r="J69">
        <v>0</v>
      </c>
      <c r="K69">
        <v>1</v>
      </c>
      <c r="L69">
        <v>1</v>
      </c>
      <c r="M69">
        <v>0</v>
      </c>
      <c r="N69">
        <v>0</v>
      </c>
      <c r="O69">
        <v>1</v>
      </c>
      <c r="P69">
        <v>0</v>
      </c>
      <c r="Q69">
        <v>0</v>
      </c>
      <c r="R69">
        <v>1</v>
      </c>
      <c r="S69">
        <v>1</v>
      </c>
      <c r="T69">
        <v>0</v>
      </c>
      <c r="U69">
        <v>0</v>
      </c>
      <c r="V69">
        <v>1</v>
      </c>
      <c r="W69">
        <v>1</v>
      </c>
      <c r="X69">
        <v>0</v>
      </c>
      <c r="Y69">
        <v>0</v>
      </c>
      <c r="Z69">
        <v>1</v>
      </c>
      <c r="AA69">
        <v>0</v>
      </c>
      <c r="AB69">
        <v>1</v>
      </c>
      <c r="AC69">
        <v>0</v>
      </c>
      <c r="AD69">
        <v>1</v>
      </c>
      <c r="AE69">
        <v>1</v>
      </c>
      <c r="AF69">
        <v>0</v>
      </c>
      <c r="AG69">
        <v>1</v>
      </c>
      <c r="AH69">
        <v>0</v>
      </c>
      <c r="AI69" t="s">
        <v>677</v>
      </c>
      <c r="AJ69" t="s">
        <v>677</v>
      </c>
    </row>
    <row r="70" spans="1:36" x14ac:dyDescent="0.35">
      <c r="A70" t="s">
        <v>209</v>
      </c>
      <c r="B70" s="1">
        <v>43282</v>
      </c>
      <c r="C70" s="1">
        <v>44562</v>
      </c>
      <c r="D70">
        <v>1</v>
      </c>
      <c r="E70">
        <v>1</v>
      </c>
      <c r="F70">
        <v>0</v>
      </c>
      <c r="G70">
        <v>0</v>
      </c>
      <c r="H70">
        <v>1</v>
      </c>
      <c r="I70">
        <v>0</v>
      </c>
      <c r="J70">
        <v>0</v>
      </c>
      <c r="K70">
        <v>1</v>
      </c>
      <c r="L70">
        <v>1</v>
      </c>
      <c r="M70">
        <v>0</v>
      </c>
      <c r="N70">
        <v>0</v>
      </c>
      <c r="O70">
        <v>1</v>
      </c>
      <c r="P70">
        <v>0</v>
      </c>
      <c r="Q70">
        <v>0</v>
      </c>
      <c r="R70">
        <v>1</v>
      </c>
      <c r="S70">
        <v>1</v>
      </c>
      <c r="T70">
        <v>0</v>
      </c>
      <c r="U70">
        <v>0</v>
      </c>
      <c r="V70">
        <v>1</v>
      </c>
      <c r="W70">
        <v>1</v>
      </c>
      <c r="X70">
        <v>0</v>
      </c>
      <c r="Y70">
        <v>0</v>
      </c>
      <c r="Z70">
        <v>1</v>
      </c>
      <c r="AA70">
        <v>0</v>
      </c>
      <c r="AB70">
        <v>1</v>
      </c>
      <c r="AC70">
        <v>0</v>
      </c>
      <c r="AD70">
        <v>1</v>
      </c>
      <c r="AE70">
        <v>1</v>
      </c>
      <c r="AF70">
        <v>0</v>
      </c>
      <c r="AG70">
        <v>1</v>
      </c>
      <c r="AH70">
        <v>0</v>
      </c>
      <c r="AI70" t="s">
        <v>677</v>
      </c>
      <c r="AJ70" t="s">
        <v>677</v>
      </c>
    </row>
    <row r="71" spans="1:36" x14ac:dyDescent="0.35">
      <c r="A71" t="s">
        <v>218</v>
      </c>
      <c r="B71" s="1">
        <v>36892</v>
      </c>
      <c r="C71" s="1">
        <v>41854</v>
      </c>
      <c r="D71">
        <v>0</v>
      </c>
      <c r="E71" t="s">
        <v>677</v>
      </c>
      <c r="F71" t="s">
        <v>677</v>
      </c>
      <c r="G71" t="s">
        <v>677</v>
      </c>
      <c r="H71" t="s">
        <v>677</v>
      </c>
      <c r="I71" t="s">
        <v>677</v>
      </c>
      <c r="J71" t="s">
        <v>677</v>
      </c>
      <c r="K71" t="s">
        <v>677</v>
      </c>
      <c r="L71" t="s">
        <v>677</v>
      </c>
      <c r="M71" t="s">
        <v>677</v>
      </c>
      <c r="N71" t="s">
        <v>677</v>
      </c>
      <c r="O71" t="s">
        <v>677</v>
      </c>
      <c r="P71" t="s">
        <v>677</v>
      </c>
      <c r="Q71" t="s">
        <v>677</v>
      </c>
      <c r="R71" t="s">
        <v>677</v>
      </c>
      <c r="S71" t="s">
        <v>677</v>
      </c>
      <c r="T71" t="s">
        <v>677</v>
      </c>
      <c r="U71" t="s">
        <v>677</v>
      </c>
      <c r="V71" t="s">
        <v>677</v>
      </c>
      <c r="W71" t="s">
        <v>677</v>
      </c>
      <c r="X71" t="s">
        <v>677</v>
      </c>
      <c r="Y71" t="s">
        <v>677</v>
      </c>
      <c r="Z71" t="s">
        <v>677</v>
      </c>
      <c r="AA71" t="s">
        <v>677</v>
      </c>
      <c r="AB71" t="s">
        <v>677</v>
      </c>
      <c r="AC71" t="s">
        <v>677</v>
      </c>
      <c r="AD71" t="s">
        <v>677</v>
      </c>
      <c r="AE71" t="s">
        <v>677</v>
      </c>
      <c r="AF71" t="s">
        <v>677</v>
      </c>
      <c r="AG71" t="s">
        <v>677</v>
      </c>
      <c r="AH71" t="s">
        <v>677</v>
      </c>
      <c r="AI71" t="s">
        <v>677</v>
      </c>
      <c r="AJ71" t="s">
        <v>677</v>
      </c>
    </row>
    <row r="72" spans="1:36" x14ac:dyDescent="0.35">
      <c r="A72" t="s">
        <v>218</v>
      </c>
      <c r="B72" s="1">
        <v>41855</v>
      </c>
      <c r="C72" s="1">
        <v>42935</v>
      </c>
      <c r="D72">
        <v>1</v>
      </c>
      <c r="E72">
        <v>1</v>
      </c>
      <c r="F72">
        <v>0</v>
      </c>
      <c r="G72">
        <v>0</v>
      </c>
      <c r="H72">
        <v>1</v>
      </c>
      <c r="I72">
        <v>0</v>
      </c>
      <c r="J72">
        <v>0</v>
      </c>
      <c r="K72">
        <v>1</v>
      </c>
      <c r="L72">
        <v>1</v>
      </c>
      <c r="M72">
        <v>0</v>
      </c>
      <c r="N72">
        <v>0</v>
      </c>
      <c r="O72">
        <v>1</v>
      </c>
      <c r="P72">
        <v>0</v>
      </c>
      <c r="Q72">
        <v>0</v>
      </c>
      <c r="R72">
        <v>1</v>
      </c>
      <c r="S72">
        <v>0</v>
      </c>
      <c r="T72" t="s">
        <v>677</v>
      </c>
      <c r="U72" t="s">
        <v>677</v>
      </c>
      <c r="V72">
        <v>1</v>
      </c>
      <c r="W72">
        <v>1</v>
      </c>
      <c r="X72">
        <v>0</v>
      </c>
      <c r="Y72">
        <v>0</v>
      </c>
      <c r="Z72">
        <v>0</v>
      </c>
      <c r="AA72">
        <v>0</v>
      </c>
      <c r="AB72">
        <v>0</v>
      </c>
      <c r="AC72" t="s">
        <v>677</v>
      </c>
      <c r="AD72" t="s">
        <v>677</v>
      </c>
      <c r="AE72">
        <v>0</v>
      </c>
      <c r="AF72" t="s">
        <v>677</v>
      </c>
      <c r="AG72" t="s">
        <v>677</v>
      </c>
      <c r="AH72">
        <v>0</v>
      </c>
      <c r="AI72" t="s">
        <v>677</v>
      </c>
      <c r="AJ72" t="s">
        <v>677</v>
      </c>
    </row>
    <row r="73" spans="1:36" x14ac:dyDescent="0.35">
      <c r="A73" t="s">
        <v>218</v>
      </c>
      <c r="B73" s="1">
        <v>42936</v>
      </c>
      <c r="C73" s="1">
        <v>43262</v>
      </c>
      <c r="D73">
        <v>1</v>
      </c>
      <c r="E73">
        <v>1</v>
      </c>
      <c r="F73">
        <v>0</v>
      </c>
      <c r="G73">
        <v>0</v>
      </c>
      <c r="H73">
        <v>1</v>
      </c>
      <c r="I73">
        <v>0</v>
      </c>
      <c r="J73">
        <v>0</v>
      </c>
      <c r="K73">
        <v>1</v>
      </c>
      <c r="L73">
        <v>1</v>
      </c>
      <c r="M73">
        <v>0</v>
      </c>
      <c r="N73">
        <v>1</v>
      </c>
      <c r="O73">
        <v>1</v>
      </c>
      <c r="P73">
        <v>0</v>
      </c>
      <c r="Q73">
        <v>1</v>
      </c>
      <c r="R73">
        <v>1</v>
      </c>
      <c r="S73">
        <v>0</v>
      </c>
      <c r="T73" t="s">
        <v>677</v>
      </c>
      <c r="U73" t="s">
        <v>677</v>
      </c>
      <c r="V73">
        <v>1</v>
      </c>
      <c r="W73">
        <v>1</v>
      </c>
      <c r="X73">
        <v>0</v>
      </c>
      <c r="Y73">
        <v>0</v>
      </c>
      <c r="Z73">
        <v>0</v>
      </c>
      <c r="AA73">
        <v>0</v>
      </c>
      <c r="AB73">
        <v>0</v>
      </c>
      <c r="AC73" t="s">
        <v>677</v>
      </c>
      <c r="AD73" t="s">
        <v>677</v>
      </c>
      <c r="AE73">
        <v>0</v>
      </c>
      <c r="AF73" t="s">
        <v>677</v>
      </c>
      <c r="AG73" t="s">
        <v>677</v>
      </c>
      <c r="AH73">
        <v>0</v>
      </c>
      <c r="AI73" t="s">
        <v>677</v>
      </c>
      <c r="AJ73" t="s">
        <v>677</v>
      </c>
    </row>
    <row r="74" spans="1:36" x14ac:dyDescent="0.35">
      <c r="A74" t="s">
        <v>218</v>
      </c>
      <c r="B74" s="1">
        <v>43263</v>
      </c>
      <c r="C74" s="1">
        <v>44349</v>
      </c>
      <c r="D74">
        <v>1</v>
      </c>
      <c r="E74">
        <v>1</v>
      </c>
      <c r="F74">
        <v>0</v>
      </c>
      <c r="G74">
        <v>0</v>
      </c>
      <c r="H74">
        <v>1</v>
      </c>
      <c r="I74">
        <v>0</v>
      </c>
      <c r="J74">
        <v>0</v>
      </c>
      <c r="K74">
        <v>1</v>
      </c>
      <c r="L74">
        <v>1</v>
      </c>
      <c r="M74">
        <v>0</v>
      </c>
      <c r="N74">
        <v>1</v>
      </c>
      <c r="O74">
        <v>1</v>
      </c>
      <c r="P74">
        <v>0</v>
      </c>
      <c r="Q74">
        <v>1</v>
      </c>
      <c r="R74">
        <v>1</v>
      </c>
      <c r="S74">
        <v>0</v>
      </c>
      <c r="T74" t="s">
        <v>677</v>
      </c>
      <c r="U74" t="s">
        <v>677</v>
      </c>
      <c r="V74">
        <v>1</v>
      </c>
      <c r="W74">
        <v>1</v>
      </c>
      <c r="X74">
        <v>0</v>
      </c>
      <c r="Y74">
        <v>0</v>
      </c>
      <c r="Z74">
        <v>0</v>
      </c>
      <c r="AA74">
        <v>0</v>
      </c>
      <c r="AB74">
        <v>0</v>
      </c>
      <c r="AC74" t="s">
        <v>677</v>
      </c>
      <c r="AD74" t="s">
        <v>677</v>
      </c>
      <c r="AE74">
        <v>0</v>
      </c>
      <c r="AF74" t="s">
        <v>677</v>
      </c>
      <c r="AG74" t="s">
        <v>677</v>
      </c>
      <c r="AH74">
        <v>0</v>
      </c>
      <c r="AI74" t="s">
        <v>677</v>
      </c>
      <c r="AJ74" t="s">
        <v>677</v>
      </c>
    </row>
    <row r="75" spans="1:36" x14ac:dyDescent="0.35">
      <c r="A75" t="s">
        <v>218</v>
      </c>
      <c r="B75" s="1">
        <v>44350</v>
      </c>
      <c r="C75" s="1">
        <v>44562</v>
      </c>
      <c r="D75">
        <v>1</v>
      </c>
      <c r="E75">
        <v>1</v>
      </c>
      <c r="F75">
        <v>0</v>
      </c>
      <c r="G75">
        <v>0</v>
      </c>
      <c r="H75">
        <v>1</v>
      </c>
      <c r="I75">
        <v>0</v>
      </c>
      <c r="J75">
        <v>0</v>
      </c>
      <c r="K75">
        <v>1</v>
      </c>
      <c r="L75">
        <v>1</v>
      </c>
      <c r="M75">
        <v>0</v>
      </c>
      <c r="N75">
        <v>1</v>
      </c>
      <c r="O75">
        <v>1</v>
      </c>
      <c r="P75">
        <v>0</v>
      </c>
      <c r="Q75">
        <v>1</v>
      </c>
      <c r="R75">
        <v>1</v>
      </c>
      <c r="S75">
        <v>0</v>
      </c>
      <c r="T75" t="s">
        <v>677</v>
      </c>
      <c r="U75" t="s">
        <v>677</v>
      </c>
      <c r="V75">
        <v>1</v>
      </c>
      <c r="W75">
        <v>1</v>
      </c>
      <c r="X75">
        <v>0</v>
      </c>
      <c r="Y75">
        <v>0</v>
      </c>
      <c r="Z75">
        <v>0</v>
      </c>
      <c r="AA75">
        <v>0</v>
      </c>
      <c r="AB75">
        <v>0</v>
      </c>
      <c r="AC75" t="s">
        <v>677</v>
      </c>
      <c r="AD75" t="s">
        <v>677</v>
      </c>
      <c r="AE75">
        <v>0</v>
      </c>
      <c r="AF75" t="s">
        <v>677</v>
      </c>
      <c r="AG75" t="s">
        <v>677</v>
      </c>
      <c r="AH75">
        <v>0</v>
      </c>
      <c r="AI75" t="s">
        <v>677</v>
      </c>
      <c r="AJ75" t="s">
        <v>677</v>
      </c>
    </row>
    <row r="76" spans="1:36" x14ac:dyDescent="0.35">
      <c r="A76" t="s">
        <v>228</v>
      </c>
      <c r="B76" s="1">
        <v>36892</v>
      </c>
      <c r="C76" s="1">
        <v>41351</v>
      </c>
      <c r="D76">
        <v>0</v>
      </c>
      <c r="E76" t="s">
        <v>677</v>
      </c>
      <c r="F76" t="s">
        <v>677</v>
      </c>
      <c r="G76" t="s">
        <v>677</v>
      </c>
      <c r="H76" t="s">
        <v>677</v>
      </c>
      <c r="I76" t="s">
        <v>677</v>
      </c>
      <c r="J76" t="s">
        <v>677</v>
      </c>
      <c r="K76" t="s">
        <v>677</v>
      </c>
      <c r="L76" t="s">
        <v>677</v>
      </c>
      <c r="M76" t="s">
        <v>677</v>
      </c>
      <c r="N76" t="s">
        <v>677</v>
      </c>
      <c r="O76" t="s">
        <v>677</v>
      </c>
      <c r="P76" t="s">
        <v>677</v>
      </c>
      <c r="Q76" t="s">
        <v>677</v>
      </c>
      <c r="R76" t="s">
        <v>677</v>
      </c>
      <c r="S76" t="s">
        <v>677</v>
      </c>
      <c r="T76" t="s">
        <v>677</v>
      </c>
      <c r="U76" t="s">
        <v>677</v>
      </c>
      <c r="V76" t="s">
        <v>677</v>
      </c>
      <c r="W76" t="s">
        <v>677</v>
      </c>
      <c r="X76" t="s">
        <v>677</v>
      </c>
      <c r="Y76" t="s">
        <v>677</v>
      </c>
      <c r="Z76" t="s">
        <v>677</v>
      </c>
      <c r="AA76" t="s">
        <v>677</v>
      </c>
      <c r="AB76" t="s">
        <v>677</v>
      </c>
      <c r="AC76" t="s">
        <v>677</v>
      </c>
      <c r="AD76" t="s">
        <v>677</v>
      </c>
      <c r="AE76" t="s">
        <v>677</v>
      </c>
      <c r="AF76" t="s">
        <v>677</v>
      </c>
      <c r="AG76" t="s">
        <v>677</v>
      </c>
      <c r="AH76" t="s">
        <v>677</v>
      </c>
      <c r="AI76" t="s">
        <v>677</v>
      </c>
      <c r="AJ76" t="s">
        <v>677</v>
      </c>
    </row>
    <row r="77" spans="1:36" x14ac:dyDescent="0.35">
      <c r="A77" t="s">
        <v>228</v>
      </c>
      <c r="B77" s="1">
        <v>41352</v>
      </c>
      <c r="C77" s="1">
        <v>42783</v>
      </c>
      <c r="D77">
        <v>1</v>
      </c>
      <c r="E77">
        <v>0</v>
      </c>
      <c r="F77" t="s">
        <v>677</v>
      </c>
      <c r="G77" t="s">
        <v>677</v>
      </c>
      <c r="H77">
        <v>0</v>
      </c>
      <c r="I77" t="s">
        <v>677</v>
      </c>
      <c r="J77" t="s">
        <v>677</v>
      </c>
      <c r="K77">
        <v>0</v>
      </c>
      <c r="L77">
        <v>0</v>
      </c>
      <c r="M77" t="s">
        <v>677</v>
      </c>
      <c r="N77" t="s">
        <v>677</v>
      </c>
      <c r="O77">
        <v>0</v>
      </c>
      <c r="P77" t="s">
        <v>677</v>
      </c>
      <c r="Q77" t="s">
        <v>677</v>
      </c>
      <c r="R77">
        <v>0</v>
      </c>
      <c r="S77">
        <v>0</v>
      </c>
      <c r="T77" t="s">
        <v>677</v>
      </c>
      <c r="U77" t="s">
        <v>677</v>
      </c>
      <c r="V77">
        <v>0</v>
      </c>
      <c r="W77" t="s">
        <v>677</v>
      </c>
      <c r="X77" t="s">
        <v>677</v>
      </c>
      <c r="Y77" t="s">
        <v>677</v>
      </c>
      <c r="Z77" t="s">
        <v>677</v>
      </c>
      <c r="AA77" t="s">
        <v>677</v>
      </c>
      <c r="AB77">
        <v>1</v>
      </c>
      <c r="AC77">
        <v>0</v>
      </c>
      <c r="AD77">
        <v>0</v>
      </c>
      <c r="AE77">
        <v>1</v>
      </c>
      <c r="AF77">
        <v>0</v>
      </c>
      <c r="AG77">
        <v>0</v>
      </c>
      <c r="AH77">
        <v>1</v>
      </c>
      <c r="AI77">
        <v>0</v>
      </c>
      <c r="AJ77">
        <v>0</v>
      </c>
    </row>
    <row r="78" spans="1:36" x14ac:dyDescent="0.35">
      <c r="A78" t="s">
        <v>228</v>
      </c>
      <c r="B78" s="1">
        <v>42784</v>
      </c>
      <c r="C78" s="1">
        <v>43565</v>
      </c>
      <c r="D78">
        <v>1</v>
      </c>
      <c r="E78">
        <v>1</v>
      </c>
      <c r="F78">
        <v>0</v>
      </c>
      <c r="G78">
        <v>0</v>
      </c>
      <c r="H78">
        <v>1</v>
      </c>
      <c r="I78">
        <v>0</v>
      </c>
      <c r="J78">
        <v>0</v>
      </c>
      <c r="K78">
        <v>0</v>
      </c>
      <c r="L78">
        <v>1</v>
      </c>
      <c r="M78">
        <v>0</v>
      </c>
      <c r="N78">
        <v>0</v>
      </c>
      <c r="O78">
        <v>1</v>
      </c>
      <c r="P78">
        <v>0</v>
      </c>
      <c r="Q78">
        <v>0</v>
      </c>
      <c r="R78">
        <v>0</v>
      </c>
      <c r="S78">
        <v>1</v>
      </c>
      <c r="T78">
        <v>0</v>
      </c>
      <c r="U78">
        <v>0</v>
      </c>
      <c r="V78">
        <v>1</v>
      </c>
      <c r="W78">
        <v>1</v>
      </c>
      <c r="X78">
        <v>0</v>
      </c>
      <c r="Y78">
        <v>0</v>
      </c>
      <c r="Z78">
        <v>1</v>
      </c>
      <c r="AA78">
        <v>0</v>
      </c>
      <c r="AB78">
        <v>1</v>
      </c>
      <c r="AC78">
        <v>0</v>
      </c>
      <c r="AD78">
        <v>0</v>
      </c>
      <c r="AE78">
        <v>1</v>
      </c>
      <c r="AF78">
        <v>0</v>
      </c>
      <c r="AG78">
        <v>0</v>
      </c>
      <c r="AH78">
        <v>1</v>
      </c>
      <c r="AI78">
        <v>0</v>
      </c>
      <c r="AJ78">
        <v>0</v>
      </c>
    </row>
    <row r="79" spans="1:36" x14ac:dyDescent="0.35">
      <c r="A79" t="s">
        <v>228</v>
      </c>
      <c r="B79" s="1">
        <v>43566</v>
      </c>
      <c r="C79" s="1">
        <v>44270</v>
      </c>
      <c r="D79">
        <v>1</v>
      </c>
      <c r="E79">
        <v>1</v>
      </c>
      <c r="F79">
        <v>0</v>
      </c>
      <c r="G79">
        <v>0</v>
      </c>
      <c r="H79">
        <v>1</v>
      </c>
      <c r="I79">
        <v>0</v>
      </c>
      <c r="J79">
        <v>0</v>
      </c>
      <c r="K79">
        <v>0</v>
      </c>
      <c r="L79">
        <v>1</v>
      </c>
      <c r="M79">
        <v>0</v>
      </c>
      <c r="N79">
        <v>0</v>
      </c>
      <c r="O79">
        <v>1</v>
      </c>
      <c r="P79">
        <v>0</v>
      </c>
      <c r="Q79">
        <v>0</v>
      </c>
      <c r="R79">
        <v>0</v>
      </c>
      <c r="S79">
        <v>1</v>
      </c>
      <c r="T79">
        <v>0</v>
      </c>
      <c r="U79">
        <v>0</v>
      </c>
      <c r="V79">
        <v>1</v>
      </c>
      <c r="W79">
        <v>1</v>
      </c>
      <c r="X79">
        <v>1</v>
      </c>
      <c r="Y79">
        <v>0</v>
      </c>
      <c r="Z79">
        <v>0</v>
      </c>
      <c r="AA79">
        <v>0</v>
      </c>
      <c r="AB79">
        <v>1</v>
      </c>
      <c r="AC79">
        <v>0</v>
      </c>
      <c r="AD79">
        <v>0</v>
      </c>
      <c r="AE79">
        <v>1</v>
      </c>
      <c r="AF79">
        <v>0</v>
      </c>
      <c r="AG79">
        <v>0</v>
      </c>
      <c r="AH79">
        <v>1</v>
      </c>
      <c r="AI79">
        <v>0</v>
      </c>
      <c r="AJ79">
        <v>0</v>
      </c>
    </row>
    <row r="80" spans="1:36" x14ac:dyDescent="0.35">
      <c r="A80" t="s">
        <v>228</v>
      </c>
      <c r="B80" s="1">
        <v>44271</v>
      </c>
      <c r="C80" s="1">
        <v>44562</v>
      </c>
      <c r="D80">
        <v>1</v>
      </c>
      <c r="E80">
        <v>1</v>
      </c>
      <c r="F80">
        <v>0</v>
      </c>
      <c r="G80">
        <v>0</v>
      </c>
      <c r="H80">
        <v>1</v>
      </c>
      <c r="I80">
        <v>0</v>
      </c>
      <c r="J80">
        <v>0</v>
      </c>
      <c r="K80">
        <v>0</v>
      </c>
      <c r="L80">
        <v>1</v>
      </c>
      <c r="M80">
        <v>0</v>
      </c>
      <c r="N80">
        <v>0</v>
      </c>
      <c r="O80">
        <v>1</v>
      </c>
      <c r="P80">
        <v>0</v>
      </c>
      <c r="Q80">
        <v>0</v>
      </c>
      <c r="R80">
        <v>0</v>
      </c>
      <c r="S80">
        <v>1</v>
      </c>
      <c r="T80">
        <v>0</v>
      </c>
      <c r="U80">
        <v>0</v>
      </c>
      <c r="V80">
        <v>1</v>
      </c>
      <c r="W80">
        <v>1</v>
      </c>
      <c r="X80">
        <v>1</v>
      </c>
      <c r="Y80">
        <v>0</v>
      </c>
      <c r="Z80">
        <v>0</v>
      </c>
      <c r="AA80">
        <v>0</v>
      </c>
      <c r="AB80">
        <v>1</v>
      </c>
      <c r="AC80">
        <v>0</v>
      </c>
      <c r="AD80">
        <v>0</v>
      </c>
      <c r="AE80">
        <v>1</v>
      </c>
      <c r="AF80">
        <v>0</v>
      </c>
      <c r="AG80">
        <v>0</v>
      </c>
      <c r="AH80">
        <v>1</v>
      </c>
      <c r="AI80">
        <v>0</v>
      </c>
      <c r="AJ80">
        <v>0</v>
      </c>
    </row>
    <row r="81" spans="1:36" x14ac:dyDescent="0.35">
      <c r="A81" t="s">
        <v>234</v>
      </c>
      <c r="B81" s="1">
        <v>36892</v>
      </c>
      <c r="C81" s="1">
        <v>42164</v>
      </c>
      <c r="D81">
        <v>0</v>
      </c>
      <c r="E81" t="s">
        <v>677</v>
      </c>
      <c r="F81" t="s">
        <v>677</v>
      </c>
      <c r="G81" t="s">
        <v>677</v>
      </c>
      <c r="H81" t="s">
        <v>677</v>
      </c>
      <c r="I81" t="s">
        <v>677</v>
      </c>
      <c r="J81" t="s">
        <v>677</v>
      </c>
      <c r="K81" t="s">
        <v>677</v>
      </c>
      <c r="L81" t="s">
        <v>677</v>
      </c>
      <c r="M81" t="s">
        <v>677</v>
      </c>
      <c r="N81" t="s">
        <v>677</v>
      </c>
      <c r="O81" t="s">
        <v>677</v>
      </c>
      <c r="P81" t="s">
        <v>677</v>
      </c>
      <c r="Q81" t="s">
        <v>677</v>
      </c>
      <c r="R81" t="s">
        <v>677</v>
      </c>
      <c r="S81" t="s">
        <v>677</v>
      </c>
      <c r="T81" t="s">
        <v>677</v>
      </c>
      <c r="U81" t="s">
        <v>677</v>
      </c>
      <c r="V81" t="s">
        <v>677</v>
      </c>
      <c r="W81" t="s">
        <v>677</v>
      </c>
      <c r="X81" t="s">
        <v>677</v>
      </c>
      <c r="Y81" t="s">
        <v>677</v>
      </c>
      <c r="Z81" t="s">
        <v>677</v>
      </c>
      <c r="AA81" t="s">
        <v>677</v>
      </c>
      <c r="AB81" t="s">
        <v>677</v>
      </c>
      <c r="AC81" t="s">
        <v>677</v>
      </c>
      <c r="AD81" t="s">
        <v>677</v>
      </c>
      <c r="AE81" t="s">
        <v>677</v>
      </c>
      <c r="AF81" t="s">
        <v>677</v>
      </c>
      <c r="AG81" t="s">
        <v>677</v>
      </c>
      <c r="AH81" t="s">
        <v>677</v>
      </c>
      <c r="AI81" t="s">
        <v>677</v>
      </c>
      <c r="AJ81" t="s">
        <v>677</v>
      </c>
    </row>
    <row r="82" spans="1:36" x14ac:dyDescent="0.35">
      <c r="A82" t="s">
        <v>234</v>
      </c>
      <c r="B82" s="1">
        <v>42165</v>
      </c>
      <c r="C82" s="1">
        <v>42551</v>
      </c>
      <c r="D82">
        <v>1</v>
      </c>
      <c r="E82">
        <v>1</v>
      </c>
      <c r="F82">
        <v>0</v>
      </c>
      <c r="G82">
        <v>1</v>
      </c>
      <c r="H82">
        <v>1</v>
      </c>
      <c r="I82">
        <v>0</v>
      </c>
      <c r="J82">
        <v>1</v>
      </c>
      <c r="K82">
        <v>1</v>
      </c>
      <c r="L82">
        <v>1</v>
      </c>
      <c r="M82">
        <v>0</v>
      </c>
      <c r="N82">
        <v>1</v>
      </c>
      <c r="O82">
        <v>1</v>
      </c>
      <c r="P82">
        <v>0</v>
      </c>
      <c r="Q82">
        <v>1</v>
      </c>
      <c r="R82">
        <v>1</v>
      </c>
      <c r="S82">
        <v>1</v>
      </c>
      <c r="T82">
        <v>0</v>
      </c>
      <c r="U82">
        <v>1</v>
      </c>
      <c r="V82">
        <v>0</v>
      </c>
      <c r="W82" t="s">
        <v>677</v>
      </c>
      <c r="X82" t="s">
        <v>677</v>
      </c>
      <c r="Y82" t="s">
        <v>677</v>
      </c>
      <c r="Z82" t="s">
        <v>677</v>
      </c>
      <c r="AA82" t="s">
        <v>677</v>
      </c>
      <c r="AB82">
        <v>0</v>
      </c>
      <c r="AC82" t="s">
        <v>677</v>
      </c>
      <c r="AD82" t="s">
        <v>677</v>
      </c>
      <c r="AE82">
        <v>1</v>
      </c>
      <c r="AF82">
        <v>0</v>
      </c>
      <c r="AG82">
        <v>0</v>
      </c>
      <c r="AH82">
        <v>0</v>
      </c>
      <c r="AI82" t="s">
        <v>677</v>
      </c>
      <c r="AJ82" t="s">
        <v>677</v>
      </c>
    </row>
    <row r="83" spans="1:36" x14ac:dyDescent="0.35">
      <c r="A83" t="s">
        <v>234</v>
      </c>
      <c r="B83" s="1">
        <v>42552</v>
      </c>
      <c r="C83" s="1">
        <v>43008</v>
      </c>
      <c r="D83">
        <v>1</v>
      </c>
      <c r="E83">
        <v>1</v>
      </c>
      <c r="F83">
        <v>0</v>
      </c>
      <c r="G83">
        <v>1</v>
      </c>
      <c r="H83">
        <v>1</v>
      </c>
      <c r="I83">
        <v>0</v>
      </c>
      <c r="J83">
        <v>1</v>
      </c>
      <c r="K83">
        <v>1</v>
      </c>
      <c r="L83">
        <v>1</v>
      </c>
      <c r="M83">
        <v>0</v>
      </c>
      <c r="N83">
        <v>1</v>
      </c>
      <c r="O83">
        <v>1</v>
      </c>
      <c r="P83">
        <v>0</v>
      </c>
      <c r="Q83">
        <v>1</v>
      </c>
      <c r="R83">
        <v>1</v>
      </c>
      <c r="S83">
        <v>1</v>
      </c>
      <c r="T83">
        <v>0</v>
      </c>
      <c r="U83">
        <v>1</v>
      </c>
      <c r="V83">
        <v>1</v>
      </c>
      <c r="W83">
        <v>1</v>
      </c>
      <c r="X83">
        <v>0</v>
      </c>
      <c r="Y83">
        <v>0</v>
      </c>
      <c r="Z83">
        <v>0</v>
      </c>
      <c r="AA83">
        <v>0</v>
      </c>
      <c r="AB83">
        <v>0</v>
      </c>
      <c r="AC83" t="s">
        <v>677</v>
      </c>
      <c r="AD83" t="s">
        <v>677</v>
      </c>
      <c r="AE83">
        <v>1</v>
      </c>
      <c r="AF83">
        <v>0</v>
      </c>
      <c r="AG83">
        <v>0</v>
      </c>
      <c r="AH83">
        <v>0</v>
      </c>
      <c r="AI83" t="s">
        <v>677</v>
      </c>
      <c r="AJ83" t="s">
        <v>677</v>
      </c>
    </row>
    <row r="84" spans="1:36" x14ac:dyDescent="0.35">
      <c r="A84" t="s">
        <v>234</v>
      </c>
      <c r="B84" s="1">
        <v>43009</v>
      </c>
      <c r="C84" s="1">
        <v>44562</v>
      </c>
      <c r="D84">
        <v>1</v>
      </c>
      <c r="E84">
        <v>1</v>
      </c>
      <c r="F84">
        <v>0</v>
      </c>
      <c r="G84">
        <v>1</v>
      </c>
      <c r="H84">
        <v>1</v>
      </c>
      <c r="I84">
        <v>0</v>
      </c>
      <c r="J84">
        <v>1</v>
      </c>
      <c r="K84">
        <v>1</v>
      </c>
      <c r="L84">
        <v>1</v>
      </c>
      <c r="M84">
        <v>0</v>
      </c>
      <c r="N84">
        <v>1</v>
      </c>
      <c r="O84">
        <v>1</v>
      </c>
      <c r="P84">
        <v>0</v>
      </c>
      <c r="Q84">
        <v>1</v>
      </c>
      <c r="R84">
        <v>1</v>
      </c>
      <c r="S84">
        <v>1</v>
      </c>
      <c r="T84">
        <v>0</v>
      </c>
      <c r="U84">
        <v>1</v>
      </c>
      <c r="V84">
        <v>1</v>
      </c>
      <c r="W84">
        <v>1</v>
      </c>
      <c r="X84">
        <v>0</v>
      </c>
      <c r="Y84">
        <v>0</v>
      </c>
      <c r="Z84">
        <v>0</v>
      </c>
      <c r="AA84">
        <v>0</v>
      </c>
      <c r="AB84">
        <v>0</v>
      </c>
      <c r="AC84" t="s">
        <v>677</v>
      </c>
      <c r="AD84" t="s">
        <v>677</v>
      </c>
      <c r="AE84">
        <v>1</v>
      </c>
      <c r="AF84">
        <v>0</v>
      </c>
      <c r="AG84">
        <v>0</v>
      </c>
      <c r="AH84">
        <v>0</v>
      </c>
      <c r="AI84" t="s">
        <v>677</v>
      </c>
      <c r="AJ84" t="s">
        <v>677</v>
      </c>
    </row>
    <row r="85" spans="1:36" x14ac:dyDescent="0.35">
      <c r="A85" t="s">
        <v>239</v>
      </c>
      <c r="B85" s="1">
        <v>36892</v>
      </c>
      <c r="C85" s="1">
        <v>41752</v>
      </c>
      <c r="D85">
        <v>0</v>
      </c>
      <c r="E85" t="s">
        <v>677</v>
      </c>
      <c r="F85" t="s">
        <v>677</v>
      </c>
      <c r="G85" t="s">
        <v>677</v>
      </c>
      <c r="H85" t="s">
        <v>677</v>
      </c>
      <c r="I85" t="s">
        <v>677</v>
      </c>
      <c r="J85" t="s">
        <v>677</v>
      </c>
      <c r="K85" t="s">
        <v>677</v>
      </c>
      <c r="L85" t="s">
        <v>677</v>
      </c>
      <c r="M85" t="s">
        <v>677</v>
      </c>
      <c r="N85" t="s">
        <v>677</v>
      </c>
      <c r="O85" t="s">
        <v>677</v>
      </c>
      <c r="P85" t="s">
        <v>677</v>
      </c>
      <c r="Q85" t="s">
        <v>677</v>
      </c>
      <c r="R85" t="s">
        <v>677</v>
      </c>
      <c r="S85" t="s">
        <v>677</v>
      </c>
      <c r="T85" t="s">
        <v>677</v>
      </c>
      <c r="U85" t="s">
        <v>677</v>
      </c>
      <c r="V85" t="s">
        <v>677</v>
      </c>
      <c r="W85" t="s">
        <v>677</v>
      </c>
      <c r="X85" t="s">
        <v>677</v>
      </c>
      <c r="Y85" t="s">
        <v>677</v>
      </c>
      <c r="Z85" t="s">
        <v>677</v>
      </c>
      <c r="AA85" t="s">
        <v>677</v>
      </c>
      <c r="AB85" t="s">
        <v>677</v>
      </c>
      <c r="AC85" t="s">
        <v>677</v>
      </c>
      <c r="AD85" t="s">
        <v>677</v>
      </c>
      <c r="AE85" t="s">
        <v>677</v>
      </c>
      <c r="AF85" t="s">
        <v>677</v>
      </c>
      <c r="AG85" t="s">
        <v>677</v>
      </c>
      <c r="AH85" t="s">
        <v>677</v>
      </c>
      <c r="AI85" t="s">
        <v>677</v>
      </c>
      <c r="AJ85" t="s">
        <v>677</v>
      </c>
    </row>
    <row r="86" spans="1:36" x14ac:dyDescent="0.35">
      <c r="A86" t="s">
        <v>239</v>
      </c>
      <c r="B86" s="1">
        <v>41753</v>
      </c>
      <c r="C86" s="1">
        <v>42842</v>
      </c>
      <c r="D86">
        <v>1</v>
      </c>
      <c r="E86">
        <v>1</v>
      </c>
      <c r="F86">
        <v>0</v>
      </c>
      <c r="G86">
        <v>0</v>
      </c>
      <c r="H86">
        <v>1</v>
      </c>
      <c r="I86">
        <v>0</v>
      </c>
      <c r="J86">
        <v>0</v>
      </c>
      <c r="K86">
        <v>1</v>
      </c>
      <c r="L86">
        <v>1</v>
      </c>
      <c r="M86">
        <v>0</v>
      </c>
      <c r="N86">
        <v>0</v>
      </c>
      <c r="O86">
        <v>1</v>
      </c>
      <c r="P86">
        <v>0</v>
      </c>
      <c r="Q86">
        <v>0</v>
      </c>
      <c r="R86">
        <v>1</v>
      </c>
      <c r="S86">
        <v>1</v>
      </c>
      <c r="T86">
        <v>0</v>
      </c>
      <c r="U86">
        <v>0</v>
      </c>
      <c r="V86">
        <v>1</v>
      </c>
      <c r="W86">
        <v>1</v>
      </c>
      <c r="X86">
        <v>0</v>
      </c>
      <c r="Y86">
        <v>0</v>
      </c>
      <c r="Z86">
        <v>0</v>
      </c>
      <c r="AA86">
        <v>0</v>
      </c>
      <c r="AB86">
        <v>1</v>
      </c>
      <c r="AC86">
        <v>0</v>
      </c>
      <c r="AD86">
        <v>1</v>
      </c>
      <c r="AE86">
        <v>1</v>
      </c>
      <c r="AF86">
        <v>0</v>
      </c>
      <c r="AG86">
        <v>1</v>
      </c>
      <c r="AH86">
        <v>0</v>
      </c>
      <c r="AI86" t="s">
        <v>677</v>
      </c>
      <c r="AJ86" t="s">
        <v>677</v>
      </c>
    </row>
    <row r="87" spans="1:36" x14ac:dyDescent="0.35">
      <c r="A87" t="s">
        <v>239</v>
      </c>
      <c r="B87" s="1">
        <v>42843</v>
      </c>
      <c r="C87" s="1">
        <v>42916</v>
      </c>
      <c r="D87">
        <v>1</v>
      </c>
      <c r="E87">
        <v>1</v>
      </c>
      <c r="F87">
        <v>0</v>
      </c>
      <c r="G87">
        <v>0</v>
      </c>
      <c r="H87">
        <v>1</v>
      </c>
      <c r="I87">
        <v>0</v>
      </c>
      <c r="J87">
        <v>0</v>
      </c>
      <c r="K87">
        <v>1</v>
      </c>
      <c r="L87">
        <v>1</v>
      </c>
      <c r="M87">
        <v>0</v>
      </c>
      <c r="N87">
        <v>0</v>
      </c>
      <c r="O87">
        <v>1</v>
      </c>
      <c r="P87">
        <v>0</v>
      </c>
      <c r="Q87">
        <v>0</v>
      </c>
      <c r="R87">
        <v>1</v>
      </c>
      <c r="S87">
        <v>1</v>
      </c>
      <c r="T87">
        <v>0</v>
      </c>
      <c r="U87">
        <v>0</v>
      </c>
      <c r="V87">
        <v>1</v>
      </c>
      <c r="W87">
        <v>1</v>
      </c>
      <c r="X87">
        <v>0</v>
      </c>
      <c r="Y87">
        <v>0</v>
      </c>
      <c r="Z87">
        <v>0</v>
      </c>
      <c r="AA87">
        <v>0</v>
      </c>
      <c r="AB87">
        <v>1</v>
      </c>
      <c r="AC87">
        <v>0</v>
      </c>
      <c r="AD87">
        <v>1</v>
      </c>
      <c r="AE87">
        <v>1</v>
      </c>
      <c r="AF87">
        <v>0</v>
      </c>
      <c r="AG87">
        <v>1</v>
      </c>
      <c r="AH87">
        <v>0</v>
      </c>
      <c r="AI87" t="s">
        <v>677</v>
      </c>
      <c r="AJ87" t="s">
        <v>677</v>
      </c>
    </row>
    <row r="88" spans="1:36" x14ac:dyDescent="0.35">
      <c r="A88" t="s">
        <v>239</v>
      </c>
      <c r="B88" s="1">
        <v>42917</v>
      </c>
      <c r="C88" s="1">
        <v>44562</v>
      </c>
      <c r="D88">
        <v>1</v>
      </c>
      <c r="E88">
        <v>1</v>
      </c>
      <c r="F88">
        <v>0</v>
      </c>
      <c r="G88">
        <v>0</v>
      </c>
      <c r="H88">
        <v>1</v>
      </c>
      <c r="I88">
        <v>0</v>
      </c>
      <c r="J88">
        <v>0</v>
      </c>
      <c r="K88">
        <v>1</v>
      </c>
      <c r="L88">
        <v>1</v>
      </c>
      <c r="M88">
        <v>0</v>
      </c>
      <c r="N88">
        <v>0</v>
      </c>
      <c r="O88">
        <v>1</v>
      </c>
      <c r="P88">
        <v>0</v>
      </c>
      <c r="Q88">
        <v>0</v>
      </c>
      <c r="R88">
        <v>1</v>
      </c>
      <c r="S88">
        <v>1</v>
      </c>
      <c r="T88">
        <v>0</v>
      </c>
      <c r="U88">
        <v>0</v>
      </c>
      <c r="V88">
        <v>1</v>
      </c>
      <c r="W88">
        <v>1</v>
      </c>
      <c r="X88">
        <v>0</v>
      </c>
      <c r="Y88">
        <v>0</v>
      </c>
      <c r="Z88">
        <v>0</v>
      </c>
      <c r="AA88">
        <v>0</v>
      </c>
      <c r="AB88">
        <v>1</v>
      </c>
      <c r="AC88">
        <v>0</v>
      </c>
      <c r="AD88">
        <v>1</v>
      </c>
      <c r="AE88">
        <v>1</v>
      </c>
      <c r="AF88">
        <v>0</v>
      </c>
      <c r="AG88">
        <v>1</v>
      </c>
      <c r="AH88">
        <v>0</v>
      </c>
      <c r="AI88" t="s">
        <v>677</v>
      </c>
      <c r="AJ88" t="s">
        <v>677</v>
      </c>
    </row>
    <row r="89" spans="1:36" x14ac:dyDescent="0.35">
      <c r="A89" t="s">
        <v>247</v>
      </c>
      <c r="B89" s="1">
        <v>36892</v>
      </c>
      <c r="C89" s="1">
        <v>42536</v>
      </c>
      <c r="D89">
        <v>0</v>
      </c>
      <c r="E89" t="s">
        <v>677</v>
      </c>
      <c r="F89" t="s">
        <v>677</v>
      </c>
      <c r="G89" t="s">
        <v>677</v>
      </c>
      <c r="H89" t="s">
        <v>677</v>
      </c>
      <c r="I89" t="s">
        <v>677</v>
      </c>
      <c r="J89" t="s">
        <v>677</v>
      </c>
      <c r="K89" t="s">
        <v>677</v>
      </c>
      <c r="L89" t="s">
        <v>677</v>
      </c>
      <c r="M89" t="s">
        <v>677</v>
      </c>
      <c r="N89" t="s">
        <v>677</v>
      </c>
      <c r="O89" t="s">
        <v>677</v>
      </c>
      <c r="P89" t="s">
        <v>677</v>
      </c>
      <c r="Q89" t="s">
        <v>677</v>
      </c>
      <c r="R89" t="s">
        <v>677</v>
      </c>
      <c r="S89" t="s">
        <v>677</v>
      </c>
      <c r="T89" t="s">
        <v>677</v>
      </c>
      <c r="U89" t="s">
        <v>677</v>
      </c>
      <c r="V89" t="s">
        <v>677</v>
      </c>
      <c r="W89" t="s">
        <v>677</v>
      </c>
      <c r="X89" t="s">
        <v>677</v>
      </c>
      <c r="Y89" t="s">
        <v>677</v>
      </c>
      <c r="Z89" t="s">
        <v>677</v>
      </c>
      <c r="AA89" t="s">
        <v>677</v>
      </c>
      <c r="AB89" t="s">
        <v>677</v>
      </c>
      <c r="AC89" t="s">
        <v>677</v>
      </c>
      <c r="AD89" t="s">
        <v>677</v>
      </c>
      <c r="AE89" t="s">
        <v>677</v>
      </c>
      <c r="AF89" t="s">
        <v>677</v>
      </c>
      <c r="AG89" t="s">
        <v>677</v>
      </c>
      <c r="AH89" t="s">
        <v>677</v>
      </c>
      <c r="AI89" t="s">
        <v>677</v>
      </c>
      <c r="AJ89" t="s">
        <v>677</v>
      </c>
    </row>
    <row r="90" spans="1:36" x14ac:dyDescent="0.35">
      <c r="A90" t="s">
        <v>247</v>
      </c>
      <c r="B90" s="1">
        <v>42537</v>
      </c>
      <c r="C90" s="1">
        <v>42551</v>
      </c>
      <c r="D90">
        <v>1</v>
      </c>
      <c r="E90">
        <v>1</v>
      </c>
      <c r="F90">
        <v>0</v>
      </c>
      <c r="G90">
        <v>1</v>
      </c>
      <c r="H90">
        <v>1</v>
      </c>
      <c r="I90">
        <v>0</v>
      </c>
      <c r="J90">
        <v>1</v>
      </c>
      <c r="K90">
        <v>1</v>
      </c>
      <c r="L90">
        <v>1</v>
      </c>
      <c r="M90">
        <v>0</v>
      </c>
      <c r="N90">
        <v>1</v>
      </c>
      <c r="O90">
        <v>1</v>
      </c>
      <c r="P90">
        <v>0</v>
      </c>
      <c r="Q90">
        <v>1</v>
      </c>
      <c r="R90">
        <v>1</v>
      </c>
      <c r="S90">
        <v>1</v>
      </c>
      <c r="T90">
        <v>0</v>
      </c>
      <c r="U90">
        <v>1</v>
      </c>
      <c r="V90">
        <v>1</v>
      </c>
      <c r="W90">
        <v>1</v>
      </c>
      <c r="X90">
        <v>0</v>
      </c>
      <c r="Y90">
        <v>1</v>
      </c>
      <c r="Z90">
        <v>0</v>
      </c>
      <c r="AA90">
        <v>0</v>
      </c>
      <c r="AB90">
        <v>1</v>
      </c>
      <c r="AC90">
        <v>0</v>
      </c>
      <c r="AD90">
        <v>1</v>
      </c>
      <c r="AE90">
        <v>1</v>
      </c>
      <c r="AF90">
        <v>0</v>
      </c>
      <c r="AG90">
        <v>1</v>
      </c>
      <c r="AH90">
        <v>1</v>
      </c>
      <c r="AI90">
        <v>0</v>
      </c>
      <c r="AJ90">
        <v>0</v>
      </c>
    </row>
    <row r="91" spans="1:36" x14ac:dyDescent="0.35">
      <c r="A91" t="s">
        <v>247</v>
      </c>
      <c r="B91" s="1">
        <v>42552</v>
      </c>
      <c r="C91" s="1">
        <v>42916</v>
      </c>
      <c r="D91">
        <v>1</v>
      </c>
      <c r="E91">
        <v>1</v>
      </c>
      <c r="F91">
        <v>0</v>
      </c>
      <c r="G91">
        <v>1</v>
      </c>
      <c r="H91">
        <v>1</v>
      </c>
      <c r="I91">
        <v>0</v>
      </c>
      <c r="J91">
        <v>1</v>
      </c>
      <c r="K91">
        <v>1</v>
      </c>
      <c r="L91">
        <v>1</v>
      </c>
      <c r="M91">
        <v>0</v>
      </c>
      <c r="N91">
        <v>1</v>
      </c>
      <c r="O91">
        <v>1</v>
      </c>
      <c r="P91">
        <v>0</v>
      </c>
      <c r="Q91">
        <v>1</v>
      </c>
      <c r="R91">
        <v>1</v>
      </c>
      <c r="S91">
        <v>1</v>
      </c>
      <c r="T91">
        <v>0</v>
      </c>
      <c r="U91">
        <v>1</v>
      </c>
      <c r="V91">
        <v>1</v>
      </c>
      <c r="W91">
        <v>1</v>
      </c>
      <c r="X91">
        <v>0</v>
      </c>
      <c r="Y91">
        <v>1</v>
      </c>
      <c r="Z91">
        <v>0</v>
      </c>
      <c r="AA91">
        <v>0</v>
      </c>
      <c r="AB91">
        <v>1</v>
      </c>
      <c r="AC91">
        <v>0</v>
      </c>
      <c r="AD91">
        <v>1</v>
      </c>
      <c r="AE91">
        <v>1</v>
      </c>
      <c r="AF91">
        <v>0</v>
      </c>
      <c r="AG91">
        <v>1</v>
      </c>
      <c r="AH91">
        <v>1</v>
      </c>
      <c r="AI91">
        <v>0</v>
      </c>
      <c r="AJ91">
        <v>0</v>
      </c>
    </row>
    <row r="92" spans="1:36" x14ac:dyDescent="0.35">
      <c r="A92" t="s">
        <v>247</v>
      </c>
      <c r="B92" s="1">
        <v>42917</v>
      </c>
      <c r="C92" s="1">
        <v>42918</v>
      </c>
      <c r="D92">
        <v>1</v>
      </c>
      <c r="E92">
        <v>1</v>
      </c>
      <c r="F92">
        <v>0</v>
      </c>
      <c r="G92">
        <v>1</v>
      </c>
      <c r="H92">
        <v>1</v>
      </c>
      <c r="I92">
        <v>0</v>
      </c>
      <c r="J92">
        <v>1</v>
      </c>
      <c r="K92">
        <v>1</v>
      </c>
      <c r="L92">
        <v>1</v>
      </c>
      <c r="M92">
        <v>0</v>
      </c>
      <c r="N92">
        <v>1</v>
      </c>
      <c r="O92">
        <v>1</v>
      </c>
      <c r="P92">
        <v>0</v>
      </c>
      <c r="Q92">
        <v>1</v>
      </c>
      <c r="R92">
        <v>1</v>
      </c>
      <c r="S92">
        <v>1</v>
      </c>
      <c r="T92">
        <v>0</v>
      </c>
      <c r="U92">
        <v>1</v>
      </c>
      <c r="V92">
        <v>1</v>
      </c>
      <c r="W92">
        <v>1</v>
      </c>
      <c r="X92">
        <v>0</v>
      </c>
      <c r="Y92">
        <v>1</v>
      </c>
      <c r="Z92">
        <v>0</v>
      </c>
      <c r="AA92">
        <v>0</v>
      </c>
      <c r="AB92">
        <v>1</v>
      </c>
      <c r="AC92">
        <v>0</v>
      </c>
      <c r="AD92">
        <v>1</v>
      </c>
      <c r="AE92">
        <v>1</v>
      </c>
      <c r="AF92">
        <v>0</v>
      </c>
      <c r="AG92">
        <v>1</v>
      </c>
      <c r="AH92">
        <v>1</v>
      </c>
      <c r="AI92">
        <v>0</v>
      </c>
      <c r="AJ92">
        <v>0</v>
      </c>
    </row>
    <row r="93" spans="1:36" x14ac:dyDescent="0.35">
      <c r="A93" t="s">
        <v>247</v>
      </c>
      <c r="B93" s="1">
        <v>42919</v>
      </c>
      <c r="C93" s="1">
        <v>43281</v>
      </c>
      <c r="D93">
        <v>1</v>
      </c>
      <c r="E93">
        <v>1</v>
      </c>
      <c r="F93">
        <v>0</v>
      </c>
      <c r="G93">
        <v>1</v>
      </c>
      <c r="H93">
        <v>1</v>
      </c>
      <c r="I93">
        <v>0</v>
      </c>
      <c r="J93">
        <v>1</v>
      </c>
      <c r="K93">
        <v>1</v>
      </c>
      <c r="L93">
        <v>1</v>
      </c>
      <c r="M93">
        <v>0</v>
      </c>
      <c r="N93">
        <v>1</v>
      </c>
      <c r="O93">
        <v>1</v>
      </c>
      <c r="P93">
        <v>0</v>
      </c>
      <c r="Q93">
        <v>1</v>
      </c>
      <c r="R93">
        <v>1</v>
      </c>
      <c r="S93">
        <v>1</v>
      </c>
      <c r="T93">
        <v>0</v>
      </c>
      <c r="U93">
        <v>1</v>
      </c>
      <c r="V93">
        <v>1</v>
      </c>
      <c r="W93">
        <v>1</v>
      </c>
      <c r="X93">
        <v>0</v>
      </c>
      <c r="Y93">
        <v>1</v>
      </c>
      <c r="Z93">
        <v>0</v>
      </c>
      <c r="AA93">
        <v>0</v>
      </c>
      <c r="AB93">
        <v>1</v>
      </c>
      <c r="AC93">
        <v>0</v>
      </c>
      <c r="AD93">
        <v>1</v>
      </c>
      <c r="AE93">
        <v>1</v>
      </c>
      <c r="AF93">
        <v>0</v>
      </c>
      <c r="AG93">
        <v>1</v>
      </c>
      <c r="AH93">
        <v>1</v>
      </c>
      <c r="AI93">
        <v>0</v>
      </c>
      <c r="AJ93">
        <v>1</v>
      </c>
    </row>
    <row r="94" spans="1:36" x14ac:dyDescent="0.35">
      <c r="A94" t="s">
        <v>247</v>
      </c>
      <c r="B94" s="1">
        <v>43282</v>
      </c>
      <c r="C94" s="1">
        <v>43650</v>
      </c>
      <c r="D94">
        <v>1</v>
      </c>
      <c r="E94">
        <v>1</v>
      </c>
      <c r="F94">
        <v>0</v>
      </c>
      <c r="G94">
        <v>1</v>
      </c>
      <c r="H94">
        <v>1</v>
      </c>
      <c r="I94">
        <v>0</v>
      </c>
      <c r="J94">
        <v>1</v>
      </c>
      <c r="K94">
        <v>1</v>
      </c>
      <c r="L94">
        <v>1</v>
      </c>
      <c r="M94">
        <v>0</v>
      </c>
      <c r="N94">
        <v>1</v>
      </c>
      <c r="O94">
        <v>1</v>
      </c>
      <c r="P94">
        <v>0</v>
      </c>
      <c r="Q94">
        <v>1</v>
      </c>
      <c r="R94">
        <v>1</v>
      </c>
      <c r="S94">
        <v>1</v>
      </c>
      <c r="T94">
        <v>0</v>
      </c>
      <c r="U94">
        <v>1</v>
      </c>
      <c r="V94">
        <v>1</v>
      </c>
      <c r="W94">
        <v>1</v>
      </c>
      <c r="X94">
        <v>0</v>
      </c>
      <c r="Y94">
        <v>0</v>
      </c>
      <c r="Z94">
        <v>1</v>
      </c>
      <c r="AA94">
        <v>0</v>
      </c>
      <c r="AB94">
        <v>1</v>
      </c>
      <c r="AC94">
        <v>0</v>
      </c>
      <c r="AD94">
        <v>1</v>
      </c>
      <c r="AE94">
        <v>1</v>
      </c>
      <c r="AF94">
        <v>0</v>
      </c>
      <c r="AG94">
        <v>1</v>
      </c>
      <c r="AH94">
        <v>1</v>
      </c>
      <c r="AI94">
        <v>0</v>
      </c>
      <c r="AJ94">
        <v>1</v>
      </c>
    </row>
    <row r="95" spans="1:36" x14ac:dyDescent="0.35">
      <c r="A95" t="s">
        <v>247</v>
      </c>
      <c r="B95" s="1">
        <v>43651</v>
      </c>
      <c r="C95" s="1">
        <v>44562</v>
      </c>
      <c r="D95">
        <v>1</v>
      </c>
      <c r="E95">
        <v>1</v>
      </c>
      <c r="F95">
        <v>0</v>
      </c>
      <c r="G95">
        <v>1</v>
      </c>
      <c r="H95">
        <v>1</v>
      </c>
      <c r="I95">
        <v>0</v>
      </c>
      <c r="J95">
        <v>1</v>
      </c>
      <c r="K95">
        <v>1</v>
      </c>
      <c r="L95">
        <v>1</v>
      </c>
      <c r="M95">
        <v>0</v>
      </c>
      <c r="N95">
        <v>1</v>
      </c>
      <c r="O95">
        <v>1</v>
      </c>
      <c r="P95">
        <v>0</v>
      </c>
      <c r="Q95">
        <v>1</v>
      </c>
      <c r="R95">
        <v>1</v>
      </c>
      <c r="S95">
        <v>1</v>
      </c>
      <c r="T95">
        <v>0</v>
      </c>
      <c r="U95">
        <v>1</v>
      </c>
      <c r="V95">
        <v>1</v>
      </c>
      <c r="W95">
        <v>1</v>
      </c>
      <c r="X95">
        <v>0</v>
      </c>
      <c r="Y95">
        <v>0</v>
      </c>
      <c r="Z95">
        <v>1</v>
      </c>
      <c r="AA95">
        <v>0</v>
      </c>
      <c r="AB95">
        <v>1</v>
      </c>
      <c r="AC95">
        <v>0</v>
      </c>
      <c r="AD95">
        <v>1</v>
      </c>
      <c r="AE95">
        <v>1</v>
      </c>
      <c r="AF95">
        <v>0</v>
      </c>
      <c r="AG95">
        <v>1</v>
      </c>
      <c r="AH95">
        <v>1</v>
      </c>
      <c r="AI95">
        <v>0</v>
      </c>
      <c r="AJ95">
        <v>1</v>
      </c>
    </row>
    <row r="96" spans="1:36" x14ac:dyDescent="0.35">
      <c r="A96" t="s">
        <v>259</v>
      </c>
      <c r="B96" s="1">
        <v>36892</v>
      </c>
      <c r="C96" s="1">
        <v>42185</v>
      </c>
      <c r="D96">
        <v>0</v>
      </c>
      <c r="E96" t="s">
        <v>677</v>
      </c>
      <c r="F96" t="s">
        <v>677</v>
      </c>
      <c r="G96" t="s">
        <v>677</v>
      </c>
      <c r="H96" t="s">
        <v>677</v>
      </c>
      <c r="I96" t="s">
        <v>677</v>
      </c>
      <c r="J96" t="s">
        <v>677</v>
      </c>
      <c r="K96" t="s">
        <v>677</v>
      </c>
      <c r="L96" t="s">
        <v>677</v>
      </c>
      <c r="M96" t="s">
        <v>677</v>
      </c>
      <c r="N96" t="s">
        <v>677</v>
      </c>
      <c r="O96" t="s">
        <v>677</v>
      </c>
      <c r="P96" t="s">
        <v>677</v>
      </c>
      <c r="Q96" t="s">
        <v>677</v>
      </c>
      <c r="R96" t="s">
        <v>677</v>
      </c>
      <c r="S96" t="s">
        <v>677</v>
      </c>
      <c r="T96" t="s">
        <v>677</v>
      </c>
      <c r="U96" t="s">
        <v>677</v>
      </c>
      <c r="V96" t="s">
        <v>677</v>
      </c>
      <c r="W96" t="s">
        <v>677</v>
      </c>
      <c r="X96" t="s">
        <v>677</v>
      </c>
      <c r="Y96" t="s">
        <v>677</v>
      </c>
      <c r="Z96" t="s">
        <v>677</v>
      </c>
      <c r="AA96" t="s">
        <v>677</v>
      </c>
      <c r="AB96" t="s">
        <v>677</v>
      </c>
      <c r="AC96" t="s">
        <v>677</v>
      </c>
      <c r="AD96" t="s">
        <v>677</v>
      </c>
      <c r="AE96" t="s">
        <v>677</v>
      </c>
      <c r="AF96" t="s">
        <v>677</v>
      </c>
      <c r="AG96" t="s">
        <v>677</v>
      </c>
      <c r="AH96" t="s">
        <v>677</v>
      </c>
      <c r="AI96" t="s">
        <v>677</v>
      </c>
      <c r="AJ96" t="s">
        <v>677</v>
      </c>
    </row>
    <row r="97" spans="1:36" x14ac:dyDescent="0.35">
      <c r="A97" t="s">
        <v>259</v>
      </c>
      <c r="B97" s="1">
        <v>42186</v>
      </c>
      <c r="C97" s="1">
        <v>42551</v>
      </c>
      <c r="D97">
        <v>1</v>
      </c>
      <c r="E97">
        <v>1</v>
      </c>
      <c r="F97">
        <v>0</v>
      </c>
      <c r="G97">
        <v>1</v>
      </c>
      <c r="H97">
        <v>1</v>
      </c>
      <c r="I97">
        <v>0</v>
      </c>
      <c r="J97">
        <v>1</v>
      </c>
      <c r="K97">
        <v>1</v>
      </c>
      <c r="L97">
        <v>0</v>
      </c>
      <c r="M97" t="s">
        <v>677</v>
      </c>
      <c r="N97" t="s">
        <v>677</v>
      </c>
      <c r="O97">
        <v>0</v>
      </c>
      <c r="P97" t="s">
        <v>677</v>
      </c>
      <c r="Q97" t="s">
        <v>677</v>
      </c>
      <c r="R97">
        <v>0</v>
      </c>
      <c r="S97">
        <v>1</v>
      </c>
      <c r="T97">
        <v>0</v>
      </c>
      <c r="U97">
        <v>1</v>
      </c>
      <c r="V97">
        <v>1</v>
      </c>
      <c r="W97">
        <v>0</v>
      </c>
      <c r="X97">
        <v>0</v>
      </c>
      <c r="Y97">
        <v>0</v>
      </c>
      <c r="Z97">
        <v>1</v>
      </c>
      <c r="AA97">
        <v>0</v>
      </c>
      <c r="AB97">
        <v>1</v>
      </c>
      <c r="AC97">
        <v>0</v>
      </c>
      <c r="AD97">
        <v>1</v>
      </c>
      <c r="AE97">
        <v>1</v>
      </c>
      <c r="AF97">
        <v>0</v>
      </c>
      <c r="AG97">
        <v>1</v>
      </c>
      <c r="AH97">
        <v>0</v>
      </c>
      <c r="AI97" t="s">
        <v>677</v>
      </c>
      <c r="AJ97" t="s">
        <v>677</v>
      </c>
    </row>
    <row r="98" spans="1:36" x14ac:dyDescent="0.35">
      <c r="A98" t="s">
        <v>259</v>
      </c>
      <c r="B98" s="1">
        <v>42552</v>
      </c>
      <c r="C98" s="1">
        <v>42916</v>
      </c>
      <c r="D98">
        <v>1</v>
      </c>
      <c r="E98">
        <v>1</v>
      </c>
      <c r="F98">
        <v>0</v>
      </c>
      <c r="G98">
        <v>1</v>
      </c>
      <c r="H98">
        <v>1</v>
      </c>
      <c r="I98">
        <v>0</v>
      </c>
      <c r="J98">
        <v>1</v>
      </c>
      <c r="K98">
        <v>1</v>
      </c>
      <c r="L98">
        <v>0</v>
      </c>
      <c r="M98" t="s">
        <v>677</v>
      </c>
      <c r="N98" t="s">
        <v>677</v>
      </c>
      <c r="O98">
        <v>0</v>
      </c>
      <c r="P98" t="s">
        <v>677</v>
      </c>
      <c r="Q98" t="s">
        <v>677</v>
      </c>
      <c r="R98">
        <v>0</v>
      </c>
      <c r="S98">
        <v>1</v>
      </c>
      <c r="T98">
        <v>0</v>
      </c>
      <c r="U98">
        <v>1</v>
      </c>
      <c r="V98">
        <v>1</v>
      </c>
      <c r="W98">
        <v>0</v>
      </c>
      <c r="X98">
        <v>0</v>
      </c>
      <c r="Y98">
        <v>0</v>
      </c>
      <c r="Z98">
        <v>1</v>
      </c>
      <c r="AA98">
        <v>0</v>
      </c>
      <c r="AB98">
        <v>1</v>
      </c>
      <c r="AC98">
        <v>0</v>
      </c>
      <c r="AD98">
        <v>1</v>
      </c>
      <c r="AE98">
        <v>1</v>
      </c>
      <c r="AF98">
        <v>0</v>
      </c>
      <c r="AG98">
        <v>1</v>
      </c>
      <c r="AH98">
        <v>0</v>
      </c>
      <c r="AI98" t="s">
        <v>677</v>
      </c>
      <c r="AJ98" t="s">
        <v>677</v>
      </c>
    </row>
    <row r="99" spans="1:36" x14ac:dyDescent="0.35">
      <c r="A99" t="s">
        <v>259</v>
      </c>
      <c r="B99" s="1">
        <v>42917</v>
      </c>
      <c r="C99" s="1">
        <v>43165</v>
      </c>
      <c r="D99">
        <v>1</v>
      </c>
      <c r="E99">
        <v>1</v>
      </c>
      <c r="F99">
        <v>0</v>
      </c>
      <c r="G99">
        <v>1</v>
      </c>
      <c r="H99">
        <v>1</v>
      </c>
      <c r="I99">
        <v>0</v>
      </c>
      <c r="J99">
        <v>1</v>
      </c>
      <c r="K99">
        <v>1</v>
      </c>
      <c r="L99">
        <v>0</v>
      </c>
      <c r="M99" t="s">
        <v>677</v>
      </c>
      <c r="N99" t="s">
        <v>677</v>
      </c>
      <c r="O99">
        <v>0</v>
      </c>
      <c r="P99" t="s">
        <v>677</v>
      </c>
      <c r="Q99" t="s">
        <v>677</v>
      </c>
      <c r="R99">
        <v>0</v>
      </c>
      <c r="S99">
        <v>1</v>
      </c>
      <c r="T99">
        <v>0</v>
      </c>
      <c r="U99">
        <v>1</v>
      </c>
      <c r="V99">
        <v>1</v>
      </c>
      <c r="W99">
        <v>0</v>
      </c>
      <c r="X99">
        <v>0</v>
      </c>
      <c r="Y99">
        <v>0</v>
      </c>
      <c r="Z99">
        <v>1</v>
      </c>
      <c r="AA99">
        <v>0</v>
      </c>
      <c r="AB99">
        <v>1</v>
      </c>
      <c r="AC99">
        <v>0</v>
      </c>
      <c r="AD99">
        <v>1</v>
      </c>
      <c r="AE99">
        <v>1</v>
      </c>
      <c r="AF99">
        <v>0</v>
      </c>
      <c r="AG99">
        <v>1</v>
      </c>
      <c r="AH99">
        <v>0</v>
      </c>
      <c r="AI99" t="s">
        <v>677</v>
      </c>
      <c r="AJ99" t="s">
        <v>677</v>
      </c>
    </row>
    <row r="100" spans="1:36" x14ac:dyDescent="0.35">
      <c r="A100" t="s">
        <v>259</v>
      </c>
      <c r="B100" s="1">
        <v>43166</v>
      </c>
      <c r="C100" s="1">
        <v>43281</v>
      </c>
      <c r="D100">
        <v>1</v>
      </c>
      <c r="E100">
        <v>1</v>
      </c>
      <c r="F100">
        <v>0</v>
      </c>
      <c r="G100">
        <v>1</v>
      </c>
      <c r="H100">
        <v>1</v>
      </c>
      <c r="I100">
        <v>0</v>
      </c>
      <c r="J100">
        <v>1</v>
      </c>
      <c r="K100">
        <v>1</v>
      </c>
      <c r="L100">
        <v>1</v>
      </c>
      <c r="M100">
        <v>0</v>
      </c>
      <c r="N100">
        <v>1</v>
      </c>
      <c r="O100">
        <v>1</v>
      </c>
      <c r="P100">
        <v>0</v>
      </c>
      <c r="Q100">
        <v>1</v>
      </c>
      <c r="R100">
        <v>1</v>
      </c>
      <c r="S100">
        <v>1</v>
      </c>
      <c r="T100">
        <v>0</v>
      </c>
      <c r="U100">
        <v>1</v>
      </c>
      <c r="V100">
        <v>1</v>
      </c>
      <c r="W100">
        <v>0</v>
      </c>
      <c r="X100">
        <v>0</v>
      </c>
      <c r="Y100">
        <v>0</v>
      </c>
      <c r="Z100">
        <v>1</v>
      </c>
      <c r="AA100">
        <v>0</v>
      </c>
      <c r="AB100">
        <v>1</v>
      </c>
      <c r="AC100">
        <v>0</v>
      </c>
      <c r="AD100">
        <v>1</v>
      </c>
      <c r="AE100">
        <v>1</v>
      </c>
      <c r="AF100">
        <v>0</v>
      </c>
      <c r="AG100">
        <v>1</v>
      </c>
      <c r="AH100">
        <v>0</v>
      </c>
      <c r="AI100" t="s">
        <v>677</v>
      </c>
      <c r="AJ100" t="s">
        <v>677</v>
      </c>
    </row>
    <row r="101" spans="1:36" x14ac:dyDescent="0.35">
      <c r="A101" t="s">
        <v>259</v>
      </c>
      <c r="B101" s="1">
        <v>43282</v>
      </c>
      <c r="C101" s="1">
        <v>43646</v>
      </c>
      <c r="D101">
        <v>1</v>
      </c>
      <c r="E101">
        <v>1</v>
      </c>
      <c r="F101">
        <v>0</v>
      </c>
      <c r="G101">
        <v>1</v>
      </c>
      <c r="H101">
        <v>1</v>
      </c>
      <c r="I101">
        <v>0</v>
      </c>
      <c r="J101">
        <v>1</v>
      </c>
      <c r="K101">
        <v>1</v>
      </c>
      <c r="L101">
        <v>1</v>
      </c>
      <c r="M101">
        <v>0</v>
      </c>
      <c r="N101">
        <v>1</v>
      </c>
      <c r="O101">
        <v>1</v>
      </c>
      <c r="P101">
        <v>0</v>
      </c>
      <c r="Q101">
        <v>1</v>
      </c>
      <c r="R101">
        <v>1</v>
      </c>
      <c r="S101">
        <v>1</v>
      </c>
      <c r="T101">
        <v>0</v>
      </c>
      <c r="U101">
        <v>1</v>
      </c>
      <c r="V101">
        <v>1</v>
      </c>
      <c r="W101">
        <v>0</v>
      </c>
      <c r="X101">
        <v>0</v>
      </c>
      <c r="Y101">
        <v>0</v>
      </c>
      <c r="Z101">
        <v>1</v>
      </c>
      <c r="AA101">
        <v>0</v>
      </c>
      <c r="AB101">
        <v>1</v>
      </c>
      <c r="AC101">
        <v>0</v>
      </c>
      <c r="AD101">
        <v>1</v>
      </c>
      <c r="AE101">
        <v>1</v>
      </c>
      <c r="AF101">
        <v>0</v>
      </c>
      <c r="AG101">
        <v>1</v>
      </c>
      <c r="AH101">
        <v>0</v>
      </c>
      <c r="AI101" t="s">
        <v>677</v>
      </c>
      <c r="AJ101" t="s">
        <v>677</v>
      </c>
    </row>
    <row r="102" spans="1:36" x14ac:dyDescent="0.35">
      <c r="A102" t="s">
        <v>259</v>
      </c>
      <c r="B102" s="1">
        <v>43647</v>
      </c>
      <c r="C102" s="1">
        <v>44012</v>
      </c>
      <c r="D102">
        <v>1</v>
      </c>
      <c r="E102">
        <v>1</v>
      </c>
      <c r="F102">
        <v>0</v>
      </c>
      <c r="G102">
        <v>1</v>
      </c>
      <c r="H102">
        <v>1</v>
      </c>
      <c r="I102">
        <v>0</v>
      </c>
      <c r="J102">
        <v>1</v>
      </c>
      <c r="K102">
        <v>1</v>
      </c>
      <c r="L102">
        <v>1</v>
      </c>
      <c r="M102">
        <v>0</v>
      </c>
      <c r="N102">
        <v>1</v>
      </c>
      <c r="O102">
        <v>1</v>
      </c>
      <c r="P102">
        <v>0</v>
      </c>
      <c r="Q102">
        <v>1</v>
      </c>
      <c r="R102">
        <v>1</v>
      </c>
      <c r="S102">
        <v>1</v>
      </c>
      <c r="T102">
        <v>0</v>
      </c>
      <c r="U102">
        <v>1</v>
      </c>
      <c r="V102">
        <v>1</v>
      </c>
      <c r="W102">
        <v>0</v>
      </c>
      <c r="X102">
        <v>0</v>
      </c>
      <c r="Y102">
        <v>0</v>
      </c>
      <c r="Z102">
        <v>1</v>
      </c>
      <c r="AA102">
        <v>0</v>
      </c>
      <c r="AB102">
        <v>1</v>
      </c>
      <c r="AC102">
        <v>0</v>
      </c>
      <c r="AD102">
        <v>1</v>
      </c>
      <c r="AE102">
        <v>1</v>
      </c>
      <c r="AF102">
        <v>0</v>
      </c>
      <c r="AG102">
        <v>1</v>
      </c>
      <c r="AH102">
        <v>0</v>
      </c>
      <c r="AI102" t="s">
        <v>677</v>
      </c>
      <c r="AJ102" t="s">
        <v>677</v>
      </c>
    </row>
    <row r="103" spans="1:36" x14ac:dyDescent="0.35">
      <c r="A103" t="s">
        <v>259</v>
      </c>
      <c r="B103" s="1">
        <v>44013</v>
      </c>
      <c r="C103" s="1">
        <v>44377</v>
      </c>
      <c r="D103">
        <v>1</v>
      </c>
      <c r="E103">
        <v>1</v>
      </c>
      <c r="F103">
        <v>0</v>
      </c>
      <c r="G103">
        <v>1</v>
      </c>
      <c r="H103">
        <v>1</v>
      </c>
      <c r="I103">
        <v>0</v>
      </c>
      <c r="J103">
        <v>1</v>
      </c>
      <c r="K103">
        <v>1</v>
      </c>
      <c r="L103">
        <v>1</v>
      </c>
      <c r="M103">
        <v>0</v>
      </c>
      <c r="N103">
        <v>1</v>
      </c>
      <c r="O103">
        <v>1</v>
      </c>
      <c r="P103">
        <v>0</v>
      </c>
      <c r="Q103">
        <v>1</v>
      </c>
      <c r="R103">
        <v>1</v>
      </c>
      <c r="S103">
        <v>1</v>
      </c>
      <c r="T103">
        <v>0</v>
      </c>
      <c r="U103">
        <v>1</v>
      </c>
      <c r="V103">
        <v>1</v>
      </c>
      <c r="W103">
        <v>0</v>
      </c>
      <c r="X103">
        <v>0</v>
      </c>
      <c r="Y103">
        <v>0</v>
      </c>
      <c r="Z103">
        <v>1</v>
      </c>
      <c r="AA103">
        <v>0</v>
      </c>
      <c r="AB103">
        <v>1</v>
      </c>
      <c r="AC103">
        <v>0</v>
      </c>
      <c r="AD103">
        <v>1</v>
      </c>
      <c r="AE103">
        <v>1</v>
      </c>
      <c r="AF103">
        <v>0</v>
      </c>
      <c r="AG103">
        <v>1</v>
      </c>
      <c r="AH103">
        <v>0</v>
      </c>
      <c r="AI103" t="s">
        <v>677</v>
      </c>
      <c r="AJ103" t="s">
        <v>677</v>
      </c>
    </row>
    <row r="104" spans="1:36" x14ac:dyDescent="0.35">
      <c r="A104" t="s">
        <v>259</v>
      </c>
      <c r="B104" s="1">
        <v>44378</v>
      </c>
      <c r="C104" s="1">
        <v>44562</v>
      </c>
      <c r="D104">
        <v>1</v>
      </c>
      <c r="E104">
        <v>1</v>
      </c>
      <c r="F104">
        <v>0</v>
      </c>
      <c r="G104">
        <v>1</v>
      </c>
      <c r="H104">
        <v>1</v>
      </c>
      <c r="I104">
        <v>0</v>
      </c>
      <c r="J104">
        <v>1</v>
      </c>
      <c r="K104">
        <v>1</v>
      </c>
      <c r="L104">
        <v>1</v>
      </c>
      <c r="M104">
        <v>0</v>
      </c>
      <c r="N104">
        <v>1</v>
      </c>
      <c r="O104">
        <v>1</v>
      </c>
      <c r="P104">
        <v>0</v>
      </c>
      <c r="Q104">
        <v>1</v>
      </c>
      <c r="R104">
        <v>1</v>
      </c>
      <c r="S104">
        <v>1</v>
      </c>
      <c r="T104">
        <v>0</v>
      </c>
      <c r="U104">
        <v>1</v>
      </c>
      <c r="V104">
        <v>1</v>
      </c>
      <c r="W104">
        <v>0</v>
      </c>
      <c r="X104">
        <v>0</v>
      </c>
      <c r="Y104">
        <v>0</v>
      </c>
      <c r="Z104">
        <v>1</v>
      </c>
      <c r="AA104">
        <v>0</v>
      </c>
      <c r="AB104">
        <v>1</v>
      </c>
      <c r="AC104">
        <v>0</v>
      </c>
      <c r="AD104">
        <v>1</v>
      </c>
      <c r="AE104">
        <v>1</v>
      </c>
      <c r="AF104">
        <v>0</v>
      </c>
      <c r="AG104">
        <v>1</v>
      </c>
      <c r="AH104">
        <v>0</v>
      </c>
      <c r="AI104" t="s">
        <v>677</v>
      </c>
      <c r="AJ104" t="s">
        <v>677</v>
      </c>
    </row>
    <row r="105" spans="1:36" x14ac:dyDescent="0.35">
      <c r="A105" t="s">
        <v>267</v>
      </c>
      <c r="B105" s="1">
        <v>36892</v>
      </c>
      <c r="C105" s="1">
        <v>40178</v>
      </c>
      <c r="D105">
        <v>0</v>
      </c>
      <c r="E105" t="s">
        <v>677</v>
      </c>
      <c r="F105" t="s">
        <v>677</v>
      </c>
      <c r="G105" t="s">
        <v>677</v>
      </c>
      <c r="H105" t="s">
        <v>677</v>
      </c>
      <c r="I105" t="s">
        <v>677</v>
      </c>
      <c r="J105" t="s">
        <v>677</v>
      </c>
      <c r="K105" t="s">
        <v>677</v>
      </c>
      <c r="L105" t="s">
        <v>677</v>
      </c>
      <c r="M105" t="s">
        <v>677</v>
      </c>
      <c r="N105" t="s">
        <v>677</v>
      </c>
      <c r="O105" t="s">
        <v>677</v>
      </c>
      <c r="P105" t="s">
        <v>677</v>
      </c>
      <c r="Q105" t="s">
        <v>677</v>
      </c>
      <c r="R105" t="s">
        <v>677</v>
      </c>
      <c r="S105" t="s">
        <v>677</v>
      </c>
      <c r="T105" t="s">
        <v>677</v>
      </c>
      <c r="U105" t="s">
        <v>677</v>
      </c>
      <c r="V105" t="s">
        <v>677</v>
      </c>
      <c r="W105" t="s">
        <v>677</v>
      </c>
      <c r="X105" t="s">
        <v>677</v>
      </c>
      <c r="Y105" t="s">
        <v>677</v>
      </c>
      <c r="Z105" t="s">
        <v>677</v>
      </c>
      <c r="AA105" t="s">
        <v>677</v>
      </c>
      <c r="AB105" t="s">
        <v>677</v>
      </c>
      <c r="AC105" t="s">
        <v>677</v>
      </c>
      <c r="AD105" t="s">
        <v>677</v>
      </c>
      <c r="AE105" t="s">
        <v>677</v>
      </c>
      <c r="AF105" t="s">
        <v>677</v>
      </c>
      <c r="AG105" t="s">
        <v>677</v>
      </c>
      <c r="AH105" t="s">
        <v>677</v>
      </c>
      <c r="AI105" t="s">
        <v>677</v>
      </c>
      <c r="AJ105" t="s">
        <v>677</v>
      </c>
    </row>
    <row r="106" spans="1:36" x14ac:dyDescent="0.35">
      <c r="A106" t="s">
        <v>267</v>
      </c>
      <c r="B106" s="1">
        <v>40179</v>
      </c>
      <c r="C106" s="1">
        <v>42213</v>
      </c>
      <c r="D106">
        <v>1</v>
      </c>
      <c r="E106">
        <v>0</v>
      </c>
      <c r="F106" t="s">
        <v>677</v>
      </c>
      <c r="G106" t="s">
        <v>677</v>
      </c>
      <c r="H106">
        <v>0</v>
      </c>
      <c r="I106" t="s">
        <v>677</v>
      </c>
      <c r="J106" t="s">
        <v>677</v>
      </c>
      <c r="K106">
        <v>1</v>
      </c>
      <c r="L106">
        <v>0</v>
      </c>
      <c r="M106" t="s">
        <v>677</v>
      </c>
      <c r="N106" t="s">
        <v>677</v>
      </c>
      <c r="O106">
        <v>0</v>
      </c>
      <c r="P106" t="s">
        <v>677</v>
      </c>
      <c r="Q106" t="s">
        <v>677</v>
      </c>
      <c r="R106">
        <v>1</v>
      </c>
      <c r="S106">
        <v>1</v>
      </c>
      <c r="T106">
        <v>0</v>
      </c>
      <c r="U106">
        <v>0</v>
      </c>
      <c r="V106">
        <v>1</v>
      </c>
      <c r="W106">
        <v>1</v>
      </c>
      <c r="X106">
        <v>0</v>
      </c>
      <c r="Y106">
        <v>0</v>
      </c>
      <c r="Z106">
        <v>0</v>
      </c>
      <c r="AA106">
        <v>0</v>
      </c>
      <c r="AB106">
        <v>1</v>
      </c>
      <c r="AC106">
        <v>0</v>
      </c>
      <c r="AD106">
        <v>0</v>
      </c>
      <c r="AE106">
        <v>0</v>
      </c>
      <c r="AF106" t="s">
        <v>677</v>
      </c>
      <c r="AG106" t="s">
        <v>677</v>
      </c>
      <c r="AH106">
        <v>0</v>
      </c>
      <c r="AI106" t="s">
        <v>677</v>
      </c>
      <c r="AJ106" t="s">
        <v>677</v>
      </c>
    </row>
    <row r="107" spans="1:36" x14ac:dyDescent="0.35">
      <c r="A107" t="s">
        <v>267</v>
      </c>
      <c r="B107" s="1">
        <v>42214</v>
      </c>
      <c r="C107" s="1">
        <v>42255</v>
      </c>
      <c r="D107">
        <v>1</v>
      </c>
      <c r="E107">
        <v>1</v>
      </c>
      <c r="F107">
        <v>0</v>
      </c>
      <c r="G107">
        <v>0</v>
      </c>
      <c r="H107">
        <v>0</v>
      </c>
      <c r="I107" t="s">
        <v>677</v>
      </c>
      <c r="J107" t="s">
        <v>677</v>
      </c>
      <c r="K107">
        <v>1</v>
      </c>
      <c r="L107">
        <v>0</v>
      </c>
      <c r="M107" t="s">
        <v>677</v>
      </c>
      <c r="N107" t="s">
        <v>677</v>
      </c>
      <c r="O107">
        <v>0</v>
      </c>
      <c r="P107" t="s">
        <v>677</v>
      </c>
      <c r="Q107" t="s">
        <v>677</v>
      </c>
      <c r="R107">
        <v>1</v>
      </c>
      <c r="S107">
        <v>1</v>
      </c>
      <c r="T107">
        <v>0</v>
      </c>
      <c r="U107">
        <v>0</v>
      </c>
      <c r="V107">
        <v>1</v>
      </c>
      <c r="W107">
        <v>1</v>
      </c>
      <c r="X107">
        <v>0</v>
      </c>
      <c r="Y107">
        <v>0</v>
      </c>
      <c r="Z107">
        <v>0</v>
      </c>
      <c r="AA107">
        <v>0</v>
      </c>
      <c r="AB107">
        <v>1</v>
      </c>
      <c r="AC107">
        <v>0</v>
      </c>
      <c r="AD107">
        <v>0</v>
      </c>
      <c r="AE107">
        <v>0</v>
      </c>
      <c r="AF107" t="s">
        <v>677</v>
      </c>
      <c r="AG107" t="s">
        <v>677</v>
      </c>
      <c r="AH107">
        <v>0</v>
      </c>
      <c r="AI107" t="s">
        <v>677</v>
      </c>
      <c r="AJ107" t="s">
        <v>677</v>
      </c>
    </row>
    <row r="108" spans="1:36" x14ac:dyDescent="0.35">
      <c r="A108" t="s">
        <v>267</v>
      </c>
      <c r="B108" s="1">
        <v>42256</v>
      </c>
      <c r="C108" s="1">
        <v>42578</v>
      </c>
      <c r="D108">
        <v>1</v>
      </c>
      <c r="E108">
        <v>1</v>
      </c>
      <c r="F108">
        <v>0</v>
      </c>
      <c r="G108">
        <v>0</v>
      </c>
      <c r="H108">
        <v>0</v>
      </c>
      <c r="I108" t="s">
        <v>677</v>
      </c>
      <c r="J108" t="s">
        <v>677</v>
      </c>
      <c r="K108">
        <v>1</v>
      </c>
      <c r="L108">
        <v>1</v>
      </c>
      <c r="M108">
        <v>0</v>
      </c>
      <c r="N108">
        <v>0</v>
      </c>
      <c r="O108">
        <v>1</v>
      </c>
      <c r="P108">
        <v>0</v>
      </c>
      <c r="Q108">
        <v>0</v>
      </c>
      <c r="R108">
        <v>1</v>
      </c>
      <c r="S108">
        <v>1</v>
      </c>
      <c r="T108">
        <v>0</v>
      </c>
      <c r="U108">
        <v>0</v>
      </c>
      <c r="V108">
        <v>1</v>
      </c>
      <c r="W108">
        <v>1</v>
      </c>
      <c r="X108">
        <v>1</v>
      </c>
      <c r="Y108">
        <v>0</v>
      </c>
      <c r="Z108">
        <v>0</v>
      </c>
      <c r="AA108">
        <v>0</v>
      </c>
      <c r="AB108">
        <v>1</v>
      </c>
      <c r="AC108">
        <v>0</v>
      </c>
      <c r="AD108">
        <v>0</v>
      </c>
      <c r="AE108">
        <v>1</v>
      </c>
      <c r="AF108">
        <v>0</v>
      </c>
      <c r="AG108">
        <v>0</v>
      </c>
      <c r="AH108">
        <v>0</v>
      </c>
      <c r="AI108" t="s">
        <v>677</v>
      </c>
      <c r="AJ108" t="s">
        <v>677</v>
      </c>
    </row>
    <row r="109" spans="1:36" x14ac:dyDescent="0.35">
      <c r="A109" t="s">
        <v>267</v>
      </c>
      <c r="B109" s="1">
        <v>42579</v>
      </c>
      <c r="C109" s="1">
        <v>42735</v>
      </c>
      <c r="D109">
        <v>1</v>
      </c>
      <c r="E109">
        <v>1</v>
      </c>
      <c r="F109">
        <v>0</v>
      </c>
      <c r="G109">
        <v>0</v>
      </c>
      <c r="H109">
        <v>0</v>
      </c>
      <c r="I109" t="s">
        <v>677</v>
      </c>
      <c r="J109" t="s">
        <v>677</v>
      </c>
      <c r="K109">
        <v>1</v>
      </c>
      <c r="L109">
        <v>1</v>
      </c>
      <c r="M109">
        <v>0</v>
      </c>
      <c r="N109">
        <v>0</v>
      </c>
      <c r="O109">
        <v>1</v>
      </c>
      <c r="P109">
        <v>0</v>
      </c>
      <c r="Q109">
        <v>0</v>
      </c>
      <c r="R109">
        <v>1</v>
      </c>
      <c r="S109">
        <v>1</v>
      </c>
      <c r="T109">
        <v>0</v>
      </c>
      <c r="U109">
        <v>0</v>
      </c>
      <c r="V109">
        <v>1</v>
      </c>
      <c r="W109">
        <v>1</v>
      </c>
      <c r="X109">
        <v>1</v>
      </c>
      <c r="Y109">
        <v>0</v>
      </c>
      <c r="Z109">
        <v>0</v>
      </c>
      <c r="AA109">
        <v>0</v>
      </c>
      <c r="AB109">
        <v>1</v>
      </c>
      <c r="AC109">
        <v>0</v>
      </c>
      <c r="AD109">
        <v>0</v>
      </c>
      <c r="AE109">
        <v>1</v>
      </c>
      <c r="AF109">
        <v>0</v>
      </c>
      <c r="AG109">
        <v>0</v>
      </c>
      <c r="AH109">
        <v>0</v>
      </c>
      <c r="AI109" t="s">
        <v>677</v>
      </c>
      <c r="AJ109" t="s">
        <v>677</v>
      </c>
    </row>
    <row r="110" spans="1:36" x14ac:dyDescent="0.35">
      <c r="A110" t="s">
        <v>267</v>
      </c>
      <c r="B110" s="1">
        <v>42736</v>
      </c>
      <c r="C110" s="1">
        <v>42964</v>
      </c>
      <c r="D110">
        <v>1</v>
      </c>
      <c r="E110">
        <v>1</v>
      </c>
      <c r="F110">
        <v>0</v>
      </c>
      <c r="G110">
        <v>0</v>
      </c>
      <c r="H110">
        <v>0</v>
      </c>
      <c r="I110" t="s">
        <v>677</v>
      </c>
      <c r="J110" t="s">
        <v>677</v>
      </c>
      <c r="K110">
        <v>1</v>
      </c>
      <c r="L110">
        <v>1</v>
      </c>
      <c r="M110">
        <v>0</v>
      </c>
      <c r="N110">
        <v>0</v>
      </c>
      <c r="O110">
        <v>1</v>
      </c>
      <c r="P110">
        <v>0</v>
      </c>
      <c r="Q110">
        <v>0</v>
      </c>
      <c r="R110">
        <v>1</v>
      </c>
      <c r="S110">
        <v>1</v>
      </c>
      <c r="T110">
        <v>0</v>
      </c>
      <c r="U110">
        <v>0</v>
      </c>
      <c r="V110">
        <v>1</v>
      </c>
      <c r="W110">
        <v>1</v>
      </c>
      <c r="X110">
        <v>1</v>
      </c>
      <c r="Y110">
        <v>0</v>
      </c>
      <c r="Z110">
        <v>0</v>
      </c>
      <c r="AA110">
        <v>0</v>
      </c>
      <c r="AB110">
        <v>1</v>
      </c>
      <c r="AC110">
        <v>0</v>
      </c>
      <c r="AD110">
        <v>0</v>
      </c>
      <c r="AE110">
        <v>1</v>
      </c>
      <c r="AF110">
        <v>0</v>
      </c>
      <c r="AG110">
        <v>0</v>
      </c>
      <c r="AH110">
        <v>0</v>
      </c>
      <c r="AI110" t="s">
        <v>677</v>
      </c>
      <c r="AJ110" t="s">
        <v>677</v>
      </c>
    </row>
    <row r="111" spans="1:36" x14ac:dyDescent="0.35">
      <c r="A111" t="s">
        <v>267</v>
      </c>
      <c r="B111" s="1">
        <v>42965</v>
      </c>
      <c r="C111" s="1">
        <v>43100</v>
      </c>
      <c r="D111">
        <v>1</v>
      </c>
      <c r="E111">
        <v>1</v>
      </c>
      <c r="F111">
        <v>0</v>
      </c>
      <c r="G111">
        <v>0</v>
      </c>
      <c r="H111">
        <v>0</v>
      </c>
      <c r="I111" t="s">
        <v>677</v>
      </c>
      <c r="J111" t="s">
        <v>677</v>
      </c>
      <c r="K111">
        <v>1</v>
      </c>
      <c r="L111">
        <v>1</v>
      </c>
      <c r="M111">
        <v>0</v>
      </c>
      <c r="N111">
        <v>0</v>
      </c>
      <c r="O111">
        <v>1</v>
      </c>
      <c r="P111">
        <v>0</v>
      </c>
      <c r="Q111">
        <v>0</v>
      </c>
      <c r="R111">
        <v>1</v>
      </c>
      <c r="S111">
        <v>1</v>
      </c>
      <c r="T111">
        <v>0</v>
      </c>
      <c r="U111">
        <v>0</v>
      </c>
      <c r="V111">
        <v>1</v>
      </c>
      <c r="W111">
        <v>1</v>
      </c>
      <c r="X111">
        <v>1</v>
      </c>
      <c r="Y111">
        <v>0</v>
      </c>
      <c r="Z111">
        <v>0</v>
      </c>
      <c r="AA111">
        <v>0</v>
      </c>
      <c r="AB111">
        <v>1</v>
      </c>
      <c r="AC111">
        <v>0</v>
      </c>
      <c r="AD111">
        <v>0</v>
      </c>
      <c r="AE111">
        <v>1</v>
      </c>
      <c r="AF111">
        <v>0</v>
      </c>
      <c r="AG111">
        <v>0</v>
      </c>
      <c r="AH111">
        <v>0</v>
      </c>
      <c r="AI111" t="s">
        <v>677</v>
      </c>
      <c r="AJ111" t="s">
        <v>677</v>
      </c>
    </row>
    <row r="112" spans="1:36" x14ac:dyDescent="0.35">
      <c r="A112" t="s">
        <v>267</v>
      </c>
      <c r="B112" s="1">
        <v>43101</v>
      </c>
      <c r="C112" s="1">
        <v>43465</v>
      </c>
      <c r="D112">
        <v>1</v>
      </c>
      <c r="E112">
        <v>1</v>
      </c>
      <c r="F112">
        <v>0</v>
      </c>
      <c r="G112">
        <v>0</v>
      </c>
      <c r="H112">
        <v>0</v>
      </c>
      <c r="I112" t="s">
        <v>677</v>
      </c>
      <c r="J112" t="s">
        <v>677</v>
      </c>
      <c r="K112">
        <v>1</v>
      </c>
      <c r="L112">
        <v>1</v>
      </c>
      <c r="M112">
        <v>0</v>
      </c>
      <c r="N112">
        <v>0</v>
      </c>
      <c r="O112">
        <v>1</v>
      </c>
      <c r="P112">
        <v>0</v>
      </c>
      <c r="Q112">
        <v>0</v>
      </c>
      <c r="R112">
        <v>1</v>
      </c>
      <c r="S112">
        <v>1</v>
      </c>
      <c r="T112">
        <v>0</v>
      </c>
      <c r="U112">
        <v>0</v>
      </c>
      <c r="V112">
        <v>1</v>
      </c>
      <c r="W112">
        <v>1</v>
      </c>
      <c r="X112">
        <v>1</v>
      </c>
      <c r="Y112">
        <v>0</v>
      </c>
      <c r="Z112">
        <v>0</v>
      </c>
      <c r="AA112">
        <v>0</v>
      </c>
      <c r="AB112">
        <v>1</v>
      </c>
      <c r="AC112">
        <v>0</v>
      </c>
      <c r="AD112">
        <v>0</v>
      </c>
      <c r="AE112">
        <v>1</v>
      </c>
      <c r="AF112">
        <v>0</v>
      </c>
      <c r="AG112">
        <v>0</v>
      </c>
      <c r="AH112">
        <v>0</v>
      </c>
      <c r="AI112" t="s">
        <v>677</v>
      </c>
      <c r="AJ112" t="s">
        <v>677</v>
      </c>
    </row>
    <row r="113" spans="1:36" x14ac:dyDescent="0.35">
      <c r="A113" t="s">
        <v>267</v>
      </c>
      <c r="B113" s="1">
        <v>43466</v>
      </c>
      <c r="C113" s="1">
        <v>43685</v>
      </c>
      <c r="D113">
        <v>1</v>
      </c>
      <c r="E113">
        <v>1</v>
      </c>
      <c r="F113">
        <v>0</v>
      </c>
      <c r="G113">
        <v>0</v>
      </c>
      <c r="H113">
        <v>0</v>
      </c>
      <c r="I113" t="s">
        <v>677</v>
      </c>
      <c r="J113" t="s">
        <v>677</v>
      </c>
      <c r="K113">
        <v>1</v>
      </c>
      <c r="L113">
        <v>1</v>
      </c>
      <c r="M113">
        <v>0</v>
      </c>
      <c r="N113">
        <v>0</v>
      </c>
      <c r="O113">
        <v>1</v>
      </c>
      <c r="P113">
        <v>0</v>
      </c>
      <c r="Q113">
        <v>0</v>
      </c>
      <c r="R113">
        <v>1</v>
      </c>
      <c r="S113">
        <v>1</v>
      </c>
      <c r="T113">
        <v>0</v>
      </c>
      <c r="U113">
        <v>0</v>
      </c>
      <c r="V113">
        <v>1</v>
      </c>
      <c r="W113">
        <v>1</v>
      </c>
      <c r="X113">
        <v>1</v>
      </c>
      <c r="Y113">
        <v>0</v>
      </c>
      <c r="Z113">
        <v>0</v>
      </c>
      <c r="AA113">
        <v>0</v>
      </c>
      <c r="AB113">
        <v>1</v>
      </c>
      <c r="AC113">
        <v>0</v>
      </c>
      <c r="AD113">
        <v>0</v>
      </c>
      <c r="AE113">
        <v>1</v>
      </c>
      <c r="AF113">
        <v>0</v>
      </c>
      <c r="AG113">
        <v>0</v>
      </c>
      <c r="AH113">
        <v>0</v>
      </c>
      <c r="AI113" t="s">
        <v>677</v>
      </c>
      <c r="AJ113" t="s">
        <v>677</v>
      </c>
    </row>
    <row r="114" spans="1:36" x14ac:dyDescent="0.35">
      <c r="A114" t="s">
        <v>267</v>
      </c>
      <c r="B114" s="1">
        <v>43686</v>
      </c>
      <c r="C114" s="1">
        <v>44561</v>
      </c>
      <c r="D114">
        <v>1</v>
      </c>
      <c r="E114">
        <v>1</v>
      </c>
      <c r="F114">
        <v>0</v>
      </c>
      <c r="G114">
        <v>0</v>
      </c>
      <c r="H114">
        <v>0</v>
      </c>
      <c r="I114" t="s">
        <v>677</v>
      </c>
      <c r="J114" t="s">
        <v>677</v>
      </c>
      <c r="K114">
        <v>1</v>
      </c>
      <c r="L114">
        <v>1</v>
      </c>
      <c r="M114">
        <v>0</v>
      </c>
      <c r="N114">
        <v>0</v>
      </c>
      <c r="O114">
        <v>1</v>
      </c>
      <c r="P114">
        <v>0</v>
      </c>
      <c r="Q114">
        <v>0</v>
      </c>
      <c r="R114">
        <v>1</v>
      </c>
      <c r="S114">
        <v>1</v>
      </c>
      <c r="T114">
        <v>0</v>
      </c>
      <c r="U114">
        <v>0</v>
      </c>
      <c r="V114">
        <v>1</v>
      </c>
      <c r="W114">
        <v>1</v>
      </c>
      <c r="X114">
        <v>1</v>
      </c>
      <c r="Y114">
        <v>0</v>
      </c>
      <c r="Z114">
        <v>0</v>
      </c>
      <c r="AA114">
        <v>0</v>
      </c>
      <c r="AB114">
        <v>1</v>
      </c>
      <c r="AC114">
        <v>0</v>
      </c>
      <c r="AD114">
        <v>0</v>
      </c>
      <c r="AE114">
        <v>1</v>
      </c>
      <c r="AF114">
        <v>0</v>
      </c>
      <c r="AG114">
        <v>0</v>
      </c>
      <c r="AH114">
        <v>0</v>
      </c>
      <c r="AI114" t="s">
        <v>677</v>
      </c>
      <c r="AJ114" t="s">
        <v>677</v>
      </c>
    </row>
    <row r="115" spans="1:36" x14ac:dyDescent="0.35">
      <c r="A115" t="s">
        <v>267</v>
      </c>
      <c r="B115" s="1">
        <v>44562</v>
      </c>
      <c r="C115" s="1">
        <v>44562</v>
      </c>
      <c r="D115">
        <v>1</v>
      </c>
      <c r="E115">
        <v>1</v>
      </c>
      <c r="F115">
        <v>0</v>
      </c>
      <c r="G115">
        <v>0</v>
      </c>
      <c r="H115">
        <v>0</v>
      </c>
      <c r="I115" t="s">
        <v>677</v>
      </c>
      <c r="J115" t="s">
        <v>677</v>
      </c>
      <c r="K115">
        <v>1</v>
      </c>
      <c r="L115">
        <v>1</v>
      </c>
      <c r="M115">
        <v>0</v>
      </c>
      <c r="N115">
        <v>0</v>
      </c>
      <c r="O115">
        <v>1</v>
      </c>
      <c r="P115">
        <v>0</v>
      </c>
      <c r="Q115">
        <v>0</v>
      </c>
      <c r="R115">
        <v>1</v>
      </c>
      <c r="S115">
        <v>1</v>
      </c>
      <c r="T115">
        <v>0</v>
      </c>
      <c r="U115">
        <v>0</v>
      </c>
      <c r="V115">
        <v>1</v>
      </c>
      <c r="W115">
        <v>1</v>
      </c>
      <c r="X115">
        <v>1</v>
      </c>
      <c r="Y115">
        <v>0</v>
      </c>
      <c r="Z115">
        <v>0</v>
      </c>
      <c r="AA115">
        <v>0</v>
      </c>
      <c r="AB115">
        <v>1</v>
      </c>
      <c r="AC115">
        <v>0</v>
      </c>
      <c r="AD115">
        <v>0</v>
      </c>
      <c r="AE115">
        <v>1</v>
      </c>
      <c r="AF115">
        <v>0</v>
      </c>
      <c r="AG115">
        <v>0</v>
      </c>
      <c r="AH115">
        <v>0</v>
      </c>
      <c r="AI115" t="s">
        <v>677</v>
      </c>
      <c r="AJ115" t="s">
        <v>677</v>
      </c>
    </row>
    <row r="116" spans="1:36" x14ac:dyDescent="0.35">
      <c r="A116" t="s">
        <v>280</v>
      </c>
      <c r="B116" s="1">
        <v>36892</v>
      </c>
      <c r="C116" s="1">
        <v>42110</v>
      </c>
      <c r="D116">
        <v>0</v>
      </c>
      <c r="E116" t="s">
        <v>677</v>
      </c>
      <c r="F116" t="s">
        <v>677</v>
      </c>
      <c r="G116" t="s">
        <v>677</v>
      </c>
      <c r="H116" t="s">
        <v>677</v>
      </c>
      <c r="I116" t="s">
        <v>677</v>
      </c>
      <c r="J116" t="s">
        <v>677</v>
      </c>
      <c r="K116" t="s">
        <v>677</v>
      </c>
      <c r="L116" t="s">
        <v>677</v>
      </c>
      <c r="M116" t="s">
        <v>677</v>
      </c>
      <c r="N116" t="s">
        <v>677</v>
      </c>
      <c r="O116" t="s">
        <v>677</v>
      </c>
      <c r="P116" t="s">
        <v>677</v>
      </c>
      <c r="Q116" t="s">
        <v>677</v>
      </c>
      <c r="R116" t="s">
        <v>677</v>
      </c>
      <c r="S116" t="s">
        <v>677</v>
      </c>
      <c r="T116" t="s">
        <v>677</v>
      </c>
      <c r="U116" t="s">
        <v>677</v>
      </c>
      <c r="V116" t="s">
        <v>677</v>
      </c>
      <c r="W116" t="s">
        <v>677</v>
      </c>
      <c r="X116" t="s">
        <v>677</v>
      </c>
      <c r="Y116" t="s">
        <v>677</v>
      </c>
      <c r="Z116" t="s">
        <v>677</v>
      </c>
      <c r="AA116" t="s">
        <v>677</v>
      </c>
      <c r="AB116" t="s">
        <v>677</v>
      </c>
      <c r="AC116" t="s">
        <v>677</v>
      </c>
      <c r="AD116" t="s">
        <v>677</v>
      </c>
      <c r="AE116" t="s">
        <v>677</v>
      </c>
      <c r="AF116" t="s">
        <v>677</v>
      </c>
      <c r="AG116" t="s">
        <v>677</v>
      </c>
      <c r="AH116" t="s">
        <v>677</v>
      </c>
      <c r="AI116" t="s">
        <v>677</v>
      </c>
      <c r="AJ116" t="s">
        <v>677</v>
      </c>
    </row>
    <row r="117" spans="1:36" x14ac:dyDescent="0.35">
      <c r="A117" t="s">
        <v>280</v>
      </c>
      <c r="B117" s="1">
        <v>42111</v>
      </c>
      <c r="C117" s="1">
        <v>42551</v>
      </c>
      <c r="D117">
        <v>1</v>
      </c>
      <c r="E117">
        <v>0</v>
      </c>
      <c r="F117" t="s">
        <v>677</v>
      </c>
      <c r="G117" t="s">
        <v>677</v>
      </c>
      <c r="H117">
        <v>1</v>
      </c>
      <c r="I117">
        <v>0</v>
      </c>
      <c r="J117">
        <v>0</v>
      </c>
      <c r="K117">
        <v>0</v>
      </c>
      <c r="L117">
        <v>0</v>
      </c>
      <c r="M117" t="s">
        <v>677</v>
      </c>
      <c r="N117" t="s">
        <v>677</v>
      </c>
      <c r="O117">
        <v>1</v>
      </c>
      <c r="P117">
        <v>0</v>
      </c>
      <c r="Q117">
        <v>0</v>
      </c>
      <c r="R117">
        <v>0</v>
      </c>
      <c r="S117">
        <v>1</v>
      </c>
      <c r="T117">
        <v>0</v>
      </c>
      <c r="U117">
        <v>0</v>
      </c>
      <c r="V117">
        <v>1</v>
      </c>
      <c r="W117">
        <v>1</v>
      </c>
      <c r="X117">
        <v>0</v>
      </c>
      <c r="Y117">
        <v>0</v>
      </c>
      <c r="Z117">
        <v>0</v>
      </c>
      <c r="AA117">
        <v>0</v>
      </c>
      <c r="AB117">
        <v>0</v>
      </c>
      <c r="AC117" t="s">
        <v>677</v>
      </c>
      <c r="AD117" t="s">
        <v>677</v>
      </c>
      <c r="AE117">
        <v>1</v>
      </c>
      <c r="AF117">
        <v>0</v>
      </c>
      <c r="AG117">
        <v>0</v>
      </c>
      <c r="AH117">
        <v>0</v>
      </c>
      <c r="AI117" t="s">
        <v>677</v>
      </c>
      <c r="AJ117" t="s">
        <v>677</v>
      </c>
    </row>
    <row r="118" spans="1:36" x14ac:dyDescent="0.35">
      <c r="A118" t="s">
        <v>280</v>
      </c>
      <c r="B118" s="1">
        <v>42552</v>
      </c>
      <c r="C118" s="1">
        <v>43281</v>
      </c>
      <c r="D118">
        <v>1</v>
      </c>
      <c r="E118">
        <v>0</v>
      </c>
      <c r="F118" t="s">
        <v>677</v>
      </c>
      <c r="G118" t="s">
        <v>677</v>
      </c>
      <c r="H118">
        <v>1</v>
      </c>
      <c r="I118">
        <v>0</v>
      </c>
      <c r="J118">
        <v>0</v>
      </c>
      <c r="K118">
        <v>0</v>
      </c>
      <c r="L118">
        <v>0</v>
      </c>
      <c r="M118" t="s">
        <v>677</v>
      </c>
      <c r="N118" t="s">
        <v>677</v>
      </c>
      <c r="O118">
        <v>1</v>
      </c>
      <c r="P118">
        <v>0</v>
      </c>
      <c r="Q118">
        <v>0</v>
      </c>
      <c r="R118">
        <v>0</v>
      </c>
      <c r="S118">
        <v>1</v>
      </c>
      <c r="T118">
        <v>0</v>
      </c>
      <c r="U118">
        <v>0</v>
      </c>
      <c r="V118">
        <v>1</v>
      </c>
      <c r="W118">
        <v>1</v>
      </c>
      <c r="X118">
        <v>0</v>
      </c>
      <c r="Y118">
        <v>0</v>
      </c>
      <c r="Z118">
        <v>0</v>
      </c>
      <c r="AA118">
        <v>0</v>
      </c>
      <c r="AB118">
        <v>0</v>
      </c>
      <c r="AC118" t="s">
        <v>677</v>
      </c>
      <c r="AD118" t="s">
        <v>677</v>
      </c>
      <c r="AE118">
        <v>1</v>
      </c>
      <c r="AF118">
        <v>0</v>
      </c>
      <c r="AG118">
        <v>0</v>
      </c>
      <c r="AH118">
        <v>0</v>
      </c>
      <c r="AI118" t="s">
        <v>677</v>
      </c>
      <c r="AJ118" t="s">
        <v>677</v>
      </c>
    </row>
    <row r="119" spans="1:36" x14ac:dyDescent="0.35">
      <c r="A119" t="s">
        <v>280</v>
      </c>
      <c r="B119" s="1">
        <v>43282</v>
      </c>
      <c r="C119" s="1">
        <v>43646</v>
      </c>
      <c r="D119">
        <v>1</v>
      </c>
      <c r="E119">
        <v>0</v>
      </c>
      <c r="F119" t="s">
        <v>677</v>
      </c>
      <c r="G119" t="s">
        <v>677</v>
      </c>
      <c r="H119">
        <v>1</v>
      </c>
      <c r="I119">
        <v>0</v>
      </c>
      <c r="J119">
        <v>0</v>
      </c>
      <c r="K119">
        <v>0</v>
      </c>
      <c r="L119">
        <v>0</v>
      </c>
      <c r="M119">
        <v>0</v>
      </c>
      <c r="N119">
        <v>0</v>
      </c>
      <c r="O119">
        <v>1</v>
      </c>
      <c r="P119">
        <v>0</v>
      </c>
      <c r="Q119">
        <v>0</v>
      </c>
      <c r="R119">
        <v>0</v>
      </c>
      <c r="S119">
        <v>1</v>
      </c>
      <c r="T119">
        <v>0</v>
      </c>
      <c r="U119">
        <v>0</v>
      </c>
      <c r="V119">
        <v>1</v>
      </c>
      <c r="W119">
        <v>1</v>
      </c>
      <c r="X119">
        <v>0</v>
      </c>
      <c r="Y119">
        <v>0</v>
      </c>
      <c r="Z119">
        <v>0</v>
      </c>
      <c r="AA119">
        <v>0</v>
      </c>
      <c r="AB119">
        <v>0</v>
      </c>
      <c r="AC119" t="s">
        <v>677</v>
      </c>
      <c r="AD119" t="s">
        <v>677</v>
      </c>
      <c r="AE119">
        <v>1</v>
      </c>
      <c r="AF119">
        <v>0</v>
      </c>
      <c r="AG119">
        <v>0</v>
      </c>
      <c r="AH119">
        <v>0</v>
      </c>
      <c r="AI119" t="s">
        <v>677</v>
      </c>
      <c r="AJ119" t="s">
        <v>677</v>
      </c>
    </row>
    <row r="120" spans="1:36" x14ac:dyDescent="0.35">
      <c r="A120" t="s">
        <v>280</v>
      </c>
      <c r="B120" s="1">
        <v>43647</v>
      </c>
      <c r="C120" s="1">
        <v>44562</v>
      </c>
      <c r="D120">
        <v>1</v>
      </c>
      <c r="E120">
        <v>0</v>
      </c>
      <c r="F120" t="s">
        <v>677</v>
      </c>
      <c r="G120" t="s">
        <v>677</v>
      </c>
      <c r="H120">
        <v>1</v>
      </c>
      <c r="I120">
        <v>0</v>
      </c>
      <c r="J120">
        <v>0</v>
      </c>
      <c r="K120">
        <v>0</v>
      </c>
      <c r="L120">
        <v>0</v>
      </c>
      <c r="M120" t="s">
        <v>677</v>
      </c>
      <c r="N120" t="s">
        <v>677</v>
      </c>
      <c r="O120">
        <v>1</v>
      </c>
      <c r="P120">
        <v>0</v>
      </c>
      <c r="Q120">
        <v>0</v>
      </c>
      <c r="R120">
        <v>0</v>
      </c>
      <c r="S120">
        <v>1</v>
      </c>
      <c r="T120">
        <v>0</v>
      </c>
      <c r="U120">
        <v>0</v>
      </c>
      <c r="V120">
        <v>1</v>
      </c>
      <c r="W120">
        <v>1</v>
      </c>
      <c r="X120">
        <v>0</v>
      </c>
      <c r="Y120">
        <v>0</v>
      </c>
      <c r="Z120">
        <v>0</v>
      </c>
      <c r="AA120">
        <v>0</v>
      </c>
      <c r="AB120">
        <v>0</v>
      </c>
      <c r="AC120" t="s">
        <v>677</v>
      </c>
      <c r="AD120" t="s">
        <v>677</v>
      </c>
      <c r="AE120">
        <v>1</v>
      </c>
      <c r="AF120">
        <v>0</v>
      </c>
      <c r="AG120">
        <v>0</v>
      </c>
      <c r="AH120">
        <v>0</v>
      </c>
      <c r="AI120" t="s">
        <v>677</v>
      </c>
      <c r="AJ120" t="s">
        <v>677</v>
      </c>
    </row>
    <row r="121" spans="1:36" x14ac:dyDescent="0.35">
      <c r="A121" t="s">
        <v>287</v>
      </c>
      <c r="B121" s="1">
        <v>36892</v>
      </c>
      <c r="C121" s="1">
        <v>42516</v>
      </c>
      <c r="D121">
        <v>0</v>
      </c>
      <c r="E121" t="s">
        <v>677</v>
      </c>
      <c r="F121" t="s">
        <v>677</v>
      </c>
      <c r="G121" t="s">
        <v>677</v>
      </c>
      <c r="H121" t="s">
        <v>677</v>
      </c>
      <c r="I121" t="s">
        <v>677</v>
      </c>
      <c r="J121" t="s">
        <v>677</v>
      </c>
      <c r="K121" t="s">
        <v>677</v>
      </c>
      <c r="L121" t="s">
        <v>677</v>
      </c>
      <c r="M121" t="s">
        <v>677</v>
      </c>
      <c r="N121" t="s">
        <v>677</v>
      </c>
      <c r="O121" t="s">
        <v>677</v>
      </c>
      <c r="P121" t="s">
        <v>677</v>
      </c>
      <c r="Q121" t="s">
        <v>677</v>
      </c>
      <c r="R121" t="s">
        <v>677</v>
      </c>
      <c r="S121" t="s">
        <v>677</v>
      </c>
      <c r="T121" t="s">
        <v>677</v>
      </c>
      <c r="U121" t="s">
        <v>677</v>
      </c>
      <c r="V121" t="s">
        <v>677</v>
      </c>
      <c r="W121" t="s">
        <v>677</v>
      </c>
      <c r="X121" t="s">
        <v>677</v>
      </c>
      <c r="Y121" t="s">
        <v>677</v>
      </c>
      <c r="Z121" t="s">
        <v>677</v>
      </c>
      <c r="AA121" t="s">
        <v>677</v>
      </c>
      <c r="AB121" t="s">
        <v>677</v>
      </c>
      <c r="AC121" t="s">
        <v>677</v>
      </c>
      <c r="AD121" t="s">
        <v>677</v>
      </c>
      <c r="AE121" t="s">
        <v>677</v>
      </c>
      <c r="AF121" t="s">
        <v>677</v>
      </c>
      <c r="AG121" t="s">
        <v>677</v>
      </c>
      <c r="AH121" t="s">
        <v>677</v>
      </c>
      <c r="AI121" t="s">
        <v>677</v>
      </c>
      <c r="AJ121" t="s">
        <v>677</v>
      </c>
    </row>
    <row r="122" spans="1:36" x14ac:dyDescent="0.35">
      <c r="A122" t="s">
        <v>287</v>
      </c>
      <c r="B122" s="1">
        <v>42517</v>
      </c>
      <c r="C122" s="1">
        <v>43281</v>
      </c>
      <c r="D122">
        <v>1</v>
      </c>
      <c r="E122">
        <v>0</v>
      </c>
      <c r="F122" t="s">
        <v>677</v>
      </c>
      <c r="G122" t="s">
        <v>677</v>
      </c>
      <c r="H122">
        <v>1</v>
      </c>
      <c r="I122">
        <v>0</v>
      </c>
      <c r="J122">
        <v>0</v>
      </c>
      <c r="K122">
        <v>0</v>
      </c>
      <c r="L122">
        <v>0</v>
      </c>
      <c r="M122" t="s">
        <v>677</v>
      </c>
      <c r="N122" t="s">
        <v>677</v>
      </c>
      <c r="O122">
        <v>0</v>
      </c>
      <c r="P122" t="s">
        <v>677</v>
      </c>
      <c r="Q122" t="s">
        <v>677</v>
      </c>
      <c r="R122">
        <v>0</v>
      </c>
      <c r="S122">
        <v>1</v>
      </c>
      <c r="T122">
        <v>0</v>
      </c>
      <c r="U122">
        <v>0</v>
      </c>
      <c r="V122">
        <v>1</v>
      </c>
      <c r="W122">
        <v>1</v>
      </c>
      <c r="X122">
        <v>0</v>
      </c>
      <c r="Y122">
        <v>1</v>
      </c>
      <c r="Z122">
        <v>0</v>
      </c>
      <c r="AA122">
        <v>0</v>
      </c>
      <c r="AB122">
        <v>0</v>
      </c>
      <c r="AC122" t="s">
        <v>677</v>
      </c>
      <c r="AD122" t="s">
        <v>677</v>
      </c>
      <c r="AE122">
        <v>1</v>
      </c>
      <c r="AF122">
        <v>0</v>
      </c>
      <c r="AG122">
        <v>0</v>
      </c>
      <c r="AH122">
        <v>1</v>
      </c>
      <c r="AI122">
        <v>0</v>
      </c>
      <c r="AJ122">
        <v>0</v>
      </c>
    </row>
    <row r="123" spans="1:36" x14ac:dyDescent="0.35">
      <c r="A123" t="s">
        <v>287</v>
      </c>
      <c r="B123" s="1">
        <v>43282</v>
      </c>
      <c r="C123" s="1">
        <v>43646</v>
      </c>
      <c r="D123">
        <v>1</v>
      </c>
      <c r="E123">
        <v>0</v>
      </c>
      <c r="F123" t="s">
        <v>677</v>
      </c>
      <c r="G123" t="s">
        <v>677</v>
      </c>
      <c r="H123">
        <v>1</v>
      </c>
      <c r="I123">
        <v>0</v>
      </c>
      <c r="J123">
        <v>0</v>
      </c>
      <c r="K123">
        <v>0</v>
      </c>
      <c r="L123">
        <v>0</v>
      </c>
      <c r="M123" t="s">
        <v>677</v>
      </c>
      <c r="N123" t="s">
        <v>677</v>
      </c>
      <c r="O123">
        <v>0</v>
      </c>
      <c r="P123" t="s">
        <v>677</v>
      </c>
      <c r="Q123" t="s">
        <v>677</v>
      </c>
      <c r="R123">
        <v>0</v>
      </c>
      <c r="S123">
        <v>1</v>
      </c>
      <c r="T123">
        <v>0</v>
      </c>
      <c r="U123">
        <v>0</v>
      </c>
      <c r="V123">
        <v>1</v>
      </c>
      <c r="W123">
        <v>1</v>
      </c>
      <c r="X123">
        <v>1</v>
      </c>
      <c r="Y123">
        <v>1</v>
      </c>
      <c r="Z123">
        <v>0</v>
      </c>
      <c r="AA123">
        <v>0</v>
      </c>
      <c r="AB123">
        <v>0</v>
      </c>
      <c r="AC123" t="s">
        <v>677</v>
      </c>
      <c r="AD123" t="s">
        <v>677</v>
      </c>
      <c r="AE123">
        <v>1</v>
      </c>
      <c r="AF123">
        <v>0</v>
      </c>
      <c r="AG123">
        <v>0</v>
      </c>
      <c r="AH123">
        <v>1</v>
      </c>
      <c r="AI123">
        <v>0</v>
      </c>
      <c r="AJ123">
        <v>0</v>
      </c>
    </row>
    <row r="124" spans="1:36" x14ac:dyDescent="0.35">
      <c r="A124" t="s">
        <v>287</v>
      </c>
      <c r="B124" s="1">
        <v>43647</v>
      </c>
      <c r="C124" s="1">
        <v>44355</v>
      </c>
      <c r="D124">
        <v>1</v>
      </c>
      <c r="E124">
        <v>0</v>
      </c>
      <c r="F124" t="s">
        <v>677</v>
      </c>
      <c r="G124" t="s">
        <v>677</v>
      </c>
      <c r="H124">
        <v>1</v>
      </c>
      <c r="I124">
        <v>0</v>
      </c>
      <c r="J124">
        <v>0</v>
      </c>
      <c r="K124">
        <v>0</v>
      </c>
      <c r="L124">
        <v>0</v>
      </c>
      <c r="M124" t="s">
        <v>677</v>
      </c>
      <c r="N124" t="s">
        <v>677</v>
      </c>
      <c r="O124">
        <v>0</v>
      </c>
      <c r="P124" t="s">
        <v>677</v>
      </c>
      <c r="Q124" t="s">
        <v>677</v>
      </c>
      <c r="R124">
        <v>0</v>
      </c>
      <c r="S124">
        <v>1</v>
      </c>
      <c r="T124">
        <v>0</v>
      </c>
      <c r="U124">
        <v>0</v>
      </c>
      <c r="V124">
        <v>1</v>
      </c>
      <c r="W124">
        <v>1</v>
      </c>
      <c r="X124">
        <v>1</v>
      </c>
      <c r="Y124">
        <v>1</v>
      </c>
      <c r="Z124">
        <v>0</v>
      </c>
      <c r="AA124">
        <v>0</v>
      </c>
      <c r="AB124">
        <v>0</v>
      </c>
      <c r="AC124" t="s">
        <v>677</v>
      </c>
      <c r="AD124" t="s">
        <v>677</v>
      </c>
      <c r="AE124">
        <v>1</v>
      </c>
      <c r="AF124">
        <v>0</v>
      </c>
      <c r="AG124">
        <v>0</v>
      </c>
      <c r="AH124">
        <v>1</v>
      </c>
      <c r="AI124">
        <v>0</v>
      </c>
      <c r="AJ124">
        <v>0</v>
      </c>
    </row>
    <row r="125" spans="1:36" x14ac:dyDescent="0.35">
      <c r="A125" t="s">
        <v>287</v>
      </c>
      <c r="B125" s="1">
        <v>44356</v>
      </c>
      <c r="C125" s="1">
        <v>44377</v>
      </c>
      <c r="D125">
        <v>1</v>
      </c>
      <c r="E125">
        <v>0</v>
      </c>
      <c r="F125" t="s">
        <v>677</v>
      </c>
      <c r="G125" t="s">
        <v>677</v>
      </c>
      <c r="H125">
        <v>1</v>
      </c>
      <c r="I125">
        <v>0</v>
      </c>
      <c r="J125">
        <v>0</v>
      </c>
      <c r="K125">
        <v>0</v>
      </c>
      <c r="L125">
        <v>0</v>
      </c>
      <c r="M125" t="s">
        <v>677</v>
      </c>
      <c r="N125" t="s">
        <v>677</v>
      </c>
      <c r="O125">
        <v>0</v>
      </c>
      <c r="P125" t="s">
        <v>677</v>
      </c>
      <c r="Q125" t="s">
        <v>677</v>
      </c>
      <c r="R125">
        <v>0</v>
      </c>
      <c r="S125">
        <v>1</v>
      </c>
      <c r="T125">
        <v>0</v>
      </c>
      <c r="U125">
        <v>0</v>
      </c>
      <c r="V125">
        <v>1</v>
      </c>
      <c r="W125">
        <v>1</v>
      </c>
      <c r="X125">
        <v>1</v>
      </c>
      <c r="Y125">
        <v>1</v>
      </c>
      <c r="Z125">
        <v>0</v>
      </c>
      <c r="AA125">
        <v>0</v>
      </c>
      <c r="AB125">
        <v>0</v>
      </c>
      <c r="AC125" t="s">
        <v>677</v>
      </c>
      <c r="AD125" t="s">
        <v>677</v>
      </c>
      <c r="AE125">
        <v>1</v>
      </c>
      <c r="AF125">
        <v>0</v>
      </c>
      <c r="AG125">
        <v>0</v>
      </c>
      <c r="AH125">
        <v>1</v>
      </c>
      <c r="AI125">
        <v>0</v>
      </c>
      <c r="AJ125">
        <v>0</v>
      </c>
    </row>
    <row r="126" spans="1:36" x14ac:dyDescent="0.35">
      <c r="A126" t="s">
        <v>287</v>
      </c>
      <c r="B126" s="1">
        <v>44378</v>
      </c>
      <c r="C126" s="1">
        <v>44562</v>
      </c>
      <c r="D126">
        <v>1</v>
      </c>
      <c r="E126">
        <v>0</v>
      </c>
      <c r="F126" t="s">
        <v>677</v>
      </c>
      <c r="G126" t="s">
        <v>677</v>
      </c>
      <c r="H126">
        <v>1</v>
      </c>
      <c r="I126">
        <v>0</v>
      </c>
      <c r="J126">
        <v>0</v>
      </c>
      <c r="K126">
        <v>0</v>
      </c>
      <c r="L126">
        <v>0</v>
      </c>
      <c r="M126" t="s">
        <v>677</v>
      </c>
      <c r="N126" t="s">
        <v>677</v>
      </c>
      <c r="O126">
        <v>0</v>
      </c>
      <c r="P126" t="s">
        <v>677</v>
      </c>
      <c r="Q126" t="s">
        <v>677</v>
      </c>
      <c r="R126">
        <v>0</v>
      </c>
      <c r="S126">
        <v>1</v>
      </c>
      <c r="T126">
        <v>0</v>
      </c>
      <c r="U126">
        <v>0</v>
      </c>
      <c r="V126">
        <v>1</v>
      </c>
      <c r="W126">
        <v>1</v>
      </c>
      <c r="X126">
        <v>1</v>
      </c>
      <c r="Y126">
        <v>1</v>
      </c>
      <c r="Z126">
        <v>0</v>
      </c>
      <c r="AA126">
        <v>0</v>
      </c>
      <c r="AB126">
        <v>0</v>
      </c>
      <c r="AC126" t="s">
        <v>677</v>
      </c>
      <c r="AD126" t="s">
        <v>677</v>
      </c>
      <c r="AE126">
        <v>1</v>
      </c>
      <c r="AF126">
        <v>0</v>
      </c>
      <c r="AG126">
        <v>0</v>
      </c>
      <c r="AH126">
        <v>1</v>
      </c>
      <c r="AI126">
        <v>0</v>
      </c>
      <c r="AJ126">
        <v>0</v>
      </c>
    </row>
    <row r="127" spans="1:36" x14ac:dyDescent="0.35">
      <c r="A127" t="s">
        <v>298</v>
      </c>
      <c r="B127" s="1">
        <v>36892</v>
      </c>
      <c r="C127" s="1">
        <v>42916</v>
      </c>
      <c r="D127">
        <v>0</v>
      </c>
      <c r="E127" t="s">
        <v>677</v>
      </c>
      <c r="F127" t="s">
        <v>677</v>
      </c>
      <c r="G127" t="s">
        <v>677</v>
      </c>
      <c r="H127" t="s">
        <v>677</v>
      </c>
      <c r="I127" t="s">
        <v>677</v>
      </c>
      <c r="J127" t="s">
        <v>677</v>
      </c>
      <c r="K127" t="s">
        <v>677</v>
      </c>
      <c r="L127" t="s">
        <v>677</v>
      </c>
      <c r="M127" t="s">
        <v>677</v>
      </c>
      <c r="N127" t="s">
        <v>677</v>
      </c>
      <c r="O127" t="s">
        <v>677</v>
      </c>
      <c r="P127" t="s">
        <v>677</v>
      </c>
      <c r="Q127" t="s">
        <v>677</v>
      </c>
      <c r="R127" t="s">
        <v>677</v>
      </c>
      <c r="S127" t="s">
        <v>677</v>
      </c>
      <c r="T127" t="s">
        <v>677</v>
      </c>
      <c r="U127" t="s">
        <v>677</v>
      </c>
      <c r="V127" t="s">
        <v>677</v>
      </c>
      <c r="W127" t="s">
        <v>677</v>
      </c>
      <c r="X127" t="s">
        <v>677</v>
      </c>
      <c r="Y127" t="s">
        <v>677</v>
      </c>
      <c r="Z127" t="s">
        <v>677</v>
      </c>
      <c r="AA127" t="s">
        <v>677</v>
      </c>
      <c r="AB127" t="s">
        <v>677</v>
      </c>
      <c r="AC127" t="s">
        <v>677</v>
      </c>
      <c r="AD127" t="s">
        <v>677</v>
      </c>
      <c r="AE127" t="s">
        <v>677</v>
      </c>
      <c r="AF127" t="s">
        <v>677</v>
      </c>
      <c r="AG127" t="s">
        <v>677</v>
      </c>
      <c r="AH127" t="s">
        <v>677</v>
      </c>
      <c r="AI127" t="s">
        <v>677</v>
      </c>
      <c r="AJ127" t="s">
        <v>677</v>
      </c>
    </row>
    <row r="128" spans="1:36" x14ac:dyDescent="0.35">
      <c r="A128" t="s">
        <v>298</v>
      </c>
      <c r="B128" s="1">
        <v>42917</v>
      </c>
      <c r="C128" s="1">
        <v>44562</v>
      </c>
      <c r="D128">
        <v>1</v>
      </c>
      <c r="E128">
        <v>1</v>
      </c>
      <c r="F128">
        <v>0</v>
      </c>
      <c r="G128">
        <v>1</v>
      </c>
      <c r="H128">
        <v>1</v>
      </c>
      <c r="I128">
        <v>0</v>
      </c>
      <c r="J128">
        <v>1</v>
      </c>
      <c r="K128">
        <v>1</v>
      </c>
      <c r="L128">
        <v>1</v>
      </c>
      <c r="M128">
        <v>0</v>
      </c>
      <c r="N128">
        <v>1</v>
      </c>
      <c r="O128">
        <v>1</v>
      </c>
      <c r="P128">
        <v>0</v>
      </c>
      <c r="Q128">
        <v>1</v>
      </c>
      <c r="R128">
        <v>1</v>
      </c>
      <c r="S128">
        <v>0</v>
      </c>
      <c r="T128" t="s">
        <v>677</v>
      </c>
      <c r="U128" t="s">
        <v>677</v>
      </c>
      <c r="V128">
        <v>1</v>
      </c>
      <c r="W128">
        <v>0</v>
      </c>
      <c r="X128">
        <v>1</v>
      </c>
      <c r="Y128">
        <v>0</v>
      </c>
      <c r="Z128">
        <v>0</v>
      </c>
      <c r="AA128">
        <v>0</v>
      </c>
      <c r="AB128">
        <v>1</v>
      </c>
      <c r="AC128">
        <v>0</v>
      </c>
      <c r="AD128">
        <v>1</v>
      </c>
      <c r="AE128">
        <v>1</v>
      </c>
      <c r="AF128">
        <v>0</v>
      </c>
      <c r="AG128">
        <v>1</v>
      </c>
      <c r="AH128">
        <v>0</v>
      </c>
      <c r="AI128" t="s">
        <v>677</v>
      </c>
      <c r="AJ128" t="s">
        <v>677</v>
      </c>
    </row>
    <row r="129" spans="1:36" x14ac:dyDescent="0.35">
      <c r="A129" t="s">
        <v>302</v>
      </c>
      <c r="B129" s="1">
        <v>36892</v>
      </c>
      <c r="C129" s="1">
        <v>41449</v>
      </c>
      <c r="D129">
        <v>0</v>
      </c>
      <c r="E129" t="s">
        <v>677</v>
      </c>
      <c r="F129" t="s">
        <v>677</v>
      </c>
      <c r="G129" t="s">
        <v>677</v>
      </c>
      <c r="H129" t="s">
        <v>677</v>
      </c>
      <c r="I129" t="s">
        <v>677</v>
      </c>
      <c r="J129" t="s">
        <v>677</v>
      </c>
      <c r="K129" t="s">
        <v>677</v>
      </c>
      <c r="L129" t="s">
        <v>677</v>
      </c>
      <c r="M129" t="s">
        <v>677</v>
      </c>
      <c r="N129" t="s">
        <v>677</v>
      </c>
      <c r="O129" t="s">
        <v>677</v>
      </c>
      <c r="P129" t="s">
        <v>677</v>
      </c>
      <c r="Q129" t="s">
        <v>677</v>
      </c>
      <c r="R129" t="s">
        <v>677</v>
      </c>
      <c r="S129" t="s">
        <v>677</v>
      </c>
      <c r="T129" t="s">
        <v>677</v>
      </c>
      <c r="U129" t="s">
        <v>677</v>
      </c>
      <c r="V129" t="s">
        <v>677</v>
      </c>
      <c r="W129" t="s">
        <v>677</v>
      </c>
      <c r="X129" t="s">
        <v>677</v>
      </c>
      <c r="Y129" t="s">
        <v>677</v>
      </c>
      <c r="Z129" t="s">
        <v>677</v>
      </c>
      <c r="AA129" t="s">
        <v>677</v>
      </c>
      <c r="AB129" t="s">
        <v>677</v>
      </c>
      <c r="AC129" t="s">
        <v>677</v>
      </c>
      <c r="AD129" t="s">
        <v>677</v>
      </c>
      <c r="AE129" t="s">
        <v>677</v>
      </c>
      <c r="AF129" t="s">
        <v>677</v>
      </c>
      <c r="AG129" t="s">
        <v>677</v>
      </c>
      <c r="AH129" t="s">
        <v>677</v>
      </c>
      <c r="AI129" t="s">
        <v>677</v>
      </c>
      <c r="AJ129" t="s">
        <v>677</v>
      </c>
    </row>
    <row r="130" spans="1:36" x14ac:dyDescent="0.35">
      <c r="A130" t="s">
        <v>302</v>
      </c>
      <c r="B130" s="1">
        <v>41450</v>
      </c>
      <c r="C130" s="1">
        <v>42087</v>
      </c>
      <c r="D130">
        <v>1</v>
      </c>
      <c r="E130">
        <v>0</v>
      </c>
      <c r="F130" t="s">
        <v>677</v>
      </c>
      <c r="G130" t="s">
        <v>677</v>
      </c>
      <c r="H130">
        <v>0</v>
      </c>
      <c r="I130" t="s">
        <v>677</v>
      </c>
      <c r="J130" t="s">
        <v>677</v>
      </c>
      <c r="K130">
        <v>1</v>
      </c>
      <c r="L130">
        <v>0</v>
      </c>
      <c r="M130" t="s">
        <v>677</v>
      </c>
      <c r="N130" t="s">
        <v>677</v>
      </c>
      <c r="O130">
        <v>0</v>
      </c>
      <c r="P130" t="s">
        <v>677</v>
      </c>
      <c r="Q130" t="s">
        <v>677</v>
      </c>
      <c r="R130">
        <v>1</v>
      </c>
      <c r="S130">
        <v>1</v>
      </c>
      <c r="T130">
        <v>0</v>
      </c>
      <c r="U130">
        <v>0</v>
      </c>
      <c r="V130">
        <v>1</v>
      </c>
      <c r="W130">
        <v>1</v>
      </c>
      <c r="X130">
        <v>0</v>
      </c>
      <c r="Y130">
        <v>0</v>
      </c>
      <c r="Z130">
        <v>0</v>
      </c>
      <c r="AA130">
        <v>0</v>
      </c>
      <c r="AB130">
        <v>1</v>
      </c>
      <c r="AC130">
        <v>0</v>
      </c>
      <c r="AD130">
        <v>0</v>
      </c>
      <c r="AE130">
        <v>1</v>
      </c>
      <c r="AF130">
        <v>0</v>
      </c>
      <c r="AG130">
        <v>0</v>
      </c>
      <c r="AH130">
        <v>0</v>
      </c>
      <c r="AI130" t="s">
        <v>677</v>
      </c>
      <c r="AJ130" t="s">
        <v>677</v>
      </c>
    </row>
    <row r="131" spans="1:36" x14ac:dyDescent="0.35">
      <c r="A131" t="s">
        <v>302</v>
      </c>
      <c r="B131" s="1">
        <v>42088</v>
      </c>
      <c r="C131" s="1">
        <v>42250</v>
      </c>
      <c r="D131">
        <v>1</v>
      </c>
      <c r="E131">
        <v>0</v>
      </c>
      <c r="F131" t="s">
        <v>677</v>
      </c>
      <c r="G131" t="s">
        <v>677</v>
      </c>
      <c r="H131">
        <v>0</v>
      </c>
      <c r="I131" t="s">
        <v>677</v>
      </c>
      <c r="J131" t="s">
        <v>677</v>
      </c>
      <c r="K131">
        <v>1</v>
      </c>
      <c r="L131">
        <v>0</v>
      </c>
      <c r="M131" t="s">
        <v>677</v>
      </c>
      <c r="N131" t="s">
        <v>677</v>
      </c>
      <c r="O131">
        <v>0</v>
      </c>
      <c r="P131" t="s">
        <v>677</v>
      </c>
      <c r="Q131" t="s">
        <v>677</v>
      </c>
      <c r="R131">
        <v>1</v>
      </c>
      <c r="S131">
        <v>1</v>
      </c>
      <c r="T131">
        <v>0</v>
      </c>
      <c r="U131">
        <v>0</v>
      </c>
      <c r="V131">
        <v>1</v>
      </c>
      <c r="W131">
        <v>1</v>
      </c>
      <c r="X131">
        <v>0</v>
      </c>
      <c r="Y131">
        <v>0</v>
      </c>
      <c r="Z131">
        <v>0</v>
      </c>
      <c r="AA131">
        <v>0</v>
      </c>
      <c r="AB131">
        <v>1</v>
      </c>
      <c r="AC131">
        <v>0</v>
      </c>
      <c r="AD131">
        <v>0</v>
      </c>
      <c r="AE131">
        <v>1</v>
      </c>
      <c r="AF131">
        <v>0</v>
      </c>
      <c r="AG131">
        <v>0</v>
      </c>
      <c r="AH131">
        <v>0</v>
      </c>
      <c r="AI131" t="s">
        <v>677</v>
      </c>
      <c r="AJ131" t="s">
        <v>677</v>
      </c>
    </row>
    <row r="132" spans="1:36" x14ac:dyDescent="0.35">
      <c r="A132" t="s">
        <v>302</v>
      </c>
      <c r="B132" s="1">
        <v>42251</v>
      </c>
      <c r="C132" s="1">
        <v>43642</v>
      </c>
      <c r="D132">
        <v>1</v>
      </c>
      <c r="E132">
        <v>0</v>
      </c>
      <c r="F132" t="s">
        <v>677</v>
      </c>
      <c r="G132" t="s">
        <v>677</v>
      </c>
      <c r="H132">
        <v>0</v>
      </c>
      <c r="I132" t="s">
        <v>677</v>
      </c>
      <c r="J132" t="s">
        <v>677</v>
      </c>
      <c r="K132">
        <v>1</v>
      </c>
      <c r="L132">
        <v>0</v>
      </c>
      <c r="M132" t="s">
        <v>677</v>
      </c>
      <c r="N132" t="s">
        <v>677</v>
      </c>
      <c r="O132">
        <v>0</v>
      </c>
      <c r="P132" t="s">
        <v>677</v>
      </c>
      <c r="Q132" t="s">
        <v>677</v>
      </c>
      <c r="R132">
        <v>1</v>
      </c>
      <c r="S132">
        <v>1</v>
      </c>
      <c r="T132">
        <v>0</v>
      </c>
      <c r="U132">
        <v>0</v>
      </c>
      <c r="V132">
        <v>1</v>
      </c>
      <c r="W132">
        <v>1</v>
      </c>
      <c r="X132">
        <v>0</v>
      </c>
      <c r="Y132">
        <v>0</v>
      </c>
      <c r="Z132">
        <v>0</v>
      </c>
      <c r="AA132">
        <v>0</v>
      </c>
      <c r="AB132">
        <v>1</v>
      </c>
      <c r="AC132">
        <v>0</v>
      </c>
      <c r="AD132">
        <v>0</v>
      </c>
      <c r="AE132">
        <v>1</v>
      </c>
      <c r="AF132">
        <v>0</v>
      </c>
      <c r="AG132">
        <v>0</v>
      </c>
      <c r="AH132">
        <v>0</v>
      </c>
      <c r="AI132" t="s">
        <v>677</v>
      </c>
      <c r="AJ132" t="s">
        <v>677</v>
      </c>
    </row>
    <row r="133" spans="1:36" x14ac:dyDescent="0.35">
      <c r="A133" t="s">
        <v>302</v>
      </c>
      <c r="B133" s="1">
        <v>43643</v>
      </c>
      <c r="C133" s="1">
        <v>44488</v>
      </c>
      <c r="D133">
        <v>1</v>
      </c>
      <c r="E133">
        <v>0</v>
      </c>
      <c r="F133" t="s">
        <v>677</v>
      </c>
      <c r="G133" t="s">
        <v>677</v>
      </c>
      <c r="H133">
        <v>0</v>
      </c>
      <c r="I133" t="s">
        <v>677</v>
      </c>
      <c r="J133" t="s">
        <v>677</v>
      </c>
      <c r="K133">
        <v>1</v>
      </c>
      <c r="L133">
        <v>0</v>
      </c>
      <c r="M133" t="s">
        <v>677</v>
      </c>
      <c r="N133" t="s">
        <v>677</v>
      </c>
      <c r="O133">
        <v>0</v>
      </c>
      <c r="P133" t="s">
        <v>677</v>
      </c>
      <c r="Q133" t="s">
        <v>677</v>
      </c>
      <c r="R133">
        <v>1</v>
      </c>
      <c r="S133">
        <v>1</v>
      </c>
      <c r="T133">
        <v>0</v>
      </c>
      <c r="U133">
        <v>0</v>
      </c>
      <c r="V133">
        <v>1</v>
      </c>
      <c r="W133">
        <v>1</v>
      </c>
      <c r="X133">
        <v>1</v>
      </c>
      <c r="Y133">
        <v>0</v>
      </c>
      <c r="Z133">
        <v>0</v>
      </c>
      <c r="AA133">
        <v>0</v>
      </c>
      <c r="AB133">
        <v>1</v>
      </c>
      <c r="AC133">
        <v>0</v>
      </c>
      <c r="AD133">
        <v>0</v>
      </c>
      <c r="AE133">
        <v>1</v>
      </c>
      <c r="AF133">
        <v>0</v>
      </c>
      <c r="AG133">
        <v>0</v>
      </c>
      <c r="AH133">
        <v>0</v>
      </c>
      <c r="AI133" t="s">
        <v>677</v>
      </c>
      <c r="AJ133" t="s">
        <v>677</v>
      </c>
    </row>
    <row r="134" spans="1:36" x14ac:dyDescent="0.35">
      <c r="A134" t="s">
        <v>302</v>
      </c>
      <c r="B134" s="1">
        <v>44489</v>
      </c>
      <c r="C134" s="1">
        <v>44562</v>
      </c>
      <c r="D134">
        <v>1</v>
      </c>
      <c r="E134">
        <v>0</v>
      </c>
      <c r="F134" t="s">
        <v>677</v>
      </c>
      <c r="G134" t="s">
        <v>677</v>
      </c>
      <c r="H134">
        <v>0</v>
      </c>
      <c r="I134" t="s">
        <v>677</v>
      </c>
      <c r="J134" t="s">
        <v>677</v>
      </c>
      <c r="K134">
        <v>1</v>
      </c>
      <c r="L134">
        <v>0</v>
      </c>
      <c r="M134" t="s">
        <v>677</v>
      </c>
      <c r="N134" t="s">
        <v>677</v>
      </c>
      <c r="O134">
        <v>0</v>
      </c>
      <c r="P134" t="s">
        <v>677</v>
      </c>
      <c r="Q134" t="s">
        <v>677</v>
      </c>
      <c r="R134">
        <v>1</v>
      </c>
      <c r="S134">
        <v>1</v>
      </c>
      <c r="T134">
        <v>0</v>
      </c>
      <c r="U134">
        <v>0</v>
      </c>
      <c r="V134">
        <v>1</v>
      </c>
      <c r="W134">
        <v>1</v>
      </c>
      <c r="X134">
        <v>1</v>
      </c>
      <c r="Y134">
        <v>0</v>
      </c>
      <c r="Z134">
        <v>0</v>
      </c>
      <c r="AA134">
        <v>0</v>
      </c>
      <c r="AB134">
        <v>1</v>
      </c>
      <c r="AC134">
        <v>0</v>
      </c>
      <c r="AD134">
        <v>0</v>
      </c>
      <c r="AE134">
        <v>1</v>
      </c>
      <c r="AF134">
        <v>0</v>
      </c>
      <c r="AG134">
        <v>0</v>
      </c>
      <c r="AH134">
        <v>0</v>
      </c>
      <c r="AI134" t="s">
        <v>677</v>
      </c>
      <c r="AJ134" t="s">
        <v>677</v>
      </c>
    </row>
    <row r="135" spans="1:36" x14ac:dyDescent="0.35">
      <c r="A135" t="s">
        <v>308</v>
      </c>
      <c r="B135" s="1">
        <v>36892</v>
      </c>
      <c r="C135" s="1">
        <v>42230</v>
      </c>
      <c r="D135">
        <v>0</v>
      </c>
      <c r="E135" t="s">
        <v>677</v>
      </c>
      <c r="F135" t="s">
        <v>677</v>
      </c>
      <c r="G135" t="s">
        <v>677</v>
      </c>
      <c r="H135" t="s">
        <v>677</v>
      </c>
      <c r="I135" t="s">
        <v>677</v>
      </c>
      <c r="J135" t="s">
        <v>677</v>
      </c>
      <c r="K135" t="s">
        <v>677</v>
      </c>
      <c r="L135" t="s">
        <v>677</v>
      </c>
      <c r="M135" t="s">
        <v>677</v>
      </c>
      <c r="N135" t="s">
        <v>677</v>
      </c>
      <c r="O135" t="s">
        <v>677</v>
      </c>
      <c r="P135" t="s">
        <v>677</v>
      </c>
      <c r="Q135" t="s">
        <v>677</v>
      </c>
      <c r="R135" t="s">
        <v>677</v>
      </c>
      <c r="S135" t="s">
        <v>677</v>
      </c>
      <c r="T135" t="s">
        <v>677</v>
      </c>
      <c r="U135" t="s">
        <v>677</v>
      </c>
      <c r="V135" t="s">
        <v>677</v>
      </c>
      <c r="W135" t="s">
        <v>677</v>
      </c>
      <c r="X135" t="s">
        <v>677</v>
      </c>
      <c r="Y135" t="s">
        <v>677</v>
      </c>
      <c r="Z135" t="s">
        <v>677</v>
      </c>
      <c r="AA135" t="s">
        <v>677</v>
      </c>
      <c r="AB135" t="s">
        <v>677</v>
      </c>
      <c r="AC135" t="s">
        <v>677</v>
      </c>
      <c r="AD135" t="s">
        <v>677</v>
      </c>
      <c r="AE135" t="s">
        <v>677</v>
      </c>
      <c r="AF135" t="s">
        <v>677</v>
      </c>
      <c r="AG135" t="s">
        <v>677</v>
      </c>
      <c r="AH135" t="s">
        <v>677</v>
      </c>
      <c r="AI135" t="s">
        <v>677</v>
      </c>
      <c r="AJ135" t="s">
        <v>677</v>
      </c>
    </row>
    <row r="136" spans="1:36" x14ac:dyDescent="0.35">
      <c r="A136" t="s">
        <v>308</v>
      </c>
      <c r="B136" s="1">
        <v>42231</v>
      </c>
      <c r="C136" s="1">
        <v>42526</v>
      </c>
      <c r="D136">
        <v>1</v>
      </c>
      <c r="E136">
        <v>1</v>
      </c>
      <c r="F136">
        <v>0</v>
      </c>
      <c r="G136">
        <v>0</v>
      </c>
      <c r="H136">
        <v>1</v>
      </c>
      <c r="I136">
        <v>0</v>
      </c>
      <c r="J136">
        <v>0</v>
      </c>
      <c r="K136">
        <v>1</v>
      </c>
      <c r="L136">
        <v>1</v>
      </c>
      <c r="M136">
        <v>0</v>
      </c>
      <c r="N136">
        <v>0</v>
      </c>
      <c r="O136">
        <v>1</v>
      </c>
      <c r="P136">
        <v>0</v>
      </c>
      <c r="Q136">
        <v>0</v>
      </c>
      <c r="R136">
        <v>1</v>
      </c>
      <c r="S136">
        <v>1</v>
      </c>
      <c r="T136">
        <v>0</v>
      </c>
      <c r="U136">
        <v>0</v>
      </c>
      <c r="V136">
        <v>1</v>
      </c>
      <c r="W136">
        <v>1</v>
      </c>
      <c r="X136">
        <v>0</v>
      </c>
      <c r="Y136">
        <v>0</v>
      </c>
      <c r="Z136">
        <v>0</v>
      </c>
      <c r="AA136">
        <v>0</v>
      </c>
      <c r="AB136">
        <v>1</v>
      </c>
      <c r="AC136">
        <v>0</v>
      </c>
      <c r="AD136">
        <v>0</v>
      </c>
      <c r="AE136">
        <v>1</v>
      </c>
      <c r="AF136">
        <v>0</v>
      </c>
      <c r="AG136">
        <v>0</v>
      </c>
      <c r="AH136">
        <v>0</v>
      </c>
      <c r="AI136" t="s">
        <v>677</v>
      </c>
      <c r="AJ136" t="s">
        <v>677</v>
      </c>
    </row>
    <row r="137" spans="1:36" x14ac:dyDescent="0.35">
      <c r="A137" t="s">
        <v>308</v>
      </c>
      <c r="B137" s="1">
        <v>42527</v>
      </c>
      <c r="C137" s="1">
        <v>44562</v>
      </c>
      <c r="D137">
        <v>1</v>
      </c>
      <c r="E137">
        <v>1</v>
      </c>
      <c r="F137">
        <v>0</v>
      </c>
      <c r="G137">
        <v>0</v>
      </c>
      <c r="H137">
        <v>1</v>
      </c>
      <c r="I137">
        <v>0</v>
      </c>
      <c r="J137">
        <v>0</v>
      </c>
      <c r="K137">
        <v>1</v>
      </c>
      <c r="L137">
        <v>1</v>
      </c>
      <c r="M137">
        <v>0</v>
      </c>
      <c r="N137">
        <v>0</v>
      </c>
      <c r="O137">
        <v>1</v>
      </c>
      <c r="P137">
        <v>0</v>
      </c>
      <c r="Q137">
        <v>0</v>
      </c>
      <c r="R137">
        <v>1</v>
      </c>
      <c r="S137">
        <v>1</v>
      </c>
      <c r="T137">
        <v>0</v>
      </c>
      <c r="U137">
        <v>0</v>
      </c>
      <c r="V137">
        <v>1</v>
      </c>
      <c r="W137">
        <v>1</v>
      </c>
      <c r="X137">
        <v>0</v>
      </c>
      <c r="Y137">
        <v>0</v>
      </c>
      <c r="Z137">
        <v>0</v>
      </c>
      <c r="AA137">
        <v>0</v>
      </c>
      <c r="AB137">
        <v>1</v>
      </c>
      <c r="AC137">
        <v>0</v>
      </c>
      <c r="AD137">
        <v>0</v>
      </c>
      <c r="AE137">
        <v>1</v>
      </c>
      <c r="AF137">
        <v>0</v>
      </c>
      <c r="AG137">
        <v>0</v>
      </c>
      <c r="AH137">
        <v>1</v>
      </c>
      <c r="AI137">
        <v>0</v>
      </c>
      <c r="AJ137">
        <v>0</v>
      </c>
    </row>
    <row r="138" spans="1:36" x14ac:dyDescent="0.35">
      <c r="A138" t="s">
        <v>312</v>
      </c>
      <c r="B138" s="1">
        <v>36892</v>
      </c>
      <c r="C138" s="1">
        <v>41757</v>
      </c>
      <c r="D138">
        <v>0</v>
      </c>
      <c r="E138" t="s">
        <v>677</v>
      </c>
      <c r="F138" t="s">
        <v>677</v>
      </c>
      <c r="G138" t="s">
        <v>677</v>
      </c>
      <c r="H138" t="s">
        <v>677</v>
      </c>
      <c r="I138" t="s">
        <v>677</v>
      </c>
      <c r="J138" t="s">
        <v>677</v>
      </c>
      <c r="K138" t="s">
        <v>677</v>
      </c>
      <c r="L138" t="s">
        <v>677</v>
      </c>
      <c r="M138" t="s">
        <v>677</v>
      </c>
      <c r="N138" t="s">
        <v>677</v>
      </c>
      <c r="O138" t="s">
        <v>677</v>
      </c>
      <c r="P138" t="s">
        <v>677</v>
      </c>
      <c r="Q138" t="s">
        <v>677</v>
      </c>
      <c r="R138" t="s">
        <v>677</v>
      </c>
      <c r="S138" t="s">
        <v>677</v>
      </c>
      <c r="T138" t="s">
        <v>677</v>
      </c>
      <c r="U138" t="s">
        <v>677</v>
      </c>
      <c r="V138" t="s">
        <v>677</v>
      </c>
      <c r="W138" t="s">
        <v>677</v>
      </c>
      <c r="X138" t="s">
        <v>677</v>
      </c>
      <c r="Y138" t="s">
        <v>677</v>
      </c>
      <c r="Z138" t="s">
        <v>677</v>
      </c>
      <c r="AA138" t="s">
        <v>677</v>
      </c>
      <c r="AB138" t="s">
        <v>677</v>
      </c>
      <c r="AC138" t="s">
        <v>677</v>
      </c>
      <c r="AD138" t="s">
        <v>677</v>
      </c>
      <c r="AE138" t="s">
        <v>677</v>
      </c>
      <c r="AF138" t="s">
        <v>677</v>
      </c>
      <c r="AG138" t="s">
        <v>677</v>
      </c>
      <c r="AH138" t="s">
        <v>677</v>
      </c>
      <c r="AI138" t="s">
        <v>677</v>
      </c>
      <c r="AJ138" t="s">
        <v>677</v>
      </c>
    </row>
    <row r="139" spans="1:36" x14ac:dyDescent="0.35">
      <c r="A139" t="s">
        <v>312</v>
      </c>
      <c r="B139" s="1">
        <v>41758</v>
      </c>
      <c r="C139" s="1">
        <v>42291</v>
      </c>
      <c r="D139">
        <v>1</v>
      </c>
      <c r="E139">
        <v>0</v>
      </c>
      <c r="F139" t="s">
        <v>677</v>
      </c>
      <c r="G139" t="s">
        <v>677</v>
      </c>
      <c r="H139">
        <v>0</v>
      </c>
      <c r="I139" t="s">
        <v>677</v>
      </c>
      <c r="J139" t="s">
        <v>677</v>
      </c>
      <c r="K139">
        <v>0</v>
      </c>
      <c r="L139">
        <v>0</v>
      </c>
      <c r="M139" t="s">
        <v>677</v>
      </c>
      <c r="N139" t="s">
        <v>677</v>
      </c>
      <c r="O139">
        <v>0</v>
      </c>
      <c r="P139" t="s">
        <v>677</v>
      </c>
      <c r="Q139" t="s">
        <v>677</v>
      </c>
      <c r="R139">
        <v>0</v>
      </c>
      <c r="S139">
        <v>1</v>
      </c>
      <c r="T139">
        <v>0</v>
      </c>
      <c r="U139">
        <v>0</v>
      </c>
      <c r="V139">
        <v>0</v>
      </c>
      <c r="W139" t="s">
        <v>677</v>
      </c>
      <c r="X139" t="s">
        <v>677</v>
      </c>
      <c r="Y139" t="s">
        <v>677</v>
      </c>
      <c r="Z139" t="s">
        <v>677</v>
      </c>
      <c r="AA139" t="s">
        <v>677</v>
      </c>
      <c r="AB139">
        <v>0</v>
      </c>
      <c r="AC139" t="s">
        <v>677</v>
      </c>
      <c r="AD139" t="s">
        <v>677</v>
      </c>
      <c r="AE139">
        <v>0</v>
      </c>
      <c r="AF139" t="s">
        <v>677</v>
      </c>
      <c r="AG139" t="s">
        <v>677</v>
      </c>
      <c r="AH139">
        <v>0</v>
      </c>
      <c r="AI139" t="s">
        <v>677</v>
      </c>
      <c r="AJ139" t="s">
        <v>677</v>
      </c>
    </row>
    <row r="140" spans="1:36" x14ac:dyDescent="0.35">
      <c r="A140" t="s">
        <v>312</v>
      </c>
      <c r="B140" s="1">
        <v>42292</v>
      </c>
      <c r="C140" s="1">
        <v>42579</v>
      </c>
      <c r="D140">
        <v>1</v>
      </c>
      <c r="E140">
        <v>0</v>
      </c>
      <c r="F140" t="s">
        <v>677</v>
      </c>
      <c r="G140" t="s">
        <v>677</v>
      </c>
      <c r="H140">
        <v>0</v>
      </c>
      <c r="I140" t="s">
        <v>677</v>
      </c>
      <c r="J140" t="s">
        <v>677</v>
      </c>
      <c r="K140">
        <v>0</v>
      </c>
      <c r="L140">
        <v>0</v>
      </c>
      <c r="M140" t="s">
        <v>677</v>
      </c>
      <c r="N140" t="s">
        <v>677</v>
      </c>
      <c r="O140">
        <v>0</v>
      </c>
      <c r="P140" t="s">
        <v>677</v>
      </c>
      <c r="Q140" t="s">
        <v>677</v>
      </c>
      <c r="R140">
        <v>0</v>
      </c>
      <c r="S140">
        <v>1</v>
      </c>
      <c r="T140">
        <v>0</v>
      </c>
      <c r="U140">
        <v>0</v>
      </c>
      <c r="V140">
        <v>1</v>
      </c>
      <c r="W140">
        <v>1</v>
      </c>
      <c r="X140">
        <v>0</v>
      </c>
      <c r="Y140">
        <v>0</v>
      </c>
      <c r="Z140">
        <v>0</v>
      </c>
      <c r="AA140">
        <v>0</v>
      </c>
      <c r="AB140">
        <v>0</v>
      </c>
      <c r="AC140" t="s">
        <v>677</v>
      </c>
      <c r="AD140" t="s">
        <v>677</v>
      </c>
      <c r="AE140">
        <v>0</v>
      </c>
      <c r="AF140" t="s">
        <v>677</v>
      </c>
      <c r="AG140" t="s">
        <v>677</v>
      </c>
      <c r="AH140">
        <v>0</v>
      </c>
      <c r="AI140" t="s">
        <v>677</v>
      </c>
      <c r="AJ140" t="s">
        <v>677</v>
      </c>
    </row>
    <row r="141" spans="1:36" x14ac:dyDescent="0.35">
      <c r="A141" t="s">
        <v>312</v>
      </c>
      <c r="B141" s="1">
        <v>42580</v>
      </c>
      <c r="C141" s="1">
        <v>42901</v>
      </c>
      <c r="D141">
        <v>1</v>
      </c>
      <c r="E141">
        <v>1</v>
      </c>
      <c r="F141">
        <v>0</v>
      </c>
      <c r="G141">
        <v>1</v>
      </c>
      <c r="H141">
        <v>1</v>
      </c>
      <c r="I141">
        <v>0</v>
      </c>
      <c r="J141">
        <v>1</v>
      </c>
      <c r="K141">
        <v>1</v>
      </c>
      <c r="L141">
        <v>1</v>
      </c>
      <c r="M141">
        <v>0</v>
      </c>
      <c r="N141">
        <v>1</v>
      </c>
      <c r="O141">
        <v>1</v>
      </c>
      <c r="P141">
        <v>0</v>
      </c>
      <c r="Q141">
        <v>1</v>
      </c>
      <c r="R141">
        <v>1</v>
      </c>
      <c r="S141">
        <v>1</v>
      </c>
      <c r="T141">
        <v>0</v>
      </c>
      <c r="U141">
        <v>1</v>
      </c>
      <c r="V141">
        <v>1</v>
      </c>
      <c r="W141">
        <v>1</v>
      </c>
      <c r="X141">
        <v>1</v>
      </c>
      <c r="Y141">
        <v>1</v>
      </c>
      <c r="Z141">
        <v>0</v>
      </c>
      <c r="AA141">
        <v>0</v>
      </c>
      <c r="AB141">
        <v>1</v>
      </c>
      <c r="AC141">
        <v>0</v>
      </c>
      <c r="AD141">
        <v>1</v>
      </c>
      <c r="AE141">
        <v>1</v>
      </c>
      <c r="AF141">
        <v>0</v>
      </c>
      <c r="AG141">
        <v>1</v>
      </c>
      <c r="AH141">
        <v>0</v>
      </c>
      <c r="AI141" t="s">
        <v>677</v>
      </c>
      <c r="AJ141" t="s">
        <v>677</v>
      </c>
    </row>
    <row r="142" spans="1:36" x14ac:dyDescent="0.35">
      <c r="A142" t="s">
        <v>312</v>
      </c>
      <c r="B142" s="1">
        <v>42902</v>
      </c>
      <c r="C142" s="1">
        <v>42909</v>
      </c>
      <c r="D142">
        <v>1</v>
      </c>
      <c r="E142">
        <v>1</v>
      </c>
      <c r="F142">
        <v>0</v>
      </c>
      <c r="G142">
        <v>1</v>
      </c>
      <c r="H142">
        <v>1</v>
      </c>
      <c r="I142">
        <v>0</v>
      </c>
      <c r="J142">
        <v>1</v>
      </c>
      <c r="K142">
        <v>1</v>
      </c>
      <c r="L142">
        <v>1</v>
      </c>
      <c r="M142">
        <v>0</v>
      </c>
      <c r="N142">
        <v>1</v>
      </c>
      <c r="O142">
        <v>1</v>
      </c>
      <c r="P142">
        <v>0</v>
      </c>
      <c r="Q142">
        <v>1</v>
      </c>
      <c r="R142">
        <v>1</v>
      </c>
      <c r="S142">
        <v>1</v>
      </c>
      <c r="T142">
        <v>0</v>
      </c>
      <c r="U142">
        <v>1</v>
      </c>
      <c r="V142">
        <v>1</v>
      </c>
      <c r="W142">
        <v>1</v>
      </c>
      <c r="X142">
        <v>1</v>
      </c>
      <c r="Y142">
        <v>1</v>
      </c>
      <c r="Z142">
        <v>0</v>
      </c>
      <c r="AA142">
        <v>0</v>
      </c>
      <c r="AB142">
        <v>1</v>
      </c>
      <c r="AC142">
        <v>0</v>
      </c>
      <c r="AD142">
        <v>1</v>
      </c>
      <c r="AE142">
        <v>1</v>
      </c>
      <c r="AF142">
        <v>0</v>
      </c>
      <c r="AG142">
        <v>1</v>
      </c>
      <c r="AH142">
        <v>0</v>
      </c>
      <c r="AI142" t="s">
        <v>677</v>
      </c>
      <c r="AJ142" t="s">
        <v>677</v>
      </c>
    </row>
    <row r="143" spans="1:36" x14ac:dyDescent="0.35">
      <c r="A143" t="s">
        <v>312</v>
      </c>
      <c r="B143" s="1">
        <v>42910</v>
      </c>
      <c r="C143" s="1">
        <v>43221</v>
      </c>
      <c r="D143">
        <v>1</v>
      </c>
      <c r="E143">
        <v>1</v>
      </c>
      <c r="F143">
        <v>0</v>
      </c>
      <c r="G143">
        <v>1</v>
      </c>
      <c r="H143">
        <v>1</v>
      </c>
      <c r="I143">
        <v>0</v>
      </c>
      <c r="J143">
        <v>1</v>
      </c>
      <c r="K143">
        <v>1</v>
      </c>
      <c r="L143">
        <v>1</v>
      </c>
      <c r="M143">
        <v>0</v>
      </c>
      <c r="N143">
        <v>1</v>
      </c>
      <c r="O143">
        <v>1</v>
      </c>
      <c r="P143">
        <v>0</v>
      </c>
      <c r="Q143">
        <v>1</v>
      </c>
      <c r="R143">
        <v>1</v>
      </c>
      <c r="S143">
        <v>1</v>
      </c>
      <c r="T143">
        <v>0</v>
      </c>
      <c r="U143">
        <v>1</v>
      </c>
      <c r="V143">
        <v>1</v>
      </c>
      <c r="W143">
        <v>1</v>
      </c>
      <c r="X143">
        <v>1</v>
      </c>
      <c r="Y143">
        <v>1</v>
      </c>
      <c r="Z143">
        <v>1</v>
      </c>
      <c r="AA143">
        <v>0</v>
      </c>
      <c r="AB143">
        <v>1</v>
      </c>
      <c r="AC143">
        <v>0</v>
      </c>
      <c r="AD143">
        <v>1</v>
      </c>
      <c r="AE143">
        <v>1</v>
      </c>
      <c r="AF143">
        <v>0</v>
      </c>
      <c r="AG143">
        <v>1</v>
      </c>
      <c r="AH143">
        <v>0</v>
      </c>
      <c r="AI143" t="s">
        <v>677</v>
      </c>
      <c r="AJ143" t="s">
        <v>677</v>
      </c>
    </row>
    <row r="144" spans="1:36" x14ac:dyDescent="0.35">
      <c r="A144" t="s">
        <v>312</v>
      </c>
      <c r="B144" s="1">
        <v>43222</v>
      </c>
      <c r="C144" s="1">
        <v>43242</v>
      </c>
      <c r="D144">
        <v>1</v>
      </c>
      <c r="E144">
        <v>1</v>
      </c>
      <c r="F144">
        <v>0</v>
      </c>
      <c r="G144">
        <v>1</v>
      </c>
      <c r="H144">
        <v>1</v>
      </c>
      <c r="I144">
        <v>0</v>
      </c>
      <c r="J144">
        <v>1</v>
      </c>
      <c r="K144">
        <v>1</v>
      </c>
      <c r="L144">
        <v>1</v>
      </c>
      <c r="M144">
        <v>0</v>
      </c>
      <c r="N144">
        <v>1</v>
      </c>
      <c r="O144">
        <v>1</v>
      </c>
      <c r="P144">
        <v>0</v>
      </c>
      <c r="Q144">
        <v>1</v>
      </c>
      <c r="R144">
        <v>1</v>
      </c>
      <c r="S144">
        <v>1</v>
      </c>
      <c r="T144">
        <v>0</v>
      </c>
      <c r="U144">
        <v>1</v>
      </c>
      <c r="V144">
        <v>1</v>
      </c>
      <c r="W144">
        <v>1</v>
      </c>
      <c r="X144">
        <v>1</v>
      </c>
      <c r="Y144">
        <v>1</v>
      </c>
      <c r="Z144">
        <v>1</v>
      </c>
      <c r="AA144">
        <v>0</v>
      </c>
      <c r="AB144">
        <v>1</v>
      </c>
      <c r="AC144">
        <v>0</v>
      </c>
      <c r="AD144">
        <v>1</v>
      </c>
      <c r="AE144">
        <v>1</v>
      </c>
      <c r="AF144">
        <v>0</v>
      </c>
      <c r="AG144">
        <v>1</v>
      </c>
      <c r="AH144">
        <v>0</v>
      </c>
      <c r="AI144" t="s">
        <v>677</v>
      </c>
      <c r="AJ144" t="s">
        <v>677</v>
      </c>
    </row>
    <row r="145" spans="1:36" x14ac:dyDescent="0.35">
      <c r="A145" t="s">
        <v>312</v>
      </c>
      <c r="B145" s="1">
        <v>43243</v>
      </c>
      <c r="C145" s="1">
        <v>43312</v>
      </c>
      <c r="D145">
        <v>1</v>
      </c>
      <c r="E145">
        <v>1</v>
      </c>
      <c r="F145">
        <v>0</v>
      </c>
      <c r="G145">
        <v>1</v>
      </c>
      <c r="H145">
        <v>1</v>
      </c>
      <c r="I145">
        <v>0</v>
      </c>
      <c r="J145">
        <v>1</v>
      </c>
      <c r="K145">
        <v>1</v>
      </c>
      <c r="L145">
        <v>1</v>
      </c>
      <c r="M145">
        <v>0</v>
      </c>
      <c r="N145">
        <v>1</v>
      </c>
      <c r="O145">
        <v>1</v>
      </c>
      <c r="P145">
        <v>0</v>
      </c>
      <c r="Q145">
        <v>1</v>
      </c>
      <c r="R145">
        <v>1</v>
      </c>
      <c r="S145">
        <v>1</v>
      </c>
      <c r="T145">
        <v>0</v>
      </c>
      <c r="U145">
        <v>1</v>
      </c>
      <c r="V145">
        <v>1</v>
      </c>
      <c r="W145">
        <v>1</v>
      </c>
      <c r="X145">
        <v>1</v>
      </c>
      <c r="Y145">
        <v>1</v>
      </c>
      <c r="Z145">
        <v>1</v>
      </c>
      <c r="AA145">
        <v>0</v>
      </c>
      <c r="AB145">
        <v>1</v>
      </c>
      <c r="AC145">
        <v>0</v>
      </c>
      <c r="AD145">
        <v>1</v>
      </c>
      <c r="AE145">
        <v>1</v>
      </c>
      <c r="AF145">
        <v>0</v>
      </c>
      <c r="AG145">
        <v>1</v>
      </c>
      <c r="AH145">
        <v>0</v>
      </c>
      <c r="AI145" t="s">
        <v>677</v>
      </c>
      <c r="AJ145" t="s">
        <v>677</v>
      </c>
    </row>
    <row r="146" spans="1:36" x14ac:dyDescent="0.35">
      <c r="A146" t="s">
        <v>312</v>
      </c>
      <c r="B146" s="1">
        <v>43313</v>
      </c>
      <c r="C146" s="1">
        <v>43646</v>
      </c>
      <c r="D146">
        <v>1</v>
      </c>
      <c r="E146">
        <v>1</v>
      </c>
      <c r="F146">
        <v>0</v>
      </c>
      <c r="G146">
        <v>1</v>
      </c>
      <c r="H146">
        <v>1</v>
      </c>
      <c r="I146">
        <v>0</v>
      </c>
      <c r="J146">
        <v>1</v>
      </c>
      <c r="K146">
        <v>1</v>
      </c>
      <c r="L146">
        <v>1</v>
      </c>
      <c r="M146">
        <v>0</v>
      </c>
      <c r="N146">
        <v>1</v>
      </c>
      <c r="O146">
        <v>1</v>
      </c>
      <c r="P146">
        <v>0</v>
      </c>
      <c r="Q146">
        <v>1</v>
      </c>
      <c r="R146">
        <v>1</v>
      </c>
      <c r="S146">
        <v>1</v>
      </c>
      <c r="T146">
        <v>0</v>
      </c>
      <c r="U146">
        <v>1</v>
      </c>
      <c r="V146">
        <v>1</v>
      </c>
      <c r="W146">
        <v>1</v>
      </c>
      <c r="X146">
        <v>1</v>
      </c>
      <c r="Y146">
        <v>1</v>
      </c>
      <c r="Z146">
        <v>1</v>
      </c>
      <c r="AA146">
        <v>0</v>
      </c>
      <c r="AB146">
        <v>1</v>
      </c>
      <c r="AC146">
        <v>0</v>
      </c>
      <c r="AD146">
        <v>1</v>
      </c>
      <c r="AE146">
        <v>1</v>
      </c>
      <c r="AF146">
        <v>0</v>
      </c>
      <c r="AG146">
        <v>1</v>
      </c>
      <c r="AH146">
        <v>0</v>
      </c>
      <c r="AI146" t="s">
        <v>677</v>
      </c>
      <c r="AJ146" t="s">
        <v>677</v>
      </c>
    </row>
    <row r="147" spans="1:36" x14ac:dyDescent="0.35">
      <c r="A147" t="s">
        <v>312</v>
      </c>
      <c r="B147" s="1">
        <v>43647</v>
      </c>
      <c r="C147" s="1">
        <v>43726</v>
      </c>
      <c r="D147">
        <v>1</v>
      </c>
      <c r="E147">
        <v>1</v>
      </c>
      <c r="F147">
        <v>0</v>
      </c>
      <c r="G147">
        <v>1</v>
      </c>
      <c r="H147">
        <v>1</v>
      </c>
      <c r="I147">
        <v>0</v>
      </c>
      <c r="J147">
        <v>1</v>
      </c>
      <c r="K147">
        <v>1</v>
      </c>
      <c r="L147">
        <v>1</v>
      </c>
      <c r="M147">
        <v>0</v>
      </c>
      <c r="N147">
        <v>1</v>
      </c>
      <c r="O147">
        <v>1</v>
      </c>
      <c r="P147">
        <v>0</v>
      </c>
      <c r="Q147">
        <v>1</v>
      </c>
      <c r="R147">
        <v>1</v>
      </c>
      <c r="S147">
        <v>1</v>
      </c>
      <c r="T147">
        <v>0</v>
      </c>
      <c r="U147">
        <v>1</v>
      </c>
      <c r="V147">
        <v>1</v>
      </c>
      <c r="W147">
        <v>1</v>
      </c>
      <c r="X147">
        <v>1</v>
      </c>
      <c r="Y147">
        <v>1</v>
      </c>
      <c r="Z147">
        <v>1</v>
      </c>
      <c r="AA147">
        <v>0</v>
      </c>
      <c r="AB147">
        <v>1</v>
      </c>
      <c r="AC147">
        <v>0</v>
      </c>
      <c r="AD147">
        <v>1</v>
      </c>
      <c r="AE147">
        <v>1</v>
      </c>
      <c r="AF147">
        <v>0</v>
      </c>
      <c r="AG147">
        <v>1</v>
      </c>
      <c r="AH147">
        <v>0</v>
      </c>
      <c r="AI147" t="s">
        <v>677</v>
      </c>
      <c r="AJ147" t="s">
        <v>677</v>
      </c>
    </row>
    <row r="148" spans="1:36" x14ac:dyDescent="0.35">
      <c r="A148" t="s">
        <v>312</v>
      </c>
      <c r="B148" s="1">
        <v>43727</v>
      </c>
      <c r="C148" s="1">
        <v>44357</v>
      </c>
      <c r="D148">
        <v>1</v>
      </c>
      <c r="E148">
        <v>1</v>
      </c>
      <c r="F148">
        <v>0</v>
      </c>
      <c r="G148">
        <v>1</v>
      </c>
      <c r="H148">
        <v>1</v>
      </c>
      <c r="I148">
        <v>0</v>
      </c>
      <c r="J148">
        <v>1</v>
      </c>
      <c r="K148">
        <v>1</v>
      </c>
      <c r="L148">
        <v>1</v>
      </c>
      <c r="M148">
        <v>0</v>
      </c>
      <c r="N148">
        <v>1</v>
      </c>
      <c r="O148">
        <v>1</v>
      </c>
      <c r="P148">
        <v>0</v>
      </c>
      <c r="Q148">
        <v>1</v>
      </c>
      <c r="R148">
        <v>1</v>
      </c>
      <c r="S148">
        <v>1</v>
      </c>
      <c r="T148">
        <v>0</v>
      </c>
      <c r="U148">
        <v>1</v>
      </c>
      <c r="V148">
        <v>1</v>
      </c>
      <c r="W148">
        <v>1</v>
      </c>
      <c r="X148">
        <v>1</v>
      </c>
      <c r="Y148">
        <v>1</v>
      </c>
      <c r="Z148">
        <v>1</v>
      </c>
      <c r="AA148">
        <v>0</v>
      </c>
      <c r="AB148">
        <v>1</v>
      </c>
      <c r="AC148">
        <v>0</v>
      </c>
      <c r="AD148">
        <v>1</v>
      </c>
      <c r="AE148">
        <v>1</v>
      </c>
      <c r="AF148">
        <v>0</v>
      </c>
      <c r="AG148">
        <v>1</v>
      </c>
      <c r="AH148">
        <v>0</v>
      </c>
      <c r="AI148" t="s">
        <v>677</v>
      </c>
      <c r="AJ148" t="s">
        <v>677</v>
      </c>
    </row>
    <row r="149" spans="1:36" x14ac:dyDescent="0.35">
      <c r="A149" t="s">
        <v>312</v>
      </c>
      <c r="B149" s="1">
        <v>44358</v>
      </c>
      <c r="C149" s="1">
        <v>44486</v>
      </c>
      <c r="D149">
        <v>1</v>
      </c>
      <c r="E149">
        <v>1</v>
      </c>
      <c r="F149">
        <v>0</v>
      </c>
      <c r="G149">
        <v>1</v>
      </c>
      <c r="H149">
        <v>1</v>
      </c>
      <c r="I149">
        <v>0</v>
      </c>
      <c r="J149">
        <v>1</v>
      </c>
      <c r="K149">
        <v>1</v>
      </c>
      <c r="L149">
        <v>1</v>
      </c>
      <c r="M149">
        <v>0</v>
      </c>
      <c r="N149">
        <v>1</v>
      </c>
      <c r="O149">
        <v>1</v>
      </c>
      <c r="P149">
        <v>0</v>
      </c>
      <c r="Q149">
        <v>1</v>
      </c>
      <c r="R149">
        <v>1</v>
      </c>
      <c r="S149">
        <v>1</v>
      </c>
      <c r="T149">
        <v>0</v>
      </c>
      <c r="U149">
        <v>1</v>
      </c>
      <c r="V149">
        <v>1</v>
      </c>
      <c r="W149">
        <v>1</v>
      </c>
      <c r="X149">
        <v>1</v>
      </c>
      <c r="Y149">
        <v>1</v>
      </c>
      <c r="Z149">
        <v>1</v>
      </c>
      <c r="AA149">
        <v>0</v>
      </c>
      <c r="AB149">
        <v>1</v>
      </c>
      <c r="AC149">
        <v>0</v>
      </c>
      <c r="AD149">
        <v>1</v>
      </c>
      <c r="AE149">
        <v>1</v>
      </c>
      <c r="AF149">
        <v>0</v>
      </c>
      <c r="AG149">
        <v>1</v>
      </c>
      <c r="AH149">
        <v>0</v>
      </c>
      <c r="AI149" t="s">
        <v>677</v>
      </c>
      <c r="AJ149" t="s">
        <v>677</v>
      </c>
    </row>
    <row r="150" spans="1:36" x14ac:dyDescent="0.35">
      <c r="A150" t="s">
        <v>312</v>
      </c>
      <c r="B150" s="1">
        <v>44487</v>
      </c>
      <c r="C150" s="1">
        <v>44562</v>
      </c>
      <c r="D150">
        <v>1</v>
      </c>
      <c r="E150">
        <v>1</v>
      </c>
      <c r="F150">
        <v>0</v>
      </c>
      <c r="G150">
        <v>1</v>
      </c>
      <c r="H150">
        <v>1</v>
      </c>
      <c r="I150">
        <v>0</v>
      </c>
      <c r="J150">
        <v>1</v>
      </c>
      <c r="K150">
        <v>1</v>
      </c>
      <c r="L150">
        <v>1</v>
      </c>
      <c r="M150">
        <v>0</v>
      </c>
      <c r="N150">
        <v>1</v>
      </c>
      <c r="O150">
        <v>1</v>
      </c>
      <c r="P150">
        <v>0</v>
      </c>
      <c r="Q150">
        <v>1</v>
      </c>
      <c r="R150">
        <v>1</v>
      </c>
      <c r="S150">
        <v>1</v>
      </c>
      <c r="T150">
        <v>0</v>
      </c>
      <c r="U150">
        <v>1</v>
      </c>
      <c r="V150">
        <v>1</v>
      </c>
      <c r="W150">
        <v>1</v>
      </c>
      <c r="X150">
        <v>1</v>
      </c>
      <c r="Y150">
        <v>1</v>
      </c>
      <c r="Z150">
        <v>1</v>
      </c>
      <c r="AA150">
        <v>0</v>
      </c>
      <c r="AB150">
        <v>1</v>
      </c>
      <c r="AC150">
        <v>0</v>
      </c>
      <c r="AD150">
        <v>1</v>
      </c>
      <c r="AE150">
        <v>1</v>
      </c>
      <c r="AF150">
        <v>0</v>
      </c>
      <c r="AG150">
        <v>1</v>
      </c>
      <c r="AH150">
        <v>0</v>
      </c>
      <c r="AI150" t="s">
        <v>677</v>
      </c>
      <c r="AJ150" t="s">
        <v>677</v>
      </c>
    </row>
    <row r="151" spans="1:36" x14ac:dyDescent="0.35">
      <c r="A151" t="s">
        <v>327</v>
      </c>
      <c r="B151" s="1">
        <v>36892</v>
      </c>
      <c r="C151" s="1">
        <v>41547</v>
      </c>
      <c r="D151">
        <v>0</v>
      </c>
      <c r="E151" t="s">
        <v>677</v>
      </c>
      <c r="F151" t="s">
        <v>677</v>
      </c>
      <c r="G151" t="s">
        <v>677</v>
      </c>
      <c r="H151" t="s">
        <v>677</v>
      </c>
      <c r="I151" t="s">
        <v>677</v>
      </c>
      <c r="J151" t="s">
        <v>677</v>
      </c>
      <c r="K151" t="s">
        <v>677</v>
      </c>
      <c r="L151" t="s">
        <v>677</v>
      </c>
      <c r="M151" t="s">
        <v>677</v>
      </c>
      <c r="N151" t="s">
        <v>677</v>
      </c>
      <c r="O151" t="s">
        <v>677</v>
      </c>
      <c r="P151" t="s">
        <v>677</v>
      </c>
      <c r="Q151" t="s">
        <v>677</v>
      </c>
      <c r="R151" t="s">
        <v>677</v>
      </c>
      <c r="S151" t="s">
        <v>677</v>
      </c>
      <c r="T151" t="s">
        <v>677</v>
      </c>
      <c r="U151" t="s">
        <v>677</v>
      </c>
      <c r="V151" t="s">
        <v>677</v>
      </c>
      <c r="W151" t="s">
        <v>677</v>
      </c>
      <c r="X151" t="s">
        <v>677</v>
      </c>
      <c r="Y151" t="s">
        <v>677</v>
      </c>
      <c r="Z151" t="s">
        <v>677</v>
      </c>
      <c r="AA151" t="s">
        <v>677</v>
      </c>
      <c r="AB151" t="s">
        <v>677</v>
      </c>
      <c r="AC151" t="s">
        <v>677</v>
      </c>
      <c r="AD151" t="s">
        <v>677</v>
      </c>
      <c r="AE151" t="s">
        <v>677</v>
      </c>
      <c r="AF151" t="s">
        <v>677</v>
      </c>
      <c r="AG151" t="s">
        <v>677</v>
      </c>
      <c r="AH151" t="s">
        <v>677</v>
      </c>
      <c r="AI151" t="s">
        <v>677</v>
      </c>
      <c r="AJ151" t="s">
        <v>677</v>
      </c>
    </row>
    <row r="152" spans="1:36" x14ac:dyDescent="0.35">
      <c r="A152" t="s">
        <v>327</v>
      </c>
      <c r="B152" s="1">
        <v>41548</v>
      </c>
      <c r="C152" s="1">
        <v>42155</v>
      </c>
      <c r="D152">
        <v>1</v>
      </c>
      <c r="E152">
        <v>0</v>
      </c>
      <c r="F152" t="s">
        <v>677</v>
      </c>
      <c r="G152" t="s">
        <v>677</v>
      </c>
      <c r="H152">
        <v>0</v>
      </c>
      <c r="I152" t="s">
        <v>677</v>
      </c>
      <c r="J152" t="s">
        <v>677</v>
      </c>
      <c r="K152">
        <v>1</v>
      </c>
      <c r="L152">
        <v>0</v>
      </c>
      <c r="M152" t="s">
        <v>677</v>
      </c>
      <c r="N152" t="s">
        <v>677</v>
      </c>
      <c r="O152">
        <v>0</v>
      </c>
      <c r="P152" t="s">
        <v>677</v>
      </c>
      <c r="Q152" t="s">
        <v>677</v>
      </c>
      <c r="R152">
        <v>1</v>
      </c>
      <c r="S152">
        <v>1</v>
      </c>
      <c r="T152">
        <v>0</v>
      </c>
      <c r="U152">
        <v>0</v>
      </c>
      <c r="V152">
        <v>0</v>
      </c>
      <c r="W152" t="s">
        <v>677</v>
      </c>
      <c r="X152" t="s">
        <v>677</v>
      </c>
      <c r="Y152" t="s">
        <v>677</v>
      </c>
      <c r="Z152" t="s">
        <v>677</v>
      </c>
      <c r="AA152" t="s">
        <v>677</v>
      </c>
      <c r="AB152">
        <v>0</v>
      </c>
      <c r="AC152" t="s">
        <v>677</v>
      </c>
      <c r="AD152" t="s">
        <v>677</v>
      </c>
      <c r="AE152">
        <v>0</v>
      </c>
      <c r="AF152" t="s">
        <v>677</v>
      </c>
      <c r="AG152" t="s">
        <v>677</v>
      </c>
      <c r="AH152">
        <v>0</v>
      </c>
      <c r="AI152" t="s">
        <v>677</v>
      </c>
      <c r="AJ152" t="s">
        <v>677</v>
      </c>
    </row>
    <row r="153" spans="1:36" x14ac:dyDescent="0.35">
      <c r="A153" t="s">
        <v>327</v>
      </c>
      <c r="B153" s="1">
        <v>42156</v>
      </c>
      <c r="C153" s="1">
        <v>42277</v>
      </c>
      <c r="D153">
        <v>1</v>
      </c>
      <c r="E153">
        <v>0</v>
      </c>
      <c r="F153" t="s">
        <v>677</v>
      </c>
      <c r="G153" t="s">
        <v>677</v>
      </c>
      <c r="H153">
        <v>0</v>
      </c>
      <c r="I153" t="s">
        <v>677</v>
      </c>
      <c r="J153" t="s">
        <v>677</v>
      </c>
      <c r="K153">
        <v>1</v>
      </c>
      <c r="L153">
        <v>0</v>
      </c>
      <c r="M153" t="s">
        <v>677</v>
      </c>
      <c r="N153" t="s">
        <v>677</v>
      </c>
      <c r="O153">
        <v>0</v>
      </c>
      <c r="P153" t="s">
        <v>677</v>
      </c>
      <c r="Q153" t="s">
        <v>677</v>
      </c>
      <c r="R153">
        <v>1</v>
      </c>
      <c r="S153">
        <v>1</v>
      </c>
      <c r="T153">
        <v>0</v>
      </c>
      <c r="U153">
        <v>0</v>
      </c>
      <c r="V153">
        <v>0</v>
      </c>
      <c r="W153" t="s">
        <v>677</v>
      </c>
      <c r="X153" t="s">
        <v>677</v>
      </c>
      <c r="Y153" t="s">
        <v>677</v>
      </c>
      <c r="Z153" t="s">
        <v>677</v>
      </c>
      <c r="AA153" t="s">
        <v>677</v>
      </c>
      <c r="AB153">
        <v>0</v>
      </c>
      <c r="AC153" t="s">
        <v>677</v>
      </c>
      <c r="AD153" t="s">
        <v>677</v>
      </c>
      <c r="AE153">
        <v>0</v>
      </c>
      <c r="AF153" t="s">
        <v>677</v>
      </c>
      <c r="AG153" t="s">
        <v>677</v>
      </c>
      <c r="AH153">
        <v>0</v>
      </c>
      <c r="AI153" t="s">
        <v>677</v>
      </c>
      <c r="AJ153" t="s">
        <v>677</v>
      </c>
    </row>
    <row r="154" spans="1:36" x14ac:dyDescent="0.35">
      <c r="A154" t="s">
        <v>327</v>
      </c>
      <c r="B154" s="1">
        <v>42278</v>
      </c>
      <c r="C154" s="1">
        <v>42442</v>
      </c>
      <c r="D154">
        <v>1</v>
      </c>
      <c r="E154">
        <v>0</v>
      </c>
      <c r="F154" t="s">
        <v>677</v>
      </c>
      <c r="G154" t="s">
        <v>677</v>
      </c>
      <c r="H154">
        <v>1</v>
      </c>
      <c r="I154">
        <v>0</v>
      </c>
      <c r="J154">
        <v>0</v>
      </c>
      <c r="K154">
        <v>1</v>
      </c>
      <c r="L154">
        <v>0</v>
      </c>
      <c r="M154" t="s">
        <v>677</v>
      </c>
      <c r="N154" t="s">
        <v>677</v>
      </c>
      <c r="O154">
        <v>1</v>
      </c>
      <c r="P154">
        <v>0</v>
      </c>
      <c r="Q154">
        <v>0</v>
      </c>
      <c r="R154">
        <v>1</v>
      </c>
      <c r="S154">
        <v>1</v>
      </c>
      <c r="T154">
        <v>0</v>
      </c>
      <c r="U154">
        <v>0</v>
      </c>
      <c r="V154">
        <v>1</v>
      </c>
      <c r="W154">
        <v>1</v>
      </c>
      <c r="X154">
        <v>0</v>
      </c>
      <c r="Y154">
        <v>0</v>
      </c>
      <c r="Z154">
        <v>0</v>
      </c>
      <c r="AA154">
        <v>0</v>
      </c>
      <c r="AB154">
        <v>0</v>
      </c>
      <c r="AC154" t="s">
        <v>677</v>
      </c>
      <c r="AD154" t="s">
        <v>677</v>
      </c>
      <c r="AE154">
        <v>1</v>
      </c>
      <c r="AF154">
        <v>1</v>
      </c>
      <c r="AG154">
        <v>0</v>
      </c>
      <c r="AH154">
        <v>0</v>
      </c>
      <c r="AI154" t="s">
        <v>677</v>
      </c>
      <c r="AJ154" t="s">
        <v>677</v>
      </c>
    </row>
    <row r="155" spans="1:36" x14ac:dyDescent="0.35">
      <c r="A155" t="s">
        <v>327</v>
      </c>
      <c r="B155" s="1">
        <v>42443</v>
      </c>
      <c r="C155" s="1">
        <v>42835</v>
      </c>
      <c r="D155">
        <v>1</v>
      </c>
      <c r="E155">
        <v>0</v>
      </c>
      <c r="F155" t="s">
        <v>677</v>
      </c>
      <c r="G155" t="s">
        <v>677</v>
      </c>
      <c r="H155">
        <v>1</v>
      </c>
      <c r="I155">
        <v>0</v>
      </c>
      <c r="J155">
        <v>0</v>
      </c>
      <c r="K155">
        <v>1</v>
      </c>
      <c r="L155">
        <v>0</v>
      </c>
      <c r="M155" t="s">
        <v>677</v>
      </c>
      <c r="N155" t="s">
        <v>677</v>
      </c>
      <c r="O155">
        <v>1</v>
      </c>
      <c r="P155">
        <v>0</v>
      </c>
      <c r="Q155">
        <v>0</v>
      </c>
      <c r="R155">
        <v>1</v>
      </c>
      <c r="S155">
        <v>1</v>
      </c>
      <c r="T155">
        <v>0</v>
      </c>
      <c r="U155">
        <v>0</v>
      </c>
      <c r="V155">
        <v>1</v>
      </c>
      <c r="W155">
        <v>1</v>
      </c>
      <c r="X155">
        <v>0</v>
      </c>
      <c r="Y155">
        <v>0</v>
      </c>
      <c r="Z155">
        <v>0</v>
      </c>
      <c r="AA155">
        <v>0</v>
      </c>
      <c r="AB155">
        <v>0</v>
      </c>
      <c r="AC155" t="s">
        <v>677</v>
      </c>
      <c r="AD155" t="s">
        <v>677</v>
      </c>
      <c r="AE155">
        <v>1</v>
      </c>
      <c r="AF155">
        <v>1</v>
      </c>
      <c r="AG155">
        <v>0</v>
      </c>
      <c r="AH155">
        <v>0</v>
      </c>
      <c r="AI155" t="s">
        <v>677</v>
      </c>
      <c r="AJ155" t="s">
        <v>677</v>
      </c>
    </row>
    <row r="156" spans="1:36" x14ac:dyDescent="0.35">
      <c r="A156" t="s">
        <v>327</v>
      </c>
      <c r="B156" s="1">
        <v>42836</v>
      </c>
      <c r="C156" s="1">
        <v>42886</v>
      </c>
      <c r="D156">
        <v>1</v>
      </c>
      <c r="E156">
        <v>0</v>
      </c>
      <c r="F156" t="s">
        <v>677</v>
      </c>
      <c r="G156" t="s">
        <v>677</v>
      </c>
      <c r="H156">
        <v>1</v>
      </c>
      <c r="I156">
        <v>0</v>
      </c>
      <c r="J156">
        <v>0</v>
      </c>
      <c r="K156">
        <v>1</v>
      </c>
      <c r="L156">
        <v>0</v>
      </c>
      <c r="M156" t="s">
        <v>677</v>
      </c>
      <c r="N156" t="s">
        <v>677</v>
      </c>
      <c r="O156">
        <v>1</v>
      </c>
      <c r="P156">
        <v>0</v>
      </c>
      <c r="Q156">
        <v>0</v>
      </c>
      <c r="R156">
        <v>1</v>
      </c>
      <c r="S156">
        <v>1</v>
      </c>
      <c r="T156">
        <v>0</v>
      </c>
      <c r="U156">
        <v>0</v>
      </c>
      <c r="V156">
        <v>1</v>
      </c>
      <c r="W156">
        <v>1</v>
      </c>
      <c r="X156">
        <v>0</v>
      </c>
      <c r="Y156">
        <v>0</v>
      </c>
      <c r="Z156">
        <v>0</v>
      </c>
      <c r="AA156">
        <v>0</v>
      </c>
      <c r="AB156">
        <v>0</v>
      </c>
      <c r="AC156" t="s">
        <v>677</v>
      </c>
      <c r="AD156" t="s">
        <v>677</v>
      </c>
      <c r="AE156">
        <v>1</v>
      </c>
      <c r="AF156">
        <v>0</v>
      </c>
      <c r="AG156">
        <v>0</v>
      </c>
      <c r="AH156">
        <v>0</v>
      </c>
      <c r="AI156" t="s">
        <v>677</v>
      </c>
      <c r="AJ156" t="s">
        <v>677</v>
      </c>
    </row>
    <row r="157" spans="1:36" x14ac:dyDescent="0.35">
      <c r="A157" t="s">
        <v>327</v>
      </c>
      <c r="B157" s="1">
        <v>42887</v>
      </c>
      <c r="C157" s="1">
        <v>42916</v>
      </c>
      <c r="D157">
        <v>1</v>
      </c>
      <c r="E157">
        <v>0</v>
      </c>
      <c r="F157" t="s">
        <v>677</v>
      </c>
      <c r="G157" t="s">
        <v>677</v>
      </c>
      <c r="H157">
        <v>1</v>
      </c>
      <c r="I157">
        <v>0</v>
      </c>
      <c r="J157">
        <v>0</v>
      </c>
      <c r="K157">
        <v>1</v>
      </c>
      <c r="L157">
        <v>0</v>
      </c>
      <c r="M157" t="s">
        <v>677</v>
      </c>
      <c r="N157" t="s">
        <v>677</v>
      </c>
      <c r="O157">
        <v>1</v>
      </c>
      <c r="P157">
        <v>0</v>
      </c>
      <c r="Q157">
        <v>0</v>
      </c>
      <c r="R157">
        <v>1</v>
      </c>
      <c r="S157">
        <v>1</v>
      </c>
      <c r="T157">
        <v>0</v>
      </c>
      <c r="U157">
        <v>0</v>
      </c>
      <c r="V157">
        <v>1</v>
      </c>
      <c r="W157">
        <v>1</v>
      </c>
      <c r="X157">
        <v>1</v>
      </c>
      <c r="Y157">
        <v>1</v>
      </c>
      <c r="Z157">
        <v>0</v>
      </c>
      <c r="AA157">
        <v>0</v>
      </c>
      <c r="AB157">
        <v>0</v>
      </c>
      <c r="AC157" t="s">
        <v>677</v>
      </c>
      <c r="AD157" t="s">
        <v>677</v>
      </c>
      <c r="AE157">
        <v>1</v>
      </c>
      <c r="AF157">
        <v>0</v>
      </c>
      <c r="AG157">
        <v>0</v>
      </c>
      <c r="AH157">
        <v>0</v>
      </c>
      <c r="AI157" t="s">
        <v>677</v>
      </c>
      <c r="AJ157" t="s">
        <v>677</v>
      </c>
    </row>
    <row r="158" spans="1:36" x14ac:dyDescent="0.35">
      <c r="A158" t="s">
        <v>327</v>
      </c>
      <c r="B158" s="1">
        <v>42917</v>
      </c>
      <c r="C158" s="1">
        <v>43550</v>
      </c>
      <c r="D158">
        <v>1</v>
      </c>
      <c r="E158">
        <v>0</v>
      </c>
      <c r="F158" t="s">
        <v>677</v>
      </c>
      <c r="G158" t="s">
        <v>677</v>
      </c>
      <c r="H158">
        <v>1</v>
      </c>
      <c r="I158">
        <v>0</v>
      </c>
      <c r="J158">
        <v>0</v>
      </c>
      <c r="K158">
        <v>1</v>
      </c>
      <c r="L158">
        <v>0</v>
      </c>
      <c r="M158" t="s">
        <v>677</v>
      </c>
      <c r="N158" t="s">
        <v>677</v>
      </c>
      <c r="O158">
        <v>1</v>
      </c>
      <c r="P158">
        <v>0</v>
      </c>
      <c r="Q158">
        <v>0</v>
      </c>
      <c r="R158">
        <v>1</v>
      </c>
      <c r="S158">
        <v>1</v>
      </c>
      <c r="T158">
        <v>0</v>
      </c>
      <c r="U158">
        <v>0</v>
      </c>
      <c r="V158">
        <v>1</v>
      </c>
      <c r="W158">
        <v>1</v>
      </c>
      <c r="X158">
        <v>1</v>
      </c>
      <c r="Y158">
        <v>1</v>
      </c>
      <c r="Z158">
        <v>0</v>
      </c>
      <c r="AA158">
        <v>0</v>
      </c>
      <c r="AB158">
        <v>0</v>
      </c>
      <c r="AC158" t="s">
        <v>677</v>
      </c>
      <c r="AD158" t="s">
        <v>677</v>
      </c>
      <c r="AE158">
        <v>1</v>
      </c>
      <c r="AF158">
        <v>0</v>
      </c>
      <c r="AG158">
        <v>0</v>
      </c>
      <c r="AH158">
        <v>0</v>
      </c>
      <c r="AI158" t="s">
        <v>677</v>
      </c>
      <c r="AJ158" t="s">
        <v>677</v>
      </c>
    </row>
    <row r="159" spans="1:36" x14ac:dyDescent="0.35">
      <c r="A159" t="s">
        <v>327</v>
      </c>
      <c r="B159" s="1">
        <v>43551</v>
      </c>
      <c r="C159" s="1">
        <v>44562</v>
      </c>
      <c r="D159">
        <v>1</v>
      </c>
      <c r="E159">
        <v>0</v>
      </c>
      <c r="F159" t="s">
        <v>677</v>
      </c>
      <c r="G159" t="s">
        <v>677</v>
      </c>
      <c r="H159">
        <v>1</v>
      </c>
      <c r="I159">
        <v>0</v>
      </c>
      <c r="J159">
        <v>0</v>
      </c>
      <c r="K159">
        <v>1</v>
      </c>
      <c r="L159">
        <v>0</v>
      </c>
      <c r="M159" t="s">
        <v>677</v>
      </c>
      <c r="N159" t="s">
        <v>677</v>
      </c>
      <c r="O159">
        <v>1</v>
      </c>
      <c r="P159">
        <v>0</v>
      </c>
      <c r="Q159">
        <v>0</v>
      </c>
      <c r="R159">
        <v>1</v>
      </c>
      <c r="S159">
        <v>1</v>
      </c>
      <c r="T159">
        <v>0</v>
      </c>
      <c r="U159">
        <v>0</v>
      </c>
      <c r="V159">
        <v>1</v>
      </c>
      <c r="W159">
        <v>1</v>
      </c>
      <c r="X159">
        <v>1</v>
      </c>
      <c r="Y159">
        <v>0</v>
      </c>
      <c r="Z159">
        <v>0</v>
      </c>
      <c r="AA159">
        <v>0</v>
      </c>
      <c r="AB159">
        <v>0</v>
      </c>
      <c r="AC159" t="s">
        <v>677</v>
      </c>
      <c r="AD159" t="s">
        <v>677</v>
      </c>
      <c r="AE159">
        <v>1</v>
      </c>
      <c r="AF159">
        <v>0</v>
      </c>
      <c r="AG159">
        <v>0</v>
      </c>
      <c r="AH159">
        <v>0</v>
      </c>
      <c r="AI159" t="s">
        <v>677</v>
      </c>
      <c r="AJ159" t="s">
        <v>677</v>
      </c>
    </row>
    <row r="160" spans="1:36" x14ac:dyDescent="0.35">
      <c r="A160" t="s">
        <v>350</v>
      </c>
      <c r="B160" s="1">
        <v>36892</v>
      </c>
      <c r="C160" s="1">
        <v>41122</v>
      </c>
      <c r="D160">
        <v>0</v>
      </c>
      <c r="E160" t="s">
        <v>677</v>
      </c>
      <c r="F160" t="s">
        <v>677</v>
      </c>
      <c r="G160" t="s">
        <v>677</v>
      </c>
      <c r="H160" t="s">
        <v>677</v>
      </c>
      <c r="I160" t="s">
        <v>677</v>
      </c>
      <c r="J160" t="s">
        <v>677</v>
      </c>
      <c r="K160" t="s">
        <v>677</v>
      </c>
      <c r="L160" t="s">
        <v>677</v>
      </c>
      <c r="M160" t="s">
        <v>677</v>
      </c>
      <c r="N160" t="s">
        <v>677</v>
      </c>
      <c r="O160" t="s">
        <v>677</v>
      </c>
      <c r="P160" t="s">
        <v>677</v>
      </c>
      <c r="Q160" t="s">
        <v>677</v>
      </c>
      <c r="R160" t="s">
        <v>677</v>
      </c>
      <c r="S160" t="s">
        <v>677</v>
      </c>
      <c r="T160" t="s">
        <v>677</v>
      </c>
      <c r="U160" t="s">
        <v>677</v>
      </c>
      <c r="V160" t="s">
        <v>677</v>
      </c>
      <c r="W160" t="s">
        <v>677</v>
      </c>
      <c r="X160" t="s">
        <v>677</v>
      </c>
      <c r="Y160" t="s">
        <v>677</v>
      </c>
      <c r="Z160" t="s">
        <v>677</v>
      </c>
      <c r="AA160" t="s">
        <v>677</v>
      </c>
      <c r="AB160" t="s">
        <v>677</v>
      </c>
      <c r="AC160" t="s">
        <v>677</v>
      </c>
      <c r="AD160" t="s">
        <v>677</v>
      </c>
      <c r="AE160" t="s">
        <v>677</v>
      </c>
      <c r="AF160" t="s">
        <v>677</v>
      </c>
      <c r="AG160" t="s">
        <v>677</v>
      </c>
      <c r="AH160" t="s">
        <v>677</v>
      </c>
      <c r="AI160" t="s">
        <v>677</v>
      </c>
      <c r="AJ160" t="s">
        <v>677</v>
      </c>
    </row>
    <row r="161" spans="1:36" x14ac:dyDescent="0.35">
      <c r="A161" t="s">
        <v>350</v>
      </c>
      <c r="B161" s="1">
        <v>41123</v>
      </c>
      <c r="C161" s="1">
        <v>41820</v>
      </c>
      <c r="D161">
        <v>1</v>
      </c>
      <c r="E161">
        <v>0</v>
      </c>
      <c r="F161" t="s">
        <v>677</v>
      </c>
      <c r="G161" t="s">
        <v>677</v>
      </c>
      <c r="H161">
        <v>0</v>
      </c>
      <c r="I161" t="s">
        <v>677</v>
      </c>
      <c r="J161" t="s">
        <v>677</v>
      </c>
      <c r="K161">
        <v>0</v>
      </c>
      <c r="L161">
        <v>0</v>
      </c>
      <c r="M161" t="s">
        <v>677</v>
      </c>
      <c r="N161" t="s">
        <v>677</v>
      </c>
      <c r="O161">
        <v>0</v>
      </c>
      <c r="P161" t="s">
        <v>677</v>
      </c>
      <c r="Q161" t="s">
        <v>677</v>
      </c>
      <c r="R161">
        <v>0</v>
      </c>
      <c r="S161">
        <v>1</v>
      </c>
      <c r="T161">
        <v>0</v>
      </c>
      <c r="U161">
        <v>0</v>
      </c>
      <c r="V161">
        <v>0</v>
      </c>
      <c r="W161" t="s">
        <v>677</v>
      </c>
      <c r="X161" t="s">
        <v>677</v>
      </c>
      <c r="Y161" t="s">
        <v>677</v>
      </c>
      <c r="Z161" t="s">
        <v>677</v>
      </c>
      <c r="AA161" t="s">
        <v>677</v>
      </c>
      <c r="AB161">
        <v>0</v>
      </c>
      <c r="AC161" t="s">
        <v>677</v>
      </c>
      <c r="AD161" t="s">
        <v>677</v>
      </c>
      <c r="AE161">
        <v>0</v>
      </c>
      <c r="AF161" t="s">
        <v>677</v>
      </c>
      <c r="AG161" t="s">
        <v>677</v>
      </c>
      <c r="AH161">
        <v>1</v>
      </c>
      <c r="AI161">
        <v>0</v>
      </c>
      <c r="AJ161">
        <v>0</v>
      </c>
    </row>
    <row r="162" spans="1:36" x14ac:dyDescent="0.35">
      <c r="A162" t="s">
        <v>350</v>
      </c>
      <c r="B162" s="1">
        <v>41821</v>
      </c>
      <c r="C162" s="1">
        <v>42442</v>
      </c>
      <c r="D162">
        <v>1</v>
      </c>
      <c r="E162">
        <v>0</v>
      </c>
      <c r="F162" t="s">
        <v>677</v>
      </c>
      <c r="G162" t="s">
        <v>677</v>
      </c>
      <c r="H162">
        <v>0</v>
      </c>
      <c r="I162" t="s">
        <v>677</v>
      </c>
      <c r="J162" t="s">
        <v>677</v>
      </c>
      <c r="K162">
        <v>0</v>
      </c>
      <c r="L162">
        <v>0</v>
      </c>
      <c r="M162" t="s">
        <v>677</v>
      </c>
      <c r="N162" t="s">
        <v>677</v>
      </c>
      <c r="O162">
        <v>0</v>
      </c>
      <c r="P162" t="s">
        <v>677</v>
      </c>
      <c r="Q162" t="s">
        <v>677</v>
      </c>
      <c r="R162">
        <v>0</v>
      </c>
      <c r="S162">
        <v>1</v>
      </c>
      <c r="T162">
        <v>0</v>
      </c>
      <c r="U162">
        <v>0</v>
      </c>
      <c r="V162">
        <v>1</v>
      </c>
      <c r="W162">
        <v>1</v>
      </c>
      <c r="X162">
        <v>0</v>
      </c>
      <c r="Y162">
        <v>0</v>
      </c>
      <c r="Z162">
        <v>0</v>
      </c>
      <c r="AA162">
        <v>0</v>
      </c>
      <c r="AB162">
        <v>1</v>
      </c>
      <c r="AC162">
        <v>0</v>
      </c>
      <c r="AD162">
        <v>0</v>
      </c>
      <c r="AE162">
        <v>0</v>
      </c>
      <c r="AF162" t="s">
        <v>677</v>
      </c>
      <c r="AG162" t="s">
        <v>677</v>
      </c>
      <c r="AH162">
        <v>1</v>
      </c>
      <c r="AI162">
        <v>0</v>
      </c>
      <c r="AJ162">
        <v>0</v>
      </c>
    </row>
    <row r="163" spans="1:36" x14ac:dyDescent="0.35">
      <c r="A163" t="s">
        <v>350</v>
      </c>
      <c r="B163" s="1">
        <v>42443</v>
      </c>
      <c r="C163" s="1">
        <v>43202</v>
      </c>
      <c r="D163">
        <v>1</v>
      </c>
      <c r="E163">
        <v>0</v>
      </c>
      <c r="F163" t="s">
        <v>677</v>
      </c>
      <c r="G163" t="s">
        <v>677</v>
      </c>
      <c r="H163">
        <v>0</v>
      </c>
      <c r="I163" t="s">
        <v>677</v>
      </c>
      <c r="J163" t="s">
        <v>677</v>
      </c>
      <c r="K163">
        <v>0</v>
      </c>
      <c r="L163">
        <v>0</v>
      </c>
      <c r="M163" t="s">
        <v>677</v>
      </c>
      <c r="N163" t="s">
        <v>677</v>
      </c>
      <c r="O163">
        <v>0</v>
      </c>
      <c r="P163" t="s">
        <v>677</v>
      </c>
      <c r="Q163" t="s">
        <v>677</v>
      </c>
      <c r="R163">
        <v>0</v>
      </c>
      <c r="S163">
        <v>1</v>
      </c>
      <c r="T163">
        <v>0</v>
      </c>
      <c r="U163">
        <v>0</v>
      </c>
      <c r="V163">
        <v>1</v>
      </c>
      <c r="W163">
        <v>1</v>
      </c>
      <c r="X163">
        <v>0</v>
      </c>
      <c r="Y163">
        <v>0</v>
      </c>
      <c r="Z163">
        <v>0</v>
      </c>
      <c r="AA163">
        <v>0</v>
      </c>
      <c r="AB163">
        <v>1</v>
      </c>
      <c r="AC163">
        <v>0</v>
      </c>
      <c r="AD163">
        <v>0</v>
      </c>
      <c r="AE163">
        <v>1</v>
      </c>
      <c r="AF163">
        <v>0</v>
      </c>
      <c r="AG163">
        <v>0</v>
      </c>
      <c r="AH163">
        <v>1</v>
      </c>
      <c r="AI163">
        <v>0</v>
      </c>
      <c r="AJ163">
        <v>0</v>
      </c>
    </row>
    <row r="164" spans="1:36" x14ac:dyDescent="0.35">
      <c r="A164" t="s">
        <v>350</v>
      </c>
      <c r="B164" s="1">
        <v>43203</v>
      </c>
      <c r="C164" s="1">
        <v>43320</v>
      </c>
      <c r="D164">
        <v>1</v>
      </c>
      <c r="E164">
        <v>0</v>
      </c>
      <c r="F164" t="s">
        <v>677</v>
      </c>
      <c r="G164" t="s">
        <v>677</v>
      </c>
      <c r="H164">
        <v>0</v>
      </c>
      <c r="I164" t="s">
        <v>677</v>
      </c>
      <c r="J164" t="s">
        <v>677</v>
      </c>
      <c r="K164">
        <v>0</v>
      </c>
      <c r="L164">
        <v>0</v>
      </c>
      <c r="M164" t="s">
        <v>677</v>
      </c>
      <c r="N164" t="s">
        <v>677</v>
      </c>
      <c r="O164">
        <v>0</v>
      </c>
      <c r="P164" t="s">
        <v>677</v>
      </c>
      <c r="Q164" t="s">
        <v>677</v>
      </c>
      <c r="R164">
        <v>0</v>
      </c>
      <c r="S164">
        <v>1</v>
      </c>
      <c r="T164">
        <v>0</v>
      </c>
      <c r="U164">
        <v>0</v>
      </c>
      <c r="V164">
        <v>1</v>
      </c>
      <c r="W164">
        <v>1</v>
      </c>
      <c r="X164">
        <v>0</v>
      </c>
      <c r="Y164">
        <v>0</v>
      </c>
      <c r="Z164">
        <v>0</v>
      </c>
      <c r="AA164">
        <v>0</v>
      </c>
      <c r="AB164">
        <v>1</v>
      </c>
      <c r="AC164">
        <v>0</v>
      </c>
      <c r="AD164">
        <v>0</v>
      </c>
      <c r="AE164">
        <v>1</v>
      </c>
      <c r="AF164">
        <v>0</v>
      </c>
      <c r="AG164">
        <v>0</v>
      </c>
      <c r="AH164">
        <v>1</v>
      </c>
      <c r="AI164">
        <v>0</v>
      </c>
      <c r="AJ164">
        <v>0</v>
      </c>
    </row>
    <row r="165" spans="1:36" x14ac:dyDescent="0.35">
      <c r="A165" t="s">
        <v>350</v>
      </c>
      <c r="B165" s="1">
        <v>43321</v>
      </c>
      <c r="C165" s="1">
        <v>44562</v>
      </c>
      <c r="D165">
        <v>1</v>
      </c>
      <c r="E165">
        <v>1</v>
      </c>
      <c r="F165">
        <v>0</v>
      </c>
      <c r="G165">
        <v>0</v>
      </c>
      <c r="H165">
        <v>1</v>
      </c>
      <c r="I165">
        <v>0</v>
      </c>
      <c r="J165">
        <v>0</v>
      </c>
      <c r="K165">
        <v>1</v>
      </c>
      <c r="L165">
        <v>1</v>
      </c>
      <c r="M165">
        <v>0</v>
      </c>
      <c r="N165">
        <v>0</v>
      </c>
      <c r="O165">
        <v>1</v>
      </c>
      <c r="P165">
        <v>0</v>
      </c>
      <c r="Q165">
        <v>0</v>
      </c>
      <c r="R165">
        <v>1</v>
      </c>
      <c r="S165">
        <v>1</v>
      </c>
      <c r="T165">
        <v>0</v>
      </c>
      <c r="U165">
        <v>0</v>
      </c>
      <c r="V165">
        <v>1</v>
      </c>
      <c r="W165">
        <v>1</v>
      </c>
      <c r="X165">
        <v>0</v>
      </c>
      <c r="Y165">
        <v>0</v>
      </c>
      <c r="Z165">
        <v>0</v>
      </c>
      <c r="AA165">
        <v>0</v>
      </c>
      <c r="AB165">
        <v>1</v>
      </c>
      <c r="AC165">
        <v>0</v>
      </c>
      <c r="AD165">
        <v>0</v>
      </c>
      <c r="AE165">
        <v>1</v>
      </c>
      <c r="AF165">
        <v>0</v>
      </c>
      <c r="AG165">
        <v>0</v>
      </c>
      <c r="AH165">
        <v>1</v>
      </c>
      <c r="AI165">
        <v>0</v>
      </c>
      <c r="AJ165">
        <v>0</v>
      </c>
    </row>
    <row r="166" spans="1:36" x14ac:dyDescent="0.35">
      <c r="A166" t="s">
        <v>357</v>
      </c>
      <c r="B166" s="1">
        <v>36892</v>
      </c>
      <c r="C166" s="1">
        <v>41925</v>
      </c>
      <c r="D166">
        <v>0</v>
      </c>
      <c r="E166" t="s">
        <v>677</v>
      </c>
      <c r="F166" t="s">
        <v>677</v>
      </c>
      <c r="G166" t="s">
        <v>677</v>
      </c>
      <c r="H166" t="s">
        <v>677</v>
      </c>
      <c r="I166" t="s">
        <v>677</v>
      </c>
      <c r="J166" t="s">
        <v>677</v>
      </c>
      <c r="K166" t="s">
        <v>677</v>
      </c>
      <c r="L166" t="s">
        <v>677</v>
      </c>
      <c r="M166" t="s">
        <v>677</v>
      </c>
      <c r="N166" t="s">
        <v>677</v>
      </c>
      <c r="O166" t="s">
        <v>677</v>
      </c>
      <c r="P166" t="s">
        <v>677</v>
      </c>
      <c r="Q166" t="s">
        <v>677</v>
      </c>
      <c r="R166" t="s">
        <v>677</v>
      </c>
      <c r="S166" t="s">
        <v>677</v>
      </c>
      <c r="T166" t="s">
        <v>677</v>
      </c>
      <c r="U166" t="s">
        <v>677</v>
      </c>
      <c r="V166" t="s">
        <v>677</v>
      </c>
      <c r="W166" t="s">
        <v>677</v>
      </c>
      <c r="X166" t="s">
        <v>677</v>
      </c>
      <c r="Y166" t="s">
        <v>677</v>
      </c>
      <c r="Z166" t="s">
        <v>677</v>
      </c>
      <c r="AA166" t="s">
        <v>677</v>
      </c>
      <c r="AB166" t="s">
        <v>677</v>
      </c>
      <c r="AC166" t="s">
        <v>677</v>
      </c>
      <c r="AD166" t="s">
        <v>677</v>
      </c>
      <c r="AE166" t="s">
        <v>677</v>
      </c>
      <c r="AF166" t="s">
        <v>677</v>
      </c>
      <c r="AG166" t="s">
        <v>677</v>
      </c>
      <c r="AH166" t="s">
        <v>677</v>
      </c>
      <c r="AI166" t="s">
        <v>677</v>
      </c>
      <c r="AJ166" t="s">
        <v>677</v>
      </c>
    </row>
    <row r="167" spans="1:36" x14ac:dyDescent="0.35">
      <c r="A167" t="s">
        <v>357</v>
      </c>
      <c r="B167" s="1">
        <v>41926</v>
      </c>
      <c r="C167" s="1">
        <v>42821</v>
      </c>
      <c r="D167">
        <v>1</v>
      </c>
      <c r="E167">
        <v>0</v>
      </c>
      <c r="F167" t="s">
        <v>677</v>
      </c>
      <c r="G167" t="s">
        <v>677</v>
      </c>
      <c r="H167">
        <v>1</v>
      </c>
      <c r="I167">
        <v>0</v>
      </c>
      <c r="J167">
        <v>0</v>
      </c>
      <c r="K167">
        <v>0</v>
      </c>
      <c r="L167">
        <v>0</v>
      </c>
      <c r="M167" t="s">
        <v>677</v>
      </c>
      <c r="N167" t="s">
        <v>677</v>
      </c>
      <c r="O167">
        <v>1</v>
      </c>
      <c r="P167">
        <v>0</v>
      </c>
      <c r="Q167">
        <v>1</v>
      </c>
      <c r="R167">
        <v>0</v>
      </c>
      <c r="S167">
        <v>1</v>
      </c>
      <c r="T167">
        <v>0</v>
      </c>
      <c r="U167">
        <v>0</v>
      </c>
      <c r="V167">
        <v>0</v>
      </c>
      <c r="W167" t="s">
        <v>677</v>
      </c>
      <c r="X167" t="s">
        <v>677</v>
      </c>
      <c r="Y167" t="s">
        <v>677</v>
      </c>
      <c r="Z167" t="s">
        <v>677</v>
      </c>
      <c r="AA167" t="s">
        <v>677</v>
      </c>
      <c r="AB167">
        <v>1</v>
      </c>
      <c r="AC167">
        <v>0</v>
      </c>
      <c r="AD167">
        <v>1</v>
      </c>
      <c r="AE167">
        <v>1</v>
      </c>
      <c r="AF167">
        <v>0</v>
      </c>
      <c r="AG167">
        <v>0</v>
      </c>
      <c r="AH167">
        <v>1</v>
      </c>
      <c r="AI167">
        <v>0</v>
      </c>
      <c r="AJ167">
        <v>1</v>
      </c>
    </row>
    <row r="168" spans="1:36" x14ac:dyDescent="0.35">
      <c r="A168" t="s">
        <v>357</v>
      </c>
      <c r="B168" s="1">
        <v>42822</v>
      </c>
      <c r="C168" s="1">
        <v>42822</v>
      </c>
      <c r="D168">
        <v>1</v>
      </c>
      <c r="E168">
        <v>0</v>
      </c>
      <c r="F168" t="s">
        <v>677</v>
      </c>
      <c r="G168" t="s">
        <v>677</v>
      </c>
      <c r="H168">
        <v>1</v>
      </c>
      <c r="I168">
        <v>0</v>
      </c>
      <c r="J168">
        <v>0</v>
      </c>
      <c r="K168">
        <v>0</v>
      </c>
      <c r="L168">
        <v>0</v>
      </c>
      <c r="M168" t="s">
        <v>677</v>
      </c>
      <c r="N168" t="s">
        <v>677</v>
      </c>
      <c r="O168">
        <v>1</v>
      </c>
      <c r="P168">
        <v>0</v>
      </c>
      <c r="Q168">
        <v>1</v>
      </c>
      <c r="R168">
        <v>0</v>
      </c>
      <c r="S168">
        <v>1</v>
      </c>
      <c r="T168">
        <v>0</v>
      </c>
      <c r="U168">
        <v>0</v>
      </c>
      <c r="V168">
        <v>1</v>
      </c>
      <c r="W168">
        <v>1</v>
      </c>
      <c r="X168">
        <v>0</v>
      </c>
      <c r="Y168">
        <v>0</v>
      </c>
      <c r="Z168">
        <v>0</v>
      </c>
      <c r="AA168">
        <v>0</v>
      </c>
      <c r="AB168">
        <v>1</v>
      </c>
      <c r="AC168">
        <v>0</v>
      </c>
      <c r="AD168">
        <v>1</v>
      </c>
      <c r="AE168">
        <v>1</v>
      </c>
      <c r="AF168">
        <v>0</v>
      </c>
      <c r="AG168">
        <v>0</v>
      </c>
      <c r="AH168">
        <v>1</v>
      </c>
      <c r="AI168">
        <v>0</v>
      </c>
      <c r="AJ168">
        <v>1</v>
      </c>
    </row>
    <row r="169" spans="1:36" x14ac:dyDescent="0.35">
      <c r="A169" t="s">
        <v>357</v>
      </c>
      <c r="B169" s="1">
        <v>42823</v>
      </c>
      <c r="C169" s="1">
        <v>43731</v>
      </c>
      <c r="D169">
        <v>1</v>
      </c>
      <c r="E169">
        <v>0</v>
      </c>
      <c r="F169" t="s">
        <v>677</v>
      </c>
      <c r="G169" t="s">
        <v>677</v>
      </c>
      <c r="H169">
        <v>1</v>
      </c>
      <c r="I169">
        <v>0</v>
      </c>
      <c r="J169">
        <v>0</v>
      </c>
      <c r="K169">
        <v>0</v>
      </c>
      <c r="L169">
        <v>0</v>
      </c>
      <c r="M169" t="s">
        <v>677</v>
      </c>
      <c r="N169" t="s">
        <v>677</v>
      </c>
      <c r="O169">
        <v>1</v>
      </c>
      <c r="P169">
        <v>0</v>
      </c>
      <c r="Q169">
        <v>1</v>
      </c>
      <c r="R169">
        <v>0</v>
      </c>
      <c r="S169">
        <v>1</v>
      </c>
      <c r="T169">
        <v>0</v>
      </c>
      <c r="U169">
        <v>0</v>
      </c>
      <c r="V169">
        <v>1</v>
      </c>
      <c r="W169">
        <v>1</v>
      </c>
      <c r="X169">
        <v>0</v>
      </c>
      <c r="Y169">
        <v>0</v>
      </c>
      <c r="Z169">
        <v>0</v>
      </c>
      <c r="AA169">
        <v>0</v>
      </c>
      <c r="AB169">
        <v>1</v>
      </c>
      <c r="AC169">
        <v>0</v>
      </c>
      <c r="AD169">
        <v>1</v>
      </c>
      <c r="AE169">
        <v>1</v>
      </c>
      <c r="AF169">
        <v>0</v>
      </c>
      <c r="AG169">
        <v>0</v>
      </c>
      <c r="AH169">
        <v>1</v>
      </c>
      <c r="AI169">
        <v>0</v>
      </c>
      <c r="AJ169">
        <v>1</v>
      </c>
    </row>
    <row r="170" spans="1:36" x14ac:dyDescent="0.35">
      <c r="A170" t="s">
        <v>357</v>
      </c>
      <c r="B170" s="1">
        <v>43732</v>
      </c>
      <c r="C170" s="1">
        <v>44562</v>
      </c>
      <c r="D170">
        <v>1</v>
      </c>
      <c r="E170">
        <v>0</v>
      </c>
      <c r="F170" t="s">
        <v>677</v>
      </c>
      <c r="G170" t="s">
        <v>677</v>
      </c>
      <c r="H170">
        <v>1</v>
      </c>
      <c r="I170">
        <v>0</v>
      </c>
      <c r="J170">
        <v>0</v>
      </c>
      <c r="K170">
        <v>0</v>
      </c>
      <c r="L170">
        <v>0</v>
      </c>
      <c r="M170" t="s">
        <v>677</v>
      </c>
      <c r="N170" t="s">
        <v>677</v>
      </c>
      <c r="O170">
        <v>1</v>
      </c>
      <c r="P170">
        <v>0</v>
      </c>
      <c r="Q170">
        <v>1</v>
      </c>
      <c r="R170">
        <v>0</v>
      </c>
      <c r="S170">
        <v>1</v>
      </c>
      <c r="T170">
        <v>0</v>
      </c>
      <c r="U170">
        <v>0</v>
      </c>
      <c r="V170">
        <v>1</v>
      </c>
      <c r="W170">
        <v>1</v>
      </c>
      <c r="X170">
        <v>0</v>
      </c>
      <c r="Y170">
        <v>0</v>
      </c>
      <c r="Z170">
        <v>0</v>
      </c>
      <c r="AA170">
        <v>0</v>
      </c>
      <c r="AB170">
        <v>1</v>
      </c>
      <c r="AC170">
        <v>0</v>
      </c>
      <c r="AD170">
        <v>1</v>
      </c>
      <c r="AE170">
        <v>1</v>
      </c>
      <c r="AF170">
        <v>0</v>
      </c>
      <c r="AG170">
        <v>0</v>
      </c>
      <c r="AH170">
        <v>1</v>
      </c>
      <c r="AI170">
        <v>0</v>
      </c>
      <c r="AJ170">
        <v>1</v>
      </c>
    </row>
    <row r="171" spans="1:36" x14ac:dyDescent="0.35">
      <c r="A171" t="s">
        <v>366</v>
      </c>
      <c r="B171" s="1">
        <v>36892</v>
      </c>
      <c r="C171" s="1">
        <v>41768</v>
      </c>
      <c r="D171">
        <v>0</v>
      </c>
      <c r="E171" t="s">
        <v>677</v>
      </c>
      <c r="F171" t="s">
        <v>677</v>
      </c>
      <c r="G171" t="s">
        <v>677</v>
      </c>
      <c r="H171" t="s">
        <v>677</v>
      </c>
      <c r="I171" t="s">
        <v>677</v>
      </c>
      <c r="J171" t="s">
        <v>677</v>
      </c>
      <c r="K171" t="s">
        <v>677</v>
      </c>
      <c r="L171" t="s">
        <v>677</v>
      </c>
      <c r="M171" t="s">
        <v>677</v>
      </c>
      <c r="N171" t="s">
        <v>677</v>
      </c>
      <c r="O171" t="s">
        <v>677</v>
      </c>
      <c r="P171" t="s">
        <v>677</v>
      </c>
      <c r="Q171" t="s">
        <v>677</v>
      </c>
      <c r="R171" t="s">
        <v>677</v>
      </c>
      <c r="S171" t="s">
        <v>677</v>
      </c>
      <c r="T171" t="s">
        <v>677</v>
      </c>
      <c r="U171" t="s">
        <v>677</v>
      </c>
      <c r="V171" t="s">
        <v>677</v>
      </c>
      <c r="W171" t="s">
        <v>677</v>
      </c>
      <c r="X171" t="s">
        <v>677</v>
      </c>
      <c r="Y171" t="s">
        <v>677</v>
      </c>
      <c r="Z171" t="s">
        <v>677</v>
      </c>
      <c r="AA171" t="s">
        <v>677</v>
      </c>
      <c r="AB171" t="s">
        <v>677</v>
      </c>
      <c r="AC171" t="s">
        <v>677</v>
      </c>
      <c r="AD171" t="s">
        <v>677</v>
      </c>
      <c r="AE171" t="s">
        <v>677</v>
      </c>
      <c r="AF171" t="s">
        <v>677</v>
      </c>
      <c r="AG171" t="s">
        <v>677</v>
      </c>
      <c r="AH171" t="s">
        <v>677</v>
      </c>
      <c r="AI171" t="s">
        <v>677</v>
      </c>
      <c r="AJ171" t="s">
        <v>677</v>
      </c>
    </row>
    <row r="172" spans="1:36" x14ac:dyDescent="0.35">
      <c r="A172" t="s">
        <v>366</v>
      </c>
      <c r="B172" s="1">
        <v>41769</v>
      </c>
      <c r="C172" s="1">
        <v>42509</v>
      </c>
      <c r="D172">
        <v>1</v>
      </c>
      <c r="E172">
        <v>1</v>
      </c>
      <c r="F172">
        <v>0</v>
      </c>
      <c r="G172">
        <v>0</v>
      </c>
      <c r="H172">
        <v>1</v>
      </c>
      <c r="I172">
        <v>0</v>
      </c>
      <c r="J172">
        <v>0</v>
      </c>
      <c r="K172">
        <v>0</v>
      </c>
      <c r="L172">
        <v>0</v>
      </c>
      <c r="M172" t="s">
        <v>677</v>
      </c>
      <c r="N172" t="s">
        <v>677</v>
      </c>
      <c r="O172">
        <v>0</v>
      </c>
      <c r="P172" t="s">
        <v>677</v>
      </c>
      <c r="Q172" t="s">
        <v>677</v>
      </c>
      <c r="R172">
        <v>0</v>
      </c>
      <c r="S172">
        <v>0</v>
      </c>
      <c r="T172" t="s">
        <v>677</v>
      </c>
      <c r="U172" t="s">
        <v>677</v>
      </c>
      <c r="V172">
        <v>1</v>
      </c>
      <c r="W172">
        <v>1</v>
      </c>
      <c r="X172">
        <v>0</v>
      </c>
      <c r="Y172">
        <v>0</v>
      </c>
      <c r="Z172">
        <v>0</v>
      </c>
      <c r="AA172">
        <v>0</v>
      </c>
      <c r="AB172">
        <v>1</v>
      </c>
      <c r="AC172">
        <v>0</v>
      </c>
      <c r="AD172">
        <v>0</v>
      </c>
      <c r="AE172">
        <v>1</v>
      </c>
      <c r="AF172">
        <v>0</v>
      </c>
      <c r="AG172">
        <v>0</v>
      </c>
      <c r="AH172">
        <v>0</v>
      </c>
      <c r="AI172" t="s">
        <v>677</v>
      </c>
      <c r="AJ172" t="s">
        <v>677</v>
      </c>
    </row>
    <row r="173" spans="1:36" x14ac:dyDescent="0.35">
      <c r="A173" t="s">
        <v>366</v>
      </c>
      <c r="B173" s="1">
        <v>42510</v>
      </c>
      <c r="C173" s="1">
        <v>43607</v>
      </c>
      <c r="D173">
        <v>1</v>
      </c>
      <c r="E173">
        <v>1</v>
      </c>
      <c r="F173">
        <v>0</v>
      </c>
      <c r="G173">
        <v>0</v>
      </c>
      <c r="H173">
        <v>1</v>
      </c>
      <c r="I173">
        <v>0</v>
      </c>
      <c r="J173">
        <v>0</v>
      </c>
      <c r="K173">
        <v>0</v>
      </c>
      <c r="L173">
        <v>0</v>
      </c>
      <c r="M173" t="s">
        <v>677</v>
      </c>
      <c r="N173" t="s">
        <v>677</v>
      </c>
      <c r="O173">
        <v>0</v>
      </c>
      <c r="P173" t="s">
        <v>677</v>
      </c>
      <c r="Q173" t="s">
        <v>677</v>
      </c>
      <c r="R173">
        <v>0</v>
      </c>
      <c r="S173">
        <v>0</v>
      </c>
      <c r="T173" t="s">
        <v>677</v>
      </c>
      <c r="U173" t="s">
        <v>677</v>
      </c>
      <c r="V173">
        <v>1</v>
      </c>
      <c r="W173">
        <v>1</v>
      </c>
      <c r="X173">
        <v>1</v>
      </c>
      <c r="Y173">
        <v>0</v>
      </c>
      <c r="Z173">
        <v>0</v>
      </c>
      <c r="AA173">
        <v>0</v>
      </c>
      <c r="AB173">
        <v>1</v>
      </c>
      <c r="AC173">
        <v>0</v>
      </c>
      <c r="AD173">
        <v>0</v>
      </c>
      <c r="AE173">
        <v>1</v>
      </c>
      <c r="AF173">
        <v>0</v>
      </c>
      <c r="AG173">
        <v>0</v>
      </c>
      <c r="AH173">
        <v>0</v>
      </c>
      <c r="AI173" t="s">
        <v>677</v>
      </c>
      <c r="AJ173" t="s">
        <v>677</v>
      </c>
    </row>
    <row r="174" spans="1:36" x14ac:dyDescent="0.35">
      <c r="A174" t="s">
        <v>366</v>
      </c>
      <c r="B174" s="1">
        <v>43608</v>
      </c>
      <c r="C174" s="1">
        <v>44012</v>
      </c>
      <c r="D174">
        <v>1</v>
      </c>
      <c r="E174">
        <v>1</v>
      </c>
      <c r="F174">
        <v>0</v>
      </c>
      <c r="G174">
        <v>0</v>
      </c>
      <c r="H174">
        <v>1</v>
      </c>
      <c r="I174">
        <v>0</v>
      </c>
      <c r="J174">
        <v>0</v>
      </c>
      <c r="K174">
        <v>0</v>
      </c>
      <c r="L174">
        <v>0</v>
      </c>
      <c r="M174" t="s">
        <v>677</v>
      </c>
      <c r="N174" t="s">
        <v>677</v>
      </c>
      <c r="O174">
        <v>0</v>
      </c>
      <c r="P174" t="s">
        <v>677</v>
      </c>
      <c r="Q174" t="s">
        <v>677</v>
      </c>
      <c r="R174">
        <v>0</v>
      </c>
      <c r="S174">
        <v>0</v>
      </c>
      <c r="T174" t="s">
        <v>677</v>
      </c>
      <c r="U174" t="s">
        <v>677</v>
      </c>
      <c r="V174">
        <v>1</v>
      </c>
      <c r="W174">
        <v>1</v>
      </c>
      <c r="X174">
        <v>1</v>
      </c>
      <c r="Y174">
        <v>0</v>
      </c>
      <c r="Z174">
        <v>0</v>
      </c>
      <c r="AA174">
        <v>0</v>
      </c>
      <c r="AB174">
        <v>1</v>
      </c>
      <c r="AC174">
        <v>0</v>
      </c>
      <c r="AD174">
        <v>0</v>
      </c>
      <c r="AE174">
        <v>1</v>
      </c>
      <c r="AF174">
        <v>0</v>
      </c>
      <c r="AG174">
        <v>0</v>
      </c>
      <c r="AH174">
        <v>0</v>
      </c>
      <c r="AI174" t="s">
        <v>677</v>
      </c>
      <c r="AJ174" t="s">
        <v>677</v>
      </c>
    </row>
    <row r="175" spans="1:36" x14ac:dyDescent="0.35">
      <c r="A175" t="s">
        <v>366</v>
      </c>
      <c r="B175" s="1">
        <v>44013</v>
      </c>
      <c r="C175" s="1">
        <v>44377</v>
      </c>
      <c r="D175">
        <v>1</v>
      </c>
      <c r="E175">
        <v>1</v>
      </c>
      <c r="F175">
        <v>0</v>
      </c>
      <c r="G175">
        <v>0</v>
      </c>
      <c r="H175">
        <v>1</v>
      </c>
      <c r="I175">
        <v>0</v>
      </c>
      <c r="J175">
        <v>0</v>
      </c>
      <c r="K175">
        <v>0</v>
      </c>
      <c r="L175">
        <v>1</v>
      </c>
      <c r="M175">
        <v>0</v>
      </c>
      <c r="N175">
        <v>0</v>
      </c>
      <c r="O175">
        <v>1</v>
      </c>
      <c r="P175">
        <v>0</v>
      </c>
      <c r="Q175">
        <v>0</v>
      </c>
      <c r="R175">
        <v>0</v>
      </c>
      <c r="S175">
        <v>0</v>
      </c>
      <c r="T175" t="s">
        <v>677</v>
      </c>
      <c r="U175" t="s">
        <v>677</v>
      </c>
      <c r="V175">
        <v>1</v>
      </c>
      <c r="W175">
        <v>1</v>
      </c>
      <c r="X175">
        <v>1</v>
      </c>
      <c r="Y175">
        <v>0</v>
      </c>
      <c r="Z175">
        <v>1</v>
      </c>
      <c r="AA175">
        <v>0</v>
      </c>
      <c r="AB175">
        <v>1</v>
      </c>
      <c r="AC175">
        <v>0</v>
      </c>
      <c r="AD175">
        <v>0</v>
      </c>
      <c r="AE175">
        <v>1</v>
      </c>
      <c r="AF175">
        <v>0</v>
      </c>
      <c r="AG175">
        <v>0</v>
      </c>
      <c r="AH175">
        <v>0</v>
      </c>
      <c r="AI175" t="s">
        <v>677</v>
      </c>
      <c r="AJ175" t="s">
        <v>677</v>
      </c>
    </row>
    <row r="176" spans="1:36" x14ac:dyDescent="0.35">
      <c r="A176" t="s">
        <v>366</v>
      </c>
      <c r="B176" s="1">
        <v>44378</v>
      </c>
      <c r="C176" s="1">
        <v>44562</v>
      </c>
      <c r="D176">
        <v>1</v>
      </c>
      <c r="E176">
        <v>1</v>
      </c>
      <c r="F176">
        <v>0</v>
      </c>
      <c r="G176">
        <v>0</v>
      </c>
      <c r="H176">
        <v>1</v>
      </c>
      <c r="I176">
        <v>0</v>
      </c>
      <c r="J176">
        <v>0</v>
      </c>
      <c r="K176">
        <v>0</v>
      </c>
      <c r="L176">
        <v>1</v>
      </c>
      <c r="M176">
        <v>0</v>
      </c>
      <c r="N176">
        <v>0</v>
      </c>
      <c r="O176">
        <v>1</v>
      </c>
      <c r="P176">
        <v>0</v>
      </c>
      <c r="Q176">
        <v>0</v>
      </c>
      <c r="R176">
        <v>0</v>
      </c>
      <c r="S176">
        <v>0</v>
      </c>
      <c r="T176" t="s">
        <v>677</v>
      </c>
      <c r="U176" t="s">
        <v>677</v>
      </c>
      <c r="V176">
        <v>1</v>
      </c>
      <c r="W176">
        <v>1</v>
      </c>
      <c r="X176">
        <v>1</v>
      </c>
      <c r="Y176">
        <v>0</v>
      </c>
      <c r="Z176">
        <v>1</v>
      </c>
      <c r="AA176">
        <v>0</v>
      </c>
      <c r="AB176">
        <v>1</v>
      </c>
      <c r="AC176">
        <v>0</v>
      </c>
      <c r="AD176">
        <v>0</v>
      </c>
      <c r="AE176">
        <v>1</v>
      </c>
      <c r="AF176">
        <v>0</v>
      </c>
      <c r="AG176">
        <v>0</v>
      </c>
      <c r="AH176">
        <v>0</v>
      </c>
      <c r="AI176" t="s">
        <v>677</v>
      </c>
      <c r="AJ176" t="s">
        <v>677</v>
      </c>
    </row>
    <row r="177" spans="1:36" x14ac:dyDescent="0.35">
      <c r="A177" t="s">
        <v>373</v>
      </c>
      <c r="B177" s="1">
        <v>36892</v>
      </c>
      <c r="C177" s="1">
        <v>42185</v>
      </c>
      <c r="D177">
        <v>0</v>
      </c>
      <c r="E177" t="s">
        <v>677</v>
      </c>
      <c r="F177" t="s">
        <v>677</v>
      </c>
      <c r="G177" t="s">
        <v>677</v>
      </c>
      <c r="H177" t="s">
        <v>677</v>
      </c>
      <c r="I177" t="s">
        <v>677</v>
      </c>
      <c r="J177" t="s">
        <v>677</v>
      </c>
      <c r="K177" t="s">
        <v>677</v>
      </c>
      <c r="L177" t="s">
        <v>677</v>
      </c>
      <c r="M177" t="s">
        <v>677</v>
      </c>
      <c r="N177" t="s">
        <v>677</v>
      </c>
      <c r="O177" t="s">
        <v>677</v>
      </c>
      <c r="P177" t="s">
        <v>677</v>
      </c>
      <c r="Q177" t="s">
        <v>677</v>
      </c>
      <c r="R177" t="s">
        <v>677</v>
      </c>
      <c r="S177" t="s">
        <v>677</v>
      </c>
      <c r="T177" t="s">
        <v>677</v>
      </c>
      <c r="U177" t="s">
        <v>677</v>
      </c>
      <c r="V177" t="s">
        <v>677</v>
      </c>
      <c r="W177" t="s">
        <v>677</v>
      </c>
      <c r="X177" t="s">
        <v>677</v>
      </c>
      <c r="Y177" t="s">
        <v>677</v>
      </c>
      <c r="Z177" t="s">
        <v>677</v>
      </c>
      <c r="AA177" t="s">
        <v>677</v>
      </c>
      <c r="AB177" t="s">
        <v>677</v>
      </c>
      <c r="AC177" t="s">
        <v>677</v>
      </c>
      <c r="AD177" t="s">
        <v>677</v>
      </c>
      <c r="AE177" t="s">
        <v>677</v>
      </c>
      <c r="AF177" t="s">
        <v>677</v>
      </c>
      <c r="AG177" t="s">
        <v>677</v>
      </c>
      <c r="AH177" t="s">
        <v>677</v>
      </c>
      <c r="AI177" t="s">
        <v>677</v>
      </c>
      <c r="AJ177" t="s">
        <v>677</v>
      </c>
    </row>
    <row r="178" spans="1:36" x14ac:dyDescent="0.35">
      <c r="A178" t="s">
        <v>373</v>
      </c>
      <c r="B178" s="1">
        <v>42186</v>
      </c>
      <c r="C178" s="1">
        <v>42916</v>
      </c>
      <c r="D178">
        <v>1</v>
      </c>
      <c r="E178">
        <v>1</v>
      </c>
      <c r="F178">
        <v>0</v>
      </c>
      <c r="G178">
        <v>0</v>
      </c>
      <c r="H178">
        <v>1</v>
      </c>
      <c r="I178">
        <v>0</v>
      </c>
      <c r="J178">
        <v>0</v>
      </c>
      <c r="K178">
        <v>1</v>
      </c>
      <c r="L178">
        <v>1</v>
      </c>
      <c r="M178">
        <v>0</v>
      </c>
      <c r="N178">
        <v>0</v>
      </c>
      <c r="O178">
        <v>1</v>
      </c>
      <c r="P178">
        <v>0</v>
      </c>
      <c r="Q178">
        <v>0</v>
      </c>
      <c r="R178">
        <v>1</v>
      </c>
      <c r="S178">
        <v>1</v>
      </c>
      <c r="T178">
        <v>0</v>
      </c>
      <c r="U178">
        <v>0</v>
      </c>
      <c r="V178">
        <v>1</v>
      </c>
      <c r="W178">
        <v>1</v>
      </c>
      <c r="X178">
        <v>0</v>
      </c>
      <c r="Y178">
        <v>0</v>
      </c>
      <c r="Z178">
        <v>0</v>
      </c>
      <c r="AA178">
        <v>0</v>
      </c>
      <c r="AB178">
        <v>1</v>
      </c>
      <c r="AC178">
        <v>0</v>
      </c>
      <c r="AD178">
        <v>1</v>
      </c>
      <c r="AE178">
        <v>1</v>
      </c>
      <c r="AF178">
        <v>0</v>
      </c>
      <c r="AG178">
        <v>1</v>
      </c>
      <c r="AH178">
        <v>0</v>
      </c>
      <c r="AI178" t="s">
        <v>677</v>
      </c>
      <c r="AJ178" t="s">
        <v>677</v>
      </c>
    </row>
    <row r="179" spans="1:36" x14ac:dyDescent="0.35">
      <c r="A179" t="s">
        <v>373</v>
      </c>
      <c r="B179" s="1">
        <v>42917</v>
      </c>
      <c r="C179" s="1">
        <v>44562</v>
      </c>
      <c r="D179">
        <v>1</v>
      </c>
      <c r="E179">
        <v>1</v>
      </c>
      <c r="F179">
        <v>0</v>
      </c>
      <c r="G179">
        <v>0</v>
      </c>
      <c r="H179">
        <v>1</v>
      </c>
      <c r="I179">
        <v>0</v>
      </c>
      <c r="J179">
        <v>0</v>
      </c>
      <c r="K179">
        <v>1</v>
      </c>
      <c r="L179">
        <v>1</v>
      </c>
      <c r="M179">
        <v>0</v>
      </c>
      <c r="N179">
        <v>0</v>
      </c>
      <c r="O179">
        <v>1</v>
      </c>
      <c r="P179">
        <v>0</v>
      </c>
      <c r="Q179">
        <v>0</v>
      </c>
      <c r="R179">
        <v>1</v>
      </c>
      <c r="S179">
        <v>1</v>
      </c>
      <c r="T179">
        <v>0</v>
      </c>
      <c r="U179">
        <v>0</v>
      </c>
      <c r="V179">
        <v>1</v>
      </c>
      <c r="W179">
        <v>1</v>
      </c>
      <c r="X179">
        <v>0</v>
      </c>
      <c r="Y179">
        <v>0</v>
      </c>
      <c r="Z179">
        <v>0</v>
      </c>
      <c r="AA179">
        <v>0</v>
      </c>
      <c r="AB179">
        <v>1</v>
      </c>
      <c r="AC179">
        <v>0</v>
      </c>
      <c r="AD179">
        <v>1</v>
      </c>
      <c r="AE179">
        <v>1</v>
      </c>
      <c r="AF179">
        <v>0</v>
      </c>
      <c r="AG179">
        <v>1</v>
      </c>
      <c r="AH179">
        <v>0</v>
      </c>
      <c r="AI179" t="s">
        <v>677</v>
      </c>
      <c r="AJ179" t="s">
        <v>677</v>
      </c>
    </row>
    <row r="180" spans="1:36" x14ac:dyDescent="0.35">
      <c r="A180" t="s">
        <v>378</v>
      </c>
      <c r="B180" s="1">
        <v>36892</v>
      </c>
      <c r="C180" s="1">
        <v>42609</v>
      </c>
      <c r="D180">
        <v>0</v>
      </c>
      <c r="E180" t="s">
        <v>677</v>
      </c>
      <c r="F180" t="s">
        <v>677</v>
      </c>
      <c r="G180" t="s">
        <v>677</v>
      </c>
      <c r="H180" t="s">
        <v>677</v>
      </c>
      <c r="I180" t="s">
        <v>677</v>
      </c>
      <c r="J180" t="s">
        <v>677</v>
      </c>
      <c r="K180" t="s">
        <v>677</v>
      </c>
      <c r="L180" t="s">
        <v>677</v>
      </c>
      <c r="M180" t="s">
        <v>677</v>
      </c>
      <c r="N180" t="s">
        <v>677</v>
      </c>
      <c r="O180" t="s">
        <v>677</v>
      </c>
      <c r="P180" t="s">
        <v>677</v>
      </c>
      <c r="Q180" t="s">
        <v>677</v>
      </c>
      <c r="R180" t="s">
        <v>677</v>
      </c>
      <c r="S180" t="s">
        <v>677</v>
      </c>
      <c r="T180" t="s">
        <v>677</v>
      </c>
      <c r="U180" t="s">
        <v>677</v>
      </c>
      <c r="V180" t="s">
        <v>677</v>
      </c>
      <c r="W180" t="s">
        <v>677</v>
      </c>
      <c r="X180" t="s">
        <v>677</v>
      </c>
      <c r="Y180" t="s">
        <v>677</v>
      </c>
      <c r="Z180" t="s">
        <v>677</v>
      </c>
      <c r="AA180" t="s">
        <v>677</v>
      </c>
      <c r="AB180" t="s">
        <v>677</v>
      </c>
      <c r="AC180" t="s">
        <v>677</v>
      </c>
      <c r="AD180" t="s">
        <v>677</v>
      </c>
      <c r="AE180" t="s">
        <v>677</v>
      </c>
      <c r="AF180" t="s">
        <v>677</v>
      </c>
      <c r="AG180" t="s">
        <v>677</v>
      </c>
      <c r="AH180" t="s">
        <v>677</v>
      </c>
      <c r="AI180" t="s">
        <v>677</v>
      </c>
      <c r="AJ180" t="s">
        <v>677</v>
      </c>
    </row>
    <row r="181" spans="1:36" x14ac:dyDescent="0.35">
      <c r="A181" t="s">
        <v>378</v>
      </c>
      <c r="B181" s="1">
        <v>42610</v>
      </c>
      <c r="C181" s="1">
        <v>42974</v>
      </c>
      <c r="D181">
        <v>1</v>
      </c>
      <c r="E181">
        <v>1</v>
      </c>
      <c r="F181">
        <v>0</v>
      </c>
      <c r="G181">
        <v>0</v>
      </c>
      <c r="H181">
        <v>1</v>
      </c>
      <c r="I181">
        <v>0</v>
      </c>
      <c r="J181">
        <v>0</v>
      </c>
      <c r="K181">
        <v>1</v>
      </c>
      <c r="L181">
        <v>1</v>
      </c>
      <c r="M181">
        <v>0</v>
      </c>
      <c r="N181">
        <v>1</v>
      </c>
      <c r="O181">
        <v>1</v>
      </c>
      <c r="P181">
        <v>0</v>
      </c>
      <c r="Q181">
        <v>1</v>
      </c>
      <c r="R181">
        <v>1</v>
      </c>
      <c r="S181">
        <v>0</v>
      </c>
      <c r="T181" t="s">
        <v>677</v>
      </c>
      <c r="U181" t="s">
        <v>677</v>
      </c>
      <c r="V181">
        <v>1</v>
      </c>
      <c r="W181">
        <v>1</v>
      </c>
      <c r="X181">
        <v>1</v>
      </c>
      <c r="Y181">
        <v>0</v>
      </c>
      <c r="Z181">
        <v>0</v>
      </c>
      <c r="AA181">
        <v>0</v>
      </c>
      <c r="AB181">
        <v>1</v>
      </c>
      <c r="AC181">
        <v>0</v>
      </c>
      <c r="AD181">
        <v>1</v>
      </c>
      <c r="AE181">
        <v>1</v>
      </c>
      <c r="AF181">
        <v>0</v>
      </c>
      <c r="AG181">
        <v>1</v>
      </c>
      <c r="AH181">
        <v>1</v>
      </c>
      <c r="AI181">
        <v>0</v>
      </c>
      <c r="AJ181">
        <v>0</v>
      </c>
    </row>
    <row r="182" spans="1:36" x14ac:dyDescent="0.35">
      <c r="A182" t="s">
        <v>378</v>
      </c>
      <c r="B182" s="1">
        <v>42975</v>
      </c>
      <c r="C182" s="1">
        <v>44562</v>
      </c>
      <c r="D182">
        <v>1</v>
      </c>
      <c r="E182">
        <v>1</v>
      </c>
      <c r="F182">
        <v>0</v>
      </c>
      <c r="G182">
        <v>0</v>
      </c>
      <c r="H182">
        <v>1</v>
      </c>
      <c r="I182">
        <v>0</v>
      </c>
      <c r="J182">
        <v>0</v>
      </c>
      <c r="K182">
        <v>1</v>
      </c>
      <c r="L182">
        <v>1</v>
      </c>
      <c r="M182">
        <v>0</v>
      </c>
      <c r="N182">
        <v>1</v>
      </c>
      <c r="O182">
        <v>1</v>
      </c>
      <c r="P182">
        <v>0</v>
      </c>
      <c r="Q182">
        <v>1</v>
      </c>
      <c r="R182">
        <v>1</v>
      </c>
      <c r="S182">
        <v>0</v>
      </c>
      <c r="T182" t="s">
        <v>677</v>
      </c>
      <c r="U182" t="s">
        <v>677</v>
      </c>
      <c r="V182">
        <v>1</v>
      </c>
      <c r="W182">
        <v>1</v>
      </c>
      <c r="X182">
        <v>1</v>
      </c>
      <c r="Y182">
        <v>0</v>
      </c>
      <c r="Z182">
        <v>0</v>
      </c>
      <c r="AA182">
        <v>0</v>
      </c>
      <c r="AB182">
        <v>1</v>
      </c>
      <c r="AC182">
        <v>0</v>
      </c>
      <c r="AD182">
        <v>1</v>
      </c>
      <c r="AE182">
        <v>1</v>
      </c>
      <c r="AF182">
        <v>0</v>
      </c>
      <c r="AG182">
        <v>1</v>
      </c>
      <c r="AH182">
        <v>1</v>
      </c>
      <c r="AI182">
        <v>0</v>
      </c>
      <c r="AJ182">
        <v>0</v>
      </c>
    </row>
    <row r="183" spans="1:36" x14ac:dyDescent="0.35">
      <c r="A183" t="s">
        <v>382</v>
      </c>
      <c r="B183" s="1">
        <v>36892</v>
      </c>
      <c r="C183" s="1">
        <v>42857</v>
      </c>
      <c r="D183">
        <v>0</v>
      </c>
      <c r="E183" t="s">
        <v>677</v>
      </c>
      <c r="F183" t="s">
        <v>677</v>
      </c>
      <c r="G183" t="s">
        <v>677</v>
      </c>
      <c r="H183" t="s">
        <v>677</v>
      </c>
      <c r="I183" t="s">
        <v>677</v>
      </c>
      <c r="J183" t="s">
        <v>677</v>
      </c>
      <c r="K183" t="s">
        <v>677</v>
      </c>
      <c r="L183" t="s">
        <v>677</v>
      </c>
      <c r="M183" t="s">
        <v>677</v>
      </c>
      <c r="N183" t="s">
        <v>677</v>
      </c>
      <c r="O183" t="s">
        <v>677</v>
      </c>
      <c r="P183" t="s">
        <v>677</v>
      </c>
      <c r="Q183" t="s">
        <v>677</v>
      </c>
      <c r="R183" t="s">
        <v>677</v>
      </c>
      <c r="S183" t="s">
        <v>677</v>
      </c>
      <c r="T183" t="s">
        <v>677</v>
      </c>
      <c r="U183" t="s">
        <v>677</v>
      </c>
      <c r="V183" t="s">
        <v>677</v>
      </c>
      <c r="W183" t="s">
        <v>677</v>
      </c>
      <c r="X183" t="s">
        <v>677</v>
      </c>
      <c r="Y183" t="s">
        <v>677</v>
      </c>
      <c r="Z183" t="s">
        <v>677</v>
      </c>
      <c r="AA183" t="s">
        <v>677</v>
      </c>
      <c r="AB183" t="s">
        <v>677</v>
      </c>
      <c r="AC183" t="s">
        <v>677</v>
      </c>
      <c r="AD183" t="s">
        <v>677</v>
      </c>
      <c r="AE183" t="s">
        <v>677</v>
      </c>
      <c r="AF183" t="s">
        <v>677</v>
      </c>
      <c r="AG183" t="s">
        <v>677</v>
      </c>
      <c r="AH183" t="s">
        <v>677</v>
      </c>
      <c r="AI183" t="s">
        <v>677</v>
      </c>
      <c r="AJ183" t="s">
        <v>677</v>
      </c>
    </row>
    <row r="184" spans="1:36" x14ac:dyDescent="0.35">
      <c r="A184" t="s">
        <v>382</v>
      </c>
      <c r="B184" s="1">
        <v>42858</v>
      </c>
      <c r="C184" s="1">
        <v>43738</v>
      </c>
      <c r="D184">
        <v>1</v>
      </c>
      <c r="E184">
        <v>1</v>
      </c>
      <c r="F184">
        <v>0</v>
      </c>
      <c r="G184">
        <v>0</v>
      </c>
      <c r="H184">
        <v>1</v>
      </c>
      <c r="I184">
        <v>0</v>
      </c>
      <c r="J184">
        <v>0</v>
      </c>
      <c r="K184">
        <v>1</v>
      </c>
      <c r="L184">
        <v>1</v>
      </c>
      <c r="M184">
        <v>0</v>
      </c>
      <c r="N184">
        <v>0</v>
      </c>
      <c r="O184">
        <v>1</v>
      </c>
      <c r="P184">
        <v>0</v>
      </c>
      <c r="Q184">
        <v>0</v>
      </c>
      <c r="R184">
        <v>1</v>
      </c>
      <c r="S184">
        <v>1</v>
      </c>
      <c r="T184">
        <v>0</v>
      </c>
      <c r="U184">
        <v>0</v>
      </c>
      <c r="V184">
        <v>1</v>
      </c>
      <c r="W184">
        <v>1</v>
      </c>
      <c r="X184">
        <v>0</v>
      </c>
      <c r="Y184">
        <v>1</v>
      </c>
      <c r="Z184">
        <v>0</v>
      </c>
      <c r="AA184">
        <v>0</v>
      </c>
      <c r="AB184">
        <v>1</v>
      </c>
      <c r="AC184">
        <v>0</v>
      </c>
      <c r="AD184">
        <v>0</v>
      </c>
      <c r="AE184">
        <v>1</v>
      </c>
      <c r="AF184">
        <v>0</v>
      </c>
      <c r="AG184">
        <v>0</v>
      </c>
      <c r="AH184">
        <v>0</v>
      </c>
      <c r="AI184" t="s">
        <v>677</v>
      </c>
      <c r="AJ184" t="s">
        <v>677</v>
      </c>
    </row>
    <row r="185" spans="1:36" x14ac:dyDescent="0.35">
      <c r="A185" t="s">
        <v>382</v>
      </c>
      <c r="B185" s="1">
        <v>43739</v>
      </c>
      <c r="C185" s="1">
        <v>44469</v>
      </c>
      <c r="D185">
        <v>1</v>
      </c>
      <c r="E185">
        <v>1</v>
      </c>
      <c r="F185">
        <v>0</v>
      </c>
      <c r="G185">
        <v>0</v>
      </c>
      <c r="H185">
        <v>1</v>
      </c>
      <c r="I185">
        <v>0</v>
      </c>
      <c r="J185">
        <v>0</v>
      </c>
      <c r="K185">
        <v>1</v>
      </c>
      <c r="L185">
        <v>1</v>
      </c>
      <c r="M185">
        <v>0</v>
      </c>
      <c r="N185">
        <v>0</v>
      </c>
      <c r="O185">
        <v>1</v>
      </c>
      <c r="P185">
        <v>0</v>
      </c>
      <c r="Q185">
        <v>0</v>
      </c>
      <c r="R185">
        <v>1</v>
      </c>
      <c r="S185">
        <v>1</v>
      </c>
      <c r="T185">
        <v>0</v>
      </c>
      <c r="U185">
        <v>0</v>
      </c>
      <c r="V185">
        <v>1</v>
      </c>
      <c r="W185">
        <v>1</v>
      </c>
      <c r="X185">
        <v>0</v>
      </c>
      <c r="Y185">
        <v>1</v>
      </c>
      <c r="Z185">
        <v>0</v>
      </c>
      <c r="AA185">
        <v>0</v>
      </c>
      <c r="AB185">
        <v>1</v>
      </c>
      <c r="AC185">
        <v>0</v>
      </c>
      <c r="AD185">
        <v>0</v>
      </c>
      <c r="AE185">
        <v>1</v>
      </c>
      <c r="AF185">
        <v>0</v>
      </c>
      <c r="AG185">
        <v>0</v>
      </c>
      <c r="AH185">
        <v>0</v>
      </c>
      <c r="AI185" t="s">
        <v>677</v>
      </c>
      <c r="AJ185" t="s">
        <v>677</v>
      </c>
    </row>
    <row r="186" spans="1:36" x14ac:dyDescent="0.35">
      <c r="A186" t="s">
        <v>382</v>
      </c>
      <c r="B186" s="1">
        <v>44470</v>
      </c>
      <c r="C186" s="1">
        <v>44562</v>
      </c>
      <c r="D186">
        <v>1</v>
      </c>
      <c r="E186">
        <v>1</v>
      </c>
      <c r="F186">
        <v>0</v>
      </c>
      <c r="G186">
        <v>0</v>
      </c>
      <c r="H186">
        <v>1</v>
      </c>
      <c r="I186">
        <v>0</v>
      </c>
      <c r="J186">
        <v>0</v>
      </c>
      <c r="K186">
        <v>1</v>
      </c>
      <c r="L186">
        <v>1</v>
      </c>
      <c r="M186">
        <v>0</v>
      </c>
      <c r="N186">
        <v>0</v>
      </c>
      <c r="O186">
        <v>1</v>
      </c>
      <c r="P186">
        <v>0</v>
      </c>
      <c r="Q186">
        <v>0</v>
      </c>
      <c r="R186">
        <v>1</v>
      </c>
      <c r="S186">
        <v>1</v>
      </c>
      <c r="T186">
        <v>0</v>
      </c>
      <c r="U186">
        <v>0</v>
      </c>
      <c r="V186">
        <v>1</v>
      </c>
      <c r="W186">
        <v>1</v>
      </c>
      <c r="X186">
        <v>0</v>
      </c>
      <c r="Y186">
        <v>1</v>
      </c>
      <c r="Z186">
        <v>0</v>
      </c>
      <c r="AA186">
        <v>0</v>
      </c>
      <c r="AB186">
        <v>1</v>
      </c>
      <c r="AC186">
        <v>0</v>
      </c>
      <c r="AD186">
        <v>0</v>
      </c>
      <c r="AE186">
        <v>1</v>
      </c>
      <c r="AF186">
        <v>0</v>
      </c>
      <c r="AG186">
        <v>0</v>
      </c>
      <c r="AH186">
        <v>0</v>
      </c>
      <c r="AI186" t="s">
        <v>677</v>
      </c>
      <c r="AJ186" t="s">
        <v>677</v>
      </c>
    </row>
    <row r="187" spans="1:36" x14ac:dyDescent="0.35">
      <c r="A187" t="s">
        <v>397</v>
      </c>
      <c r="B187" s="1">
        <v>36892</v>
      </c>
      <c r="C187" s="1">
        <v>42151</v>
      </c>
      <c r="D187">
        <v>0</v>
      </c>
      <c r="E187" t="s">
        <v>677</v>
      </c>
      <c r="F187" t="s">
        <v>677</v>
      </c>
      <c r="G187" t="s">
        <v>677</v>
      </c>
      <c r="H187" t="s">
        <v>677</v>
      </c>
      <c r="I187" t="s">
        <v>677</v>
      </c>
      <c r="J187" t="s">
        <v>677</v>
      </c>
      <c r="K187" t="s">
        <v>677</v>
      </c>
      <c r="L187" t="s">
        <v>677</v>
      </c>
      <c r="M187" t="s">
        <v>677</v>
      </c>
      <c r="N187" t="s">
        <v>677</v>
      </c>
      <c r="O187" t="s">
        <v>677</v>
      </c>
      <c r="P187" t="s">
        <v>677</v>
      </c>
      <c r="Q187" t="s">
        <v>677</v>
      </c>
      <c r="R187" t="s">
        <v>677</v>
      </c>
      <c r="S187" t="s">
        <v>677</v>
      </c>
      <c r="T187" t="s">
        <v>677</v>
      </c>
      <c r="U187" t="s">
        <v>677</v>
      </c>
      <c r="V187" t="s">
        <v>677</v>
      </c>
      <c r="W187" t="s">
        <v>677</v>
      </c>
      <c r="X187" t="s">
        <v>677</v>
      </c>
      <c r="Y187" t="s">
        <v>677</v>
      </c>
      <c r="Z187" t="s">
        <v>677</v>
      </c>
      <c r="AA187" t="s">
        <v>677</v>
      </c>
      <c r="AB187" t="s">
        <v>677</v>
      </c>
      <c r="AC187" t="s">
        <v>677</v>
      </c>
      <c r="AD187" t="s">
        <v>677</v>
      </c>
      <c r="AE187" t="s">
        <v>677</v>
      </c>
      <c r="AF187" t="s">
        <v>677</v>
      </c>
      <c r="AG187" t="s">
        <v>677</v>
      </c>
      <c r="AH187" t="s">
        <v>677</v>
      </c>
      <c r="AI187" t="s">
        <v>677</v>
      </c>
      <c r="AJ187" t="s">
        <v>677</v>
      </c>
    </row>
    <row r="188" spans="1:36" x14ac:dyDescent="0.35">
      <c r="A188" t="s">
        <v>397</v>
      </c>
      <c r="B188" s="1">
        <v>42152</v>
      </c>
      <c r="C188" s="1">
        <v>42970</v>
      </c>
      <c r="D188">
        <v>1</v>
      </c>
      <c r="E188">
        <v>1</v>
      </c>
      <c r="F188">
        <v>0</v>
      </c>
      <c r="G188">
        <v>1</v>
      </c>
      <c r="H188">
        <v>0</v>
      </c>
      <c r="I188" t="s">
        <v>677</v>
      </c>
      <c r="J188" t="s">
        <v>677</v>
      </c>
      <c r="K188">
        <v>1</v>
      </c>
      <c r="L188">
        <v>1</v>
      </c>
      <c r="M188">
        <v>0</v>
      </c>
      <c r="N188">
        <v>1</v>
      </c>
      <c r="O188">
        <v>0</v>
      </c>
      <c r="P188" t="s">
        <v>677</v>
      </c>
      <c r="Q188" t="s">
        <v>677</v>
      </c>
      <c r="R188">
        <v>1</v>
      </c>
      <c r="S188">
        <v>1</v>
      </c>
      <c r="T188">
        <v>0</v>
      </c>
      <c r="U188">
        <v>1</v>
      </c>
      <c r="V188">
        <v>0</v>
      </c>
      <c r="W188" t="s">
        <v>677</v>
      </c>
      <c r="X188" t="s">
        <v>677</v>
      </c>
      <c r="Y188" t="s">
        <v>677</v>
      </c>
      <c r="Z188" t="s">
        <v>677</v>
      </c>
      <c r="AA188" t="s">
        <v>677</v>
      </c>
      <c r="AB188">
        <v>1</v>
      </c>
      <c r="AC188">
        <v>0</v>
      </c>
      <c r="AD188">
        <v>0</v>
      </c>
      <c r="AE188">
        <v>0</v>
      </c>
      <c r="AF188" t="s">
        <v>677</v>
      </c>
      <c r="AG188" t="s">
        <v>677</v>
      </c>
      <c r="AH188">
        <v>0</v>
      </c>
      <c r="AI188" t="s">
        <v>677</v>
      </c>
      <c r="AJ188" t="s">
        <v>677</v>
      </c>
    </row>
    <row r="189" spans="1:36" x14ac:dyDescent="0.35">
      <c r="A189" t="s">
        <v>397</v>
      </c>
      <c r="B189" s="1">
        <v>42971</v>
      </c>
      <c r="C189" s="1">
        <v>43299</v>
      </c>
      <c r="D189">
        <v>1</v>
      </c>
      <c r="E189">
        <v>1</v>
      </c>
      <c r="F189">
        <v>0</v>
      </c>
      <c r="G189">
        <v>1</v>
      </c>
      <c r="H189">
        <v>0</v>
      </c>
      <c r="I189" t="s">
        <v>677</v>
      </c>
      <c r="J189" t="s">
        <v>677</v>
      </c>
      <c r="K189">
        <v>1</v>
      </c>
      <c r="L189">
        <v>1</v>
      </c>
      <c r="M189">
        <v>0</v>
      </c>
      <c r="N189">
        <v>1</v>
      </c>
      <c r="O189">
        <v>0</v>
      </c>
      <c r="P189" t="s">
        <v>677</v>
      </c>
      <c r="Q189" t="s">
        <v>677</v>
      </c>
      <c r="R189">
        <v>1</v>
      </c>
      <c r="S189">
        <v>1</v>
      </c>
      <c r="T189">
        <v>0</v>
      </c>
      <c r="U189">
        <v>1</v>
      </c>
      <c r="V189">
        <v>0</v>
      </c>
      <c r="W189" t="s">
        <v>677</v>
      </c>
      <c r="X189" t="s">
        <v>677</v>
      </c>
      <c r="Y189" t="s">
        <v>677</v>
      </c>
      <c r="Z189" t="s">
        <v>677</v>
      </c>
      <c r="AA189" t="s">
        <v>677</v>
      </c>
      <c r="AB189">
        <v>1</v>
      </c>
      <c r="AC189">
        <v>0</v>
      </c>
      <c r="AD189">
        <v>0</v>
      </c>
      <c r="AE189">
        <v>0</v>
      </c>
      <c r="AF189" t="s">
        <v>677</v>
      </c>
      <c r="AG189" t="s">
        <v>677</v>
      </c>
      <c r="AH189">
        <v>0</v>
      </c>
      <c r="AI189" t="s">
        <v>677</v>
      </c>
      <c r="AJ189" t="s">
        <v>677</v>
      </c>
    </row>
    <row r="190" spans="1:36" x14ac:dyDescent="0.35">
      <c r="A190" t="s">
        <v>397</v>
      </c>
      <c r="B190" s="1">
        <v>43300</v>
      </c>
      <c r="C190" s="1">
        <v>44562</v>
      </c>
      <c r="D190">
        <v>1</v>
      </c>
      <c r="E190">
        <v>1</v>
      </c>
      <c r="F190">
        <v>0</v>
      </c>
      <c r="G190">
        <v>1</v>
      </c>
      <c r="H190">
        <v>0</v>
      </c>
      <c r="I190" t="s">
        <v>677</v>
      </c>
      <c r="J190" t="s">
        <v>677</v>
      </c>
      <c r="K190">
        <v>1</v>
      </c>
      <c r="L190">
        <v>1</v>
      </c>
      <c r="M190">
        <v>0</v>
      </c>
      <c r="N190">
        <v>1</v>
      </c>
      <c r="O190">
        <v>0</v>
      </c>
      <c r="P190" t="s">
        <v>677</v>
      </c>
      <c r="Q190" t="s">
        <v>677</v>
      </c>
      <c r="R190">
        <v>1</v>
      </c>
      <c r="S190">
        <v>1</v>
      </c>
      <c r="T190">
        <v>0</v>
      </c>
      <c r="U190">
        <v>1</v>
      </c>
      <c r="V190">
        <v>0</v>
      </c>
      <c r="W190" t="s">
        <v>677</v>
      </c>
      <c r="X190" t="s">
        <v>677</v>
      </c>
      <c r="Y190" t="s">
        <v>677</v>
      </c>
      <c r="Z190" t="s">
        <v>677</v>
      </c>
      <c r="AA190" t="s">
        <v>677</v>
      </c>
      <c r="AB190">
        <v>1</v>
      </c>
      <c r="AC190">
        <v>0</v>
      </c>
      <c r="AD190">
        <v>0</v>
      </c>
      <c r="AE190">
        <v>0</v>
      </c>
      <c r="AF190" t="s">
        <v>677</v>
      </c>
      <c r="AG190" t="s">
        <v>677</v>
      </c>
      <c r="AH190">
        <v>0</v>
      </c>
      <c r="AI190" t="s">
        <v>677</v>
      </c>
      <c r="AJ190" t="s">
        <v>677</v>
      </c>
    </row>
    <row r="191" spans="1:36" x14ac:dyDescent="0.35">
      <c r="A191" t="s">
        <v>399</v>
      </c>
      <c r="B191" s="1">
        <v>36892</v>
      </c>
      <c r="C191" s="1">
        <v>42277</v>
      </c>
      <c r="D191">
        <v>0</v>
      </c>
      <c r="E191" t="s">
        <v>677</v>
      </c>
      <c r="F191" t="s">
        <v>677</v>
      </c>
      <c r="G191" t="s">
        <v>677</v>
      </c>
      <c r="H191" t="s">
        <v>677</v>
      </c>
      <c r="I191" t="s">
        <v>677</v>
      </c>
      <c r="J191" t="s">
        <v>677</v>
      </c>
      <c r="K191" t="s">
        <v>677</v>
      </c>
      <c r="L191" t="s">
        <v>677</v>
      </c>
      <c r="M191" t="s">
        <v>677</v>
      </c>
      <c r="N191" t="s">
        <v>677</v>
      </c>
      <c r="O191" t="s">
        <v>677</v>
      </c>
      <c r="P191" t="s">
        <v>677</v>
      </c>
      <c r="Q191" t="s">
        <v>677</v>
      </c>
      <c r="R191" t="s">
        <v>677</v>
      </c>
      <c r="S191" t="s">
        <v>677</v>
      </c>
      <c r="T191" t="s">
        <v>677</v>
      </c>
      <c r="U191" t="s">
        <v>677</v>
      </c>
      <c r="V191" t="s">
        <v>677</v>
      </c>
      <c r="W191" t="s">
        <v>677</v>
      </c>
      <c r="X191" t="s">
        <v>677</v>
      </c>
      <c r="Y191" t="s">
        <v>677</v>
      </c>
      <c r="Z191" t="s">
        <v>677</v>
      </c>
      <c r="AA191" t="s">
        <v>677</v>
      </c>
      <c r="AB191" t="s">
        <v>677</v>
      </c>
      <c r="AC191" t="s">
        <v>677</v>
      </c>
      <c r="AD191" t="s">
        <v>677</v>
      </c>
      <c r="AE191" t="s">
        <v>677</v>
      </c>
      <c r="AF191" t="s">
        <v>677</v>
      </c>
      <c r="AG191" t="s">
        <v>677</v>
      </c>
      <c r="AH191" t="s">
        <v>677</v>
      </c>
      <c r="AI191" t="s">
        <v>677</v>
      </c>
      <c r="AJ191" t="s">
        <v>677</v>
      </c>
    </row>
    <row r="192" spans="1:36" x14ac:dyDescent="0.35">
      <c r="A192" t="s">
        <v>399</v>
      </c>
      <c r="B192" s="1">
        <v>42278</v>
      </c>
      <c r="C192" s="1">
        <v>42916</v>
      </c>
      <c r="D192">
        <v>1</v>
      </c>
      <c r="E192">
        <v>1</v>
      </c>
      <c r="F192">
        <v>0</v>
      </c>
      <c r="G192">
        <v>1</v>
      </c>
      <c r="H192">
        <v>1</v>
      </c>
      <c r="I192">
        <v>0</v>
      </c>
      <c r="J192">
        <v>1</v>
      </c>
      <c r="K192">
        <v>1</v>
      </c>
      <c r="L192">
        <v>1</v>
      </c>
      <c r="M192">
        <v>0</v>
      </c>
      <c r="N192">
        <v>1</v>
      </c>
      <c r="O192">
        <v>1</v>
      </c>
      <c r="P192">
        <v>0</v>
      </c>
      <c r="Q192">
        <v>1</v>
      </c>
      <c r="R192">
        <v>1</v>
      </c>
      <c r="S192">
        <v>1</v>
      </c>
      <c r="T192">
        <v>0</v>
      </c>
      <c r="U192">
        <v>1</v>
      </c>
      <c r="V192">
        <v>1</v>
      </c>
      <c r="W192">
        <v>1</v>
      </c>
      <c r="X192">
        <v>1</v>
      </c>
      <c r="Y192">
        <v>0</v>
      </c>
      <c r="Z192">
        <v>0</v>
      </c>
      <c r="AA192">
        <v>0</v>
      </c>
      <c r="AB192">
        <v>1</v>
      </c>
      <c r="AC192">
        <v>0</v>
      </c>
      <c r="AD192">
        <v>1</v>
      </c>
      <c r="AE192">
        <v>1</v>
      </c>
      <c r="AF192">
        <v>0</v>
      </c>
      <c r="AG192">
        <v>1</v>
      </c>
      <c r="AH192">
        <v>1</v>
      </c>
      <c r="AI192">
        <v>0</v>
      </c>
      <c r="AJ192">
        <v>0</v>
      </c>
    </row>
    <row r="193" spans="1:36" x14ac:dyDescent="0.35">
      <c r="A193" t="s">
        <v>399</v>
      </c>
      <c r="B193" s="1">
        <v>42917</v>
      </c>
      <c r="C193" s="1">
        <v>44562</v>
      </c>
      <c r="D193">
        <v>1</v>
      </c>
      <c r="E193">
        <v>1</v>
      </c>
      <c r="F193">
        <v>0</v>
      </c>
      <c r="G193">
        <v>1</v>
      </c>
      <c r="H193">
        <v>1</v>
      </c>
      <c r="I193">
        <v>0</v>
      </c>
      <c r="J193">
        <v>1</v>
      </c>
      <c r="K193">
        <v>1</v>
      </c>
      <c r="L193">
        <v>1</v>
      </c>
      <c r="M193">
        <v>0</v>
      </c>
      <c r="N193">
        <v>1</v>
      </c>
      <c r="O193">
        <v>1</v>
      </c>
      <c r="P193">
        <v>0</v>
      </c>
      <c r="Q193">
        <v>1</v>
      </c>
      <c r="R193">
        <v>1</v>
      </c>
      <c r="S193">
        <v>1</v>
      </c>
      <c r="T193">
        <v>0</v>
      </c>
      <c r="U193">
        <v>1</v>
      </c>
      <c r="V193">
        <v>1</v>
      </c>
      <c r="W193">
        <v>1</v>
      </c>
      <c r="X193">
        <v>1</v>
      </c>
      <c r="Y193">
        <v>0</v>
      </c>
      <c r="Z193">
        <v>0</v>
      </c>
      <c r="AA193">
        <v>0</v>
      </c>
      <c r="AB193">
        <v>1</v>
      </c>
      <c r="AC193">
        <v>0</v>
      </c>
      <c r="AD193">
        <v>1</v>
      </c>
      <c r="AE193">
        <v>1</v>
      </c>
      <c r="AF193">
        <v>0</v>
      </c>
      <c r="AG193">
        <v>1</v>
      </c>
      <c r="AH193">
        <v>1</v>
      </c>
      <c r="AI193">
        <v>0</v>
      </c>
      <c r="AJ193">
        <v>0</v>
      </c>
    </row>
    <row r="194" spans="1:36" x14ac:dyDescent="0.35">
      <c r="A194" t="s">
        <v>405</v>
      </c>
      <c r="B194" s="1">
        <v>36892</v>
      </c>
      <c r="C194" s="1">
        <v>42156</v>
      </c>
      <c r="D194">
        <v>0</v>
      </c>
      <c r="E194" t="s">
        <v>677</v>
      </c>
      <c r="F194" t="s">
        <v>677</v>
      </c>
      <c r="G194" t="s">
        <v>677</v>
      </c>
      <c r="H194" t="s">
        <v>677</v>
      </c>
      <c r="I194" t="s">
        <v>677</v>
      </c>
      <c r="J194" t="s">
        <v>677</v>
      </c>
      <c r="K194" t="s">
        <v>677</v>
      </c>
      <c r="L194" t="s">
        <v>677</v>
      </c>
      <c r="M194" t="s">
        <v>677</v>
      </c>
      <c r="N194" t="s">
        <v>677</v>
      </c>
      <c r="O194" t="s">
        <v>677</v>
      </c>
      <c r="P194" t="s">
        <v>677</v>
      </c>
      <c r="Q194" t="s">
        <v>677</v>
      </c>
      <c r="R194" t="s">
        <v>677</v>
      </c>
      <c r="S194" t="s">
        <v>677</v>
      </c>
      <c r="T194" t="s">
        <v>677</v>
      </c>
      <c r="U194" t="s">
        <v>677</v>
      </c>
      <c r="V194" t="s">
        <v>677</v>
      </c>
      <c r="W194" t="s">
        <v>677</v>
      </c>
      <c r="X194" t="s">
        <v>677</v>
      </c>
      <c r="Y194" t="s">
        <v>677</v>
      </c>
      <c r="Z194" t="s">
        <v>677</v>
      </c>
      <c r="AA194" t="s">
        <v>677</v>
      </c>
      <c r="AB194" t="s">
        <v>677</v>
      </c>
      <c r="AC194" t="s">
        <v>677</v>
      </c>
      <c r="AD194" t="s">
        <v>677</v>
      </c>
      <c r="AE194" t="s">
        <v>677</v>
      </c>
      <c r="AF194" t="s">
        <v>677</v>
      </c>
      <c r="AG194" t="s">
        <v>677</v>
      </c>
      <c r="AH194" t="s">
        <v>677</v>
      </c>
      <c r="AI194" t="s">
        <v>677</v>
      </c>
      <c r="AJ194" t="s">
        <v>677</v>
      </c>
    </row>
    <row r="195" spans="1:36" x14ac:dyDescent="0.35">
      <c r="A195" t="s">
        <v>405</v>
      </c>
      <c r="B195" s="1">
        <v>42157</v>
      </c>
      <c r="C195" s="1">
        <v>44562</v>
      </c>
      <c r="D195">
        <v>1</v>
      </c>
      <c r="E195">
        <v>1</v>
      </c>
      <c r="F195">
        <v>0</v>
      </c>
      <c r="G195">
        <v>1</v>
      </c>
      <c r="H195">
        <v>1</v>
      </c>
      <c r="I195">
        <v>0</v>
      </c>
      <c r="J195">
        <v>1</v>
      </c>
      <c r="K195">
        <v>1</v>
      </c>
      <c r="L195">
        <v>1</v>
      </c>
      <c r="M195">
        <v>0</v>
      </c>
      <c r="N195">
        <v>1</v>
      </c>
      <c r="O195">
        <v>1</v>
      </c>
      <c r="P195">
        <v>0</v>
      </c>
      <c r="Q195">
        <v>1</v>
      </c>
      <c r="R195">
        <v>1</v>
      </c>
      <c r="S195">
        <v>1</v>
      </c>
      <c r="T195">
        <v>0</v>
      </c>
      <c r="U195">
        <v>1</v>
      </c>
      <c r="V195">
        <v>1</v>
      </c>
      <c r="W195">
        <v>1</v>
      </c>
      <c r="X195">
        <v>0</v>
      </c>
      <c r="Y195">
        <v>0</v>
      </c>
      <c r="Z195">
        <v>0</v>
      </c>
      <c r="AA195">
        <v>0</v>
      </c>
      <c r="AB195">
        <v>1</v>
      </c>
      <c r="AC195">
        <v>0</v>
      </c>
      <c r="AD195">
        <v>1</v>
      </c>
      <c r="AE195">
        <v>1</v>
      </c>
      <c r="AF195">
        <v>0</v>
      </c>
      <c r="AG195">
        <v>1</v>
      </c>
      <c r="AH195">
        <v>0</v>
      </c>
      <c r="AI195" t="s">
        <v>677</v>
      </c>
      <c r="AJ195" t="s">
        <v>677</v>
      </c>
    </row>
    <row r="196" spans="1:36" x14ac:dyDescent="0.35">
      <c r="A196" t="s">
        <v>407</v>
      </c>
      <c r="B196" s="1">
        <v>36892</v>
      </c>
      <c r="C196" s="1">
        <v>41455</v>
      </c>
      <c r="D196">
        <v>0</v>
      </c>
      <c r="E196" t="s">
        <v>677</v>
      </c>
      <c r="F196" t="s">
        <v>677</v>
      </c>
      <c r="G196" t="s">
        <v>677</v>
      </c>
      <c r="H196" t="s">
        <v>677</v>
      </c>
      <c r="I196" t="s">
        <v>677</v>
      </c>
      <c r="J196" t="s">
        <v>677</v>
      </c>
      <c r="K196" t="s">
        <v>677</v>
      </c>
      <c r="L196" t="s">
        <v>677</v>
      </c>
      <c r="M196" t="s">
        <v>677</v>
      </c>
      <c r="N196" t="s">
        <v>677</v>
      </c>
      <c r="O196" t="s">
        <v>677</v>
      </c>
      <c r="P196" t="s">
        <v>677</v>
      </c>
      <c r="Q196" t="s">
        <v>677</v>
      </c>
      <c r="R196" t="s">
        <v>677</v>
      </c>
      <c r="S196" t="s">
        <v>677</v>
      </c>
      <c r="T196" t="s">
        <v>677</v>
      </c>
      <c r="U196" t="s">
        <v>677</v>
      </c>
      <c r="V196" t="s">
        <v>677</v>
      </c>
      <c r="W196" t="s">
        <v>677</v>
      </c>
      <c r="X196" t="s">
        <v>677</v>
      </c>
      <c r="Y196" t="s">
        <v>677</v>
      </c>
      <c r="Z196" t="s">
        <v>677</v>
      </c>
      <c r="AA196" t="s">
        <v>677</v>
      </c>
      <c r="AB196" t="s">
        <v>677</v>
      </c>
      <c r="AC196" t="s">
        <v>677</v>
      </c>
      <c r="AD196" t="s">
        <v>677</v>
      </c>
      <c r="AE196" t="s">
        <v>677</v>
      </c>
      <c r="AF196" t="s">
        <v>677</v>
      </c>
      <c r="AG196" t="s">
        <v>677</v>
      </c>
      <c r="AH196" t="s">
        <v>677</v>
      </c>
      <c r="AI196" t="s">
        <v>677</v>
      </c>
      <c r="AJ196" t="s">
        <v>677</v>
      </c>
    </row>
    <row r="197" spans="1:36" x14ac:dyDescent="0.35">
      <c r="A197" t="s">
        <v>407</v>
      </c>
      <c r="B197" s="1">
        <v>41456</v>
      </c>
      <c r="C197" s="1">
        <v>42039</v>
      </c>
      <c r="D197">
        <v>1</v>
      </c>
      <c r="E197">
        <v>1</v>
      </c>
      <c r="F197">
        <v>0</v>
      </c>
      <c r="G197">
        <v>0</v>
      </c>
      <c r="H197">
        <v>1</v>
      </c>
      <c r="I197">
        <v>0</v>
      </c>
      <c r="J197">
        <v>0</v>
      </c>
      <c r="K197">
        <v>1</v>
      </c>
      <c r="L197">
        <v>1</v>
      </c>
      <c r="M197">
        <v>0</v>
      </c>
      <c r="N197">
        <v>0</v>
      </c>
      <c r="O197">
        <v>1</v>
      </c>
      <c r="P197">
        <v>0</v>
      </c>
      <c r="Q197">
        <v>0</v>
      </c>
      <c r="R197">
        <v>1</v>
      </c>
      <c r="S197">
        <v>1</v>
      </c>
      <c r="T197">
        <v>0</v>
      </c>
      <c r="U197">
        <v>0</v>
      </c>
      <c r="V197">
        <v>1</v>
      </c>
      <c r="W197">
        <v>1</v>
      </c>
      <c r="X197">
        <v>0</v>
      </c>
      <c r="Y197">
        <v>0</v>
      </c>
      <c r="Z197">
        <v>0</v>
      </c>
      <c r="AA197">
        <v>0</v>
      </c>
      <c r="AB197">
        <v>1</v>
      </c>
      <c r="AC197">
        <v>0</v>
      </c>
      <c r="AD197">
        <v>0</v>
      </c>
      <c r="AE197">
        <v>1</v>
      </c>
      <c r="AF197">
        <v>0</v>
      </c>
      <c r="AG197">
        <v>0</v>
      </c>
      <c r="AH197">
        <v>0</v>
      </c>
      <c r="AI197" t="s">
        <v>677</v>
      </c>
      <c r="AJ197" t="s">
        <v>677</v>
      </c>
    </row>
    <row r="198" spans="1:36" x14ac:dyDescent="0.35">
      <c r="A198" t="s">
        <v>407</v>
      </c>
      <c r="B198" s="1">
        <v>42040</v>
      </c>
      <c r="C198" s="1">
        <v>42894</v>
      </c>
      <c r="D198">
        <v>1</v>
      </c>
      <c r="E198">
        <v>1</v>
      </c>
      <c r="F198">
        <v>0</v>
      </c>
      <c r="G198">
        <v>0</v>
      </c>
      <c r="H198">
        <v>1</v>
      </c>
      <c r="I198">
        <v>0</v>
      </c>
      <c r="J198">
        <v>0</v>
      </c>
      <c r="K198">
        <v>1</v>
      </c>
      <c r="L198">
        <v>1</v>
      </c>
      <c r="M198">
        <v>0</v>
      </c>
      <c r="N198">
        <v>0</v>
      </c>
      <c r="O198">
        <v>1</v>
      </c>
      <c r="P198">
        <v>0</v>
      </c>
      <c r="Q198">
        <v>0</v>
      </c>
      <c r="R198">
        <v>1</v>
      </c>
      <c r="S198">
        <v>1</v>
      </c>
      <c r="T198">
        <v>0</v>
      </c>
      <c r="U198">
        <v>0</v>
      </c>
      <c r="V198">
        <v>1</v>
      </c>
      <c r="W198">
        <v>1</v>
      </c>
      <c r="X198">
        <v>0</v>
      </c>
      <c r="Y198">
        <v>0</v>
      </c>
      <c r="Z198">
        <v>0</v>
      </c>
      <c r="AA198">
        <v>0</v>
      </c>
      <c r="AB198">
        <v>1</v>
      </c>
      <c r="AC198">
        <v>0</v>
      </c>
      <c r="AD198">
        <v>0</v>
      </c>
      <c r="AE198">
        <v>1</v>
      </c>
      <c r="AF198">
        <v>0</v>
      </c>
      <c r="AG198">
        <v>0</v>
      </c>
      <c r="AH198">
        <v>0</v>
      </c>
      <c r="AI198" t="s">
        <v>677</v>
      </c>
      <c r="AJ198" t="s">
        <v>677</v>
      </c>
    </row>
    <row r="199" spans="1:36" x14ac:dyDescent="0.35">
      <c r="A199" t="s">
        <v>407</v>
      </c>
      <c r="B199" s="1">
        <v>42895</v>
      </c>
      <c r="C199" s="1">
        <v>43115</v>
      </c>
      <c r="D199">
        <v>1</v>
      </c>
      <c r="E199">
        <v>1</v>
      </c>
      <c r="F199">
        <v>0</v>
      </c>
      <c r="G199">
        <v>0</v>
      </c>
      <c r="H199">
        <v>1</v>
      </c>
      <c r="I199">
        <v>0</v>
      </c>
      <c r="J199">
        <v>0</v>
      </c>
      <c r="K199">
        <v>1</v>
      </c>
      <c r="L199">
        <v>1</v>
      </c>
      <c r="M199">
        <v>0</v>
      </c>
      <c r="N199">
        <v>0</v>
      </c>
      <c r="O199">
        <v>1</v>
      </c>
      <c r="P199">
        <v>0</v>
      </c>
      <c r="Q199">
        <v>0</v>
      </c>
      <c r="R199">
        <v>1</v>
      </c>
      <c r="S199">
        <v>1</v>
      </c>
      <c r="T199">
        <v>0</v>
      </c>
      <c r="U199">
        <v>0</v>
      </c>
      <c r="V199">
        <v>1</v>
      </c>
      <c r="W199">
        <v>1</v>
      </c>
      <c r="X199">
        <v>0</v>
      </c>
      <c r="Y199">
        <v>0</v>
      </c>
      <c r="Z199">
        <v>0</v>
      </c>
      <c r="AA199">
        <v>0</v>
      </c>
      <c r="AB199">
        <v>1</v>
      </c>
      <c r="AC199">
        <v>0</v>
      </c>
      <c r="AD199">
        <v>0</v>
      </c>
      <c r="AE199">
        <v>1</v>
      </c>
      <c r="AF199">
        <v>0</v>
      </c>
      <c r="AG199">
        <v>0</v>
      </c>
      <c r="AH199">
        <v>0</v>
      </c>
      <c r="AI199" t="s">
        <v>677</v>
      </c>
      <c r="AJ199" t="s">
        <v>677</v>
      </c>
    </row>
    <row r="200" spans="1:36" x14ac:dyDescent="0.35">
      <c r="A200" t="s">
        <v>407</v>
      </c>
      <c r="B200" s="1">
        <v>43116</v>
      </c>
      <c r="C200" s="1">
        <v>43434</v>
      </c>
      <c r="D200">
        <v>1</v>
      </c>
      <c r="E200">
        <v>1</v>
      </c>
      <c r="F200">
        <v>0</v>
      </c>
      <c r="G200">
        <v>0</v>
      </c>
      <c r="H200">
        <v>1</v>
      </c>
      <c r="I200">
        <v>0</v>
      </c>
      <c r="J200">
        <v>0</v>
      </c>
      <c r="K200">
        <v>1</v>
      </c>
      <c r="L200">
        <v>1</v>
      </c>
      <c r="M200">
        <v>0</v>
      </c>
      <c r="N200">
        <v>0</v>
      </c>
      <c r="O200">
        <v>1</v>
      </c>
      <c r="P200">
        <v>0</v>
      </c>
      <c r="Q200">
        <v>0</v>
      </c>
      <c r="R200">
        <v>1</v>
      </c>
      <c r="S200">
        <v>1</v>
      </c>
      <c r="T200">
        <v>0</v>
      </c>
      <c r="U200">
        <v>0</v>
      </c>
      <c r="V200">
        <v>1</v>
      </c>
      <c r="W200">
        <v>1</v>
      </c>
      <c r="X200">
        <v>0</v>
      </c>
      <c r="Y200">
        <v>0</v>
      </c>
      <c r="Z200">
        <v>0</v>
      </c>
      <c r="AA200">
        <v>0</v>
      </c>
      <c r="AB200">
        <v>1</v>
      </c>
      <c r="AC200">
        <v>0</v>
      </c>
      <c r="AD200">
        <v>0</v>
      </c>
      <c r="AE200">
        <v>1</v>
      </c>
      <c r="AF200">
        <v>0</v>
      </c>
      <c r="AG200">
        <v>0</v>
      </c>
      <c r="AH200">
        <v>0</v>
      </c>
      <c r="AI200" t="s">
        <v>677</v>
      </c>
      <c r="AJ200" t="s">
        <v>677</v>
      </c>
    </row>
    <row r="201" spans="1:36" x14ac:dyDescent="0.35">
      <c r="A201" t="s">
        <v>407</v>
      </c>
      <c r="B201" s="1">
        <v>43435</v>
      </c>
      <c r="C201" s="1">
        <v>44438</v>
      </c>
      <c r="D201">
        <v>1</v>
      </c>
      <c r="E201">
        <v>1</v>
      </c>
      <c r="F201">
        <v>0</v>
      </c>
      <c r="G201">
        <v>0</v>
      </c>
      <c r="H201">
        <v>1</v>
      </c>
      <c r="I201">
        <v>0</v>
      </c>
      <c r="J201">
        <v>0</v>
      </c>
      <c r="K201">
        <v>1</v>
      </c>
      <c r="L201">
        <v>1</v>
      </c>
      <c r="M201">
        <v>0</v>
      </c>
      <c r="N201">
        <v>0</v>
      </c>
      <c r="O201">
        <v>1</v>
      </c>
      <c r="P201">
        <v>0</v>
      </c>
      <c r="Q201">
        <v>0</v>
      </c>
      <c r="R201">
        <v>1</v>
      </c>
      <c r="S201">
        <v>1</v>
      </c>
      <c r="T201">
        <v>0</v>
      </c>
      <c r="U201">
        <v>0</v>
      </c>
      <c r="V201">
        <v>1</v>
      </c>
      <c r="W201">
        <v>1</v>
      </c>
      <c r="X201">
        <v>0</v>
      </c>
      <c r="Y201">
        <v>0</v>
      </c>
      <c r="Z201">
        <v>0</v>
      </c>
      <c r="AA201">
        <v>0</v>
      </c>
      <c r="AB201">
        <v>1</v>
      </c>
      <c r="AC201">
        <v>0</v>
      </c>
      <c r="AD201">
        <v>0</v>
      </c>
      <c r="AE201">
        <v>1</v>
      </c>
      <c r="AF201">
        <v>0</v>
      </c>
      <c r="AG201">
        <v>0</v>
      </c>
      <c r="AH201">
        <v>0</v>
      </c>
      <c r="AI201" t="s">
        <v>677</v>
      </c>
      <c r="AJ201" t="s">
        <v>677</v>
      </c>
    </row>
    <row r="202" spans="1:36" x14ac:dyDescent="0.35">
      <c r="A202" t="s">
        <v>407</v>
      </c>
      <c r="B202" s="1">
        <v>44439</v>
      </c>
      <c r="C202" s="1">
        <v>44562</v>
      </c>
      <c r="D202">
        <v>1</v>
      </c>
      <c r="E202">
        <v>1</v>
      </c>
      <c r="F202">
        <v>0</v>
      </c>
      <c r="G202">
        <v>0</v>
      </c>
      <c r="H202">
        <v>1</v>
      </c>
      <c r="I202">
        <v>0</v>
      </c>
      <c r="J202">
        <v>0</v>
      </c>
      <c r="K202">
        <v>1</v>
      </c>
      <c r="L202">
        <v>1</v>
      </c>
      <c r="M202">
        <v>0</v>
      </c>
      <c r="N202">
        <v>0</v>
      </c>
      <c r="O202">
        <v>1</v>
      </c>
      <c r="P202">
        <v>0</v>
      </c>
      <c r="Q202">
        <v>0</v>
      </c>
      <c r="R202">
        <v>1</v>
      </c>
      <c r="S202">
        <v>1</v>
      </c>
      <c r="T202">
        <v>0</v>
      </c>
      <c r="U202">
        <v>0</v>
      </c>
      <c r="V202">
        <v>1</v>
      </c>
      <c r="W202">
        <v>1</v>
      </c>
      <c r="X202">
        <v>0</v>
      </c>
      <c r="Y202">
        <v>0</v>
      </c>
      <c r="Z202">
        <v>0</v>
      </c>
      <c r="AA202">
        <v>0</v>
      </c>
      <c r="AB202">
        <v>1</v>
      </c>
      <c r="AC202">
        <v>0</v>
      </c>
      <c r="AD202">
        <v>0</v>
      </c>
      <c r="AE202">
        <v>1</v>
      </c>
      <c r="AF202">
        <v>0</v>
      </c>
      <c r="AG202">
        <v>0</v>
      </c>
      <c r="AH202">
        <v>0</v>
      </c>
      <c r="AI202" t="s">
        <v>677</v>
      </c>
      <c r="AJ202" t="s">
        <v>677</v>
      </c>
    </row>
    <row r="203" spans="1:36" x14ac:dyDescent="0.35">
      <c r="A203" t="s">
        <v>415</v>
      </c>
      <c r="B203" s="1">
        <v>36892</v>
      </c>
      <c r="C203" s="1">
        <v>36983</v>
      </c>
      <c r="D203">
        <v>0</v>
      </c>
      <c r="E203" t="s">
        <v>677</v>
      </c>
      <c r="F203" t="s">
        <v>677</v>
      </c>
      <c r="G203" t="s">
        <v>677</v>
      </c>
      <c r="H203" t="s">
        <v>677</v>
      </c>
      <c r="I203" t="s">
        <v>677</v>
      </c>
      <c r="J203" t="s">
        <v>677</v>
      </c>
      <c r="K203" t="s">
        <v>677</v>
      </c>
      <c r="L203" t="s">
        <v>677</v>
      </c>
      <c r="M203" t="s">
        <v>677</v>
      </c>
      <c r="N203" t="s">
        <v>677</v>
      </c>
      <c r="O203" t="s">
        <v>677</v>
      </c>
      <c r="P203" t="s">
        <v>677</v>
      </c>
      <c r="Q203" t="s">
        <v>677</v>
      </c>
      <c r="R203" t="s">
        <v>677</v>
      </c>
      <c r="S203" t="s">
        <v>677</v>
      </c>
      <c r="T203" t="s">
        <v>677</v>
      </c>
      <c r="U203" t="s">
        <v>677</v>
      </c>
      <c r="V203" t="s">
        <v>677</v>
      </c>
      <c r="W203" t="s">
        <v>677</v>
      </c>
      <c r="X203" t="s">
        <v>677</v>
      </c>
      <c r="Y203" t="s">
        <v>677</v>
      </c>
      <c r="Z203" t="s">
        <v>677</v>
      </c>
      <c r="AA203" t="s">
        <v>677</v>
      </c>
      <c r="AB203" t="s">
        <v>677</v>
      </c>
      <c r="AC203" t="s">
        <v>677</v>
      </c>
      <c r="AD203" t="s">
        <v>677</v>
      </c>
      <c r="AE203" t="s">
        <v>677</v>
      </c>
      <c r="AF203" t="s">
        <v>677</v>
      </c>
      <c r="AG203" t="s">
        <v>677</v>
      </c>
      <c r="AH203" t="s">
        <v>677</v>
      </c>
      <c r="AI203" t="s">
        <v>677</v>
      </c>
      <c r="AJ203" t="s">
        <v>677</v>
      </c>
    </row>
    <row r="204" spans="1:36" x14ac:dyDescent="0.35">
      <c r="A204" t="s">
        <v>415</v>
      </c>
      <c r="B204" s="1">
        <v>36984</v>
      </c>
      <c r="C204" s="1">
        <v>37146</v>
      </c>
      <c r="D204">
        <v>1</v>
      </c>
      <c r="E204">
        <v>1</v>
      </c>
      <c r="F204">
        <v>0</v>
      </c>
      <c r="G204">
        <v>1</v>
      </c>
      <c r="H204">
        <v>1</v>
      </c>
      <c r="I204">
        <v>0</v>
      </c>
      <c r="J204">
        <v>1</v>
      </c>
      <c r="K204">
        <v>0</v>
      </c>
      <c r="L204">
        <v>1</v>
      </c>
      <c r="M204">
        <v>0</v>
      </c>
      <c r="N204">
        <v>1</v>
      </c>
      <c r="O204">
        <v>1</v>
      </c>
      <c r="P204">
        <v>0</v>
      </c>
      <c r="Q204">
        <v>1</v>
      </c>
      <c r="R204">
        <v>0</v>
      </c>
      <c r="S204">
        <v>0</v>
      </c>
      <c r="T204" t="s">
        <v>677</v>
      </c>
      <c r="U204" t="s">
        <v>677</v>
      </c>
      <c r="V204">
        <v>0</v>
      </c>
      <c r="W204" t="s">
        <v>677</v>
      </c>
      <c r="X204" t="s">
        <v>677</v>
      </c>
      <c r="Y204" t="s">
        <v>677</v>
      </c>
      <c r="Z204" t="s">
        <v>677</v>
      </c>
      <c r="AA204" t="s">
        <v>677</v>
      </c>
      <c r="AB204">
        <v>0</v>
      </c>
      <c r="AC204" t="s">
        <v>677</v>
      </c>
      <c r="AD204" t="s">
        <v>677</v>
      </c>
      <c r="AE204">
        <v>0</v>
      </c>
      <c r="AF204" t="s">
        <v>677</v>
      </c>
      <c r="AG204" t="s">
        <v>677</v>
      </c>
      <c r="AH204">
        <v>0</v>
      </c>
      <c r="AI204" t="s">
        <v>677</v>
      </c>
      <c r="AJ204" t="s">
        <v>677</v>
      </c>
    </row>
    <row r="205" spans="1:36" x14ac:dyDescent="0.35">
      <c r="A205" t="s">
        <v>415</v>
      </c>
      <c r="B205" s="1">
        <v>37147</v>
      </c>
      <c r="C205" s="1">
        <v>39841</v>
      </c>
      <c r="D205">
        <v>1</v>
      </c>
      <c r="E205">
        <v>1</v>
      </c>
      <c r="F205">
        <v>0</v>
      </c>
      <c r="G205">
        <v>1</v>
      </c>
      <c r="H205">
        <v>1</v>
      </c>
      <c r="I205">
        <v>0</v>
      </c>
      <c r="J205">
        <v>1</v>
      </c>
      <c r="K205">
        <v>0</v>
      </c>
      <c r="L205">
        <v>1</v>
      </c>
      <c r="M205">
        <v>0</v>
      </c>
      <c r="N205">
        <v>1</v>
      </c>
      <c r="O205">
        <v>1</v>
      </c>
      <c r="P205">
        <v>0</v>
      </c>
      <c r="Q205">
        <v>1</v>
      </c>
      <c r="R205">
        <v>0</v>
      </c>
      <c r="S205">
        <v>0</v>
      </c>
      <c r="T205" t="s">
        <v>677</v>
      </c>
      <c r="U205" t="s">
        <v>677</v>
      </c>
      <c r="V205">
        <v>0</v>
      </c>
      <c r="W205" t="s">
        <v>677</v>
      </c>
      <c r="X205" t="s">
        <v>677</v>
      </c>
      <c r="Y205" t="s">
        <v>677</v>
      </c>
      <c r="Z205" t="s">
        <v>677</v>
      </c>
      <c r="AA205" t="s">
        <v>677</v>
      </c>
      <c r="AB205">
        <v>1</v>
      </c>
      <c r="AC205">
        <v>0</v>
      </c>
      <c r="AD205">
        <v>1</v>
      </c>
      <c r="AE205">
        <v>1</v>
      </c>
      <c r="AF205">
        <v>0</v>
      </c>
      <c r="AG205">
        <v>1</v>
      </c>
      <c r="AH205">
        <v>0</v>
      </c>
      <c r="AI205" t="s">
        <v>677</v>
      </c>
      <c r="AJ205" t="s">
        <v>677</v>
      </c>
    </row>
    <row r="206" spans="1:36" x14ac:dyDescent="0.35">
      <c r="A206" t="s">
        <v>415</v>
      </c>
      <c r="B206" s="1">
        <v>39842</v>
      </c>
      <c r="C206" s="1">
        <v>39932</v>
      </c>
      <c r="D206">
        <v>1</v>
      </c>
      <c r="E206">
        <v>1</v>
      </c>
      <c r="F206">
        <v>0</v>
      </c>
      <c r="G206">
        <v>1</v>
      </c>
      <c r="H206">
        <v>1</v>
      </c>
      <c r="I206">
        <v>0</v>
      </c>
      <c r="J206">
        <v>1</v>
      </c>
      <c r="K206">
        <v>0</v>
      </c>
      <c r="L206">
        <v>1</v>
      </c>
      <c r="M206">
        <v>0</v>
      </c>
      <c r="N206">
        <v>1</v>
      </c>
      <c r="O206">
        <v>1</v>
      </c>
      <c r="P206">
        <v>0</v>
      </c>
      <c r="Q206">
        <v>1</v>
      </c>
      <c r="R206">
        <v>0</v>
      </c>
      <c r="S206">
        <v>0</v>
      </c>
      <c r="T206" t="s">
        <v>677</v>
      </c>
      <c r="U206" t="s">
        <v>677</v>
      </c>
      <c r="V206">
        <v>0</v>
      </c>
      <c r="W206" t="s">
        <v>677</v>
      </c>
      <c r="X206" t="s">
        <v>677</v>
      </c>
      <c r="Y206" t="s">
        <v>677</v>
      </c>
      <c r="Z206" t="s">
        <v>677</v>
      </c>
      <c r="AA206" t="s">
        <v>677</v>
      </c>
      <c r="AB206">
        <v>1</v>
      </c>
      <c r="AC206">
        <v>0</v>
      </c>
      <c r="AD206">
        <v>1</v>
      </c>
      <c r="AE206">
        <v>1</v>
      </c>
      <c r="AF206">
        <v>0</v>
      </c>
      <c r="AG206">
        <v>1</v>
      </c>
      <c r="AH206">
        <v>0</v>
      </c>
      <c r="AI206" t="s">
        <v>677</v>
      </c>
      <c r="AJ206" t="s">
        <v>677</v>
      </c>
    </row>
    <row r="207" spans="1:36" x14ac:dyDescent="0.35">
      <c r="A207" t="s">
        <v>415</v>
      </c>
      <c r="B207" s="1">
        <v>39933</v>
      </c>
      <c r="C207" s="1">
        <v>41711</v>
      </c>
      <c r="D207">
        <v>1</v>
      </c>
      <c r="E207">
        <v>1</v>
      </c>
      <c r="F207">
        <v>0</v>
      </c>
      <c r="G207">
        <v>1</v>
      </c>
      <c r="H207">
        <v>1</v>
      </c>
      <c r="I207">
        <v>0</v>
      </c>
      <c r="J207">
        <v>1</v>
      </c>
      <c r="K207">
        <v>0</v>
      </c>
      <c r="L207">
        <v>1</v>
      </c>
      <c r="M207">
        <v>0</v>
      </c>
      <c r="N207">
        <v>1</v>
      </c>
      <c r="O207">
        <v>1</v>
      </c>
      <c r="P207">
        <v>0</v>
      </c>
      <c r="Q207">
        <v>1</v>
      </c>
      <c r="R207">
        <v>0</v>
      </c>
      <c r="S207">
        <v>0</v>
      </c>
      <c r="T207" t="s">
        <v>677</v>
      </c>
      <c r="U207" t="s">
        <v>677</v>
      </c>
      <c r="V207">
        <v>0</v>
      </c>
      <c r="W207" t="s">
        <v>677</v>
      </c>
      <c r="X207" t="s">
        <v>677</v>
      </c>
      <c r="Y207" t="s">
        <v>677</v>
      </c>
      <c r="Z207" t="s">
        <v>677</v>
      </c>
      <c r="AA207" t="s">
        <v>677</v>
      </c>
      <c r="AB207">
        <v>1</v>
      </c>
      <c r="AC207">
        <v>0</v>
      </c>
      <c r="AD207">
        <v>1</v>
      </c>
      <c r="AE207">
        <v>1</v>
      </c>
      <c r="AF207">
        <v>0</v>
      </c>
      <c r="AG207">
        <v>1</v>
      </c>
      <c r="AH207">
        <v>0</v>
      </c>
      <c r="AI207" t="s">
        <v>677</v>
      </c>
      <c r="AJ207" t="s">
        <v>677</v>
      </c>
    </row>
    <row r="208" spans="1:36" x14ac:dyDescent="0.35">
      <c r="A208" t="s">
        <v>415</v>
      </c>
      <c r="B208" s="1">
        <v>41712</v>
      </c>
      <c r="C208" s="1">
        <v>42252</v>
      </c>
      <c r="D208">
        <v>1</v>
      </c>
      <c r="E208">
        <v>1</v>
      </c>
      <c r="F208">
        <v>0</v>
      </c>
      <c r="G208">
        <v>1</v>
      </c>
      <c r="H208">
        <v>1</v>
      </c>
      <c r="I208">
        <v>0</v>
      </c>
      <c r="J208">
        <v>1</v>
      </c>
      <c r="K208">
        <v>0</v>
      </c>
      <c r="L208">
        <v>1</v>
      </c>
      <c r="M208">
        <v>0</v>
      </c>
      <c r="N208">
        <v>1</v>
      </c>
      <c r="O208">
        <v>1</v>
      </c>
      <c r="P208">
        <v>0</v>
      </c>
      <c r="Q208">
        <v>1</v>
      </c>
      <c r="R208">
        <v>0</v>
      </c>
      <c r="S208">
        <v>0</v>
      </c>
      <c r="T208" t="s">
        <v>677</v>
      </c>
      <c r="U208" t="s">
        <v>677</v>
      </c>
      <c r="V208">
        <v>1</v>
      </c>
      <c r="W208">
        <v>0</v>
      </c>
      <c r="X208">
        <v>0</v>
      </c>
      <c r="Y208">
        <v>0</v>
      </c>
      <c r="Z208">
        <v>1</v>
      </c>
      <c r="AA208">
        <v>0</v>
      </c>
      <c r="AB208">
        <v>1</v>
      </c>
      <c r="AC208">
        <v>0</v>
      </c>
      <c r="AD208">
        <v>1</v>
      </c>
      <c r="AE208">
        <v>1</v>
      </c>
      <c r="AF208">
        <v>0</v>
      </c>
      <c r="AG208">
        <v>1</v>
      </c>
      <c r="AH208">
        <v>0</v>
      </c>
      <c r="AI208" t="s">
        <v>677</v>
      </c>
      <c r="AJ208" t="s">
        <v>677</v>
      </c>
    </row>
    <row r="209" spans="1:36" x14ac:dyDescent="0.35">
      <c r="A209" t="s">
        <v>415</v>
      </c>
      <c r="B209" s="1">
        <v>42253</v>
      </c>
      <c r="C209" s="1">
        <v>42432</v>
      </c>
      <c r="D209">
        <v>1</v>
      </c>
      <c r="E209">
        <v>1</v>
      </c>
      <c r="F209">
        <v>0</v>
      </c>
      <c r="G209">
        <v>1</v>
      </c>
      <c r="H209">
        <v>1</v>
      </c>
      <c r="I209">
        <v>0</v>
      </c>
      <c r="J209">
        <v>1</v>
      </c>
      <c r="K209">
        <v>0</v>
      </c>
      <c r="L209">
        <v>1</v>
      </c>
      <c r="M209">
        <v>0</v>
      </c>
      <c r="N209">
        <v>1</v>
      </c>
      <c r="O209">
        <v>1</v>
      </c>
      <c r="P209">
        <v>0</v>
      </c>
      <c r="Q209">
        <v>1</v>
      </c>
      <c r="R209">
        <v>0</v>
      </c>
      <c r="S209">
        <v>0</v>
      </c>
      <c r="T209" t="s">
        <v>677</v>
      </c>
      <c r="U209" t="s">
        <v>677</v>
      </c>
      <c r="V209">
        <v>1</v>
      </c>
      <c r="W209">
        <v>0</v>
      </c>
      <c r="X209">
        <v>0</v>
      </c>
      <c r="Y209">
        <v>0</v>
      </c>
      <c r="Z209">
        <v>1</v>
      </c>
      <c r="AA209">
        <v>0</v>
      </c>
      <c r="AB209">
        <v>1</v>
      </c>
      <c r="AC209">
        <v>0</v>
      </c>
      <c r="AD209">
        <v>1</v>
      </c>
      <c r="AE209">
        <v>1</v>
      </c>
      <c r="AF209">
        <v>0</v>
      </c>
      <c r="AG209">
        <v>1</v>
      </c>
      <c r="AH209">
        <v>0</v>
      </c>
      <c r="AI209" t="s">
        <v>677</v>
      </c>
      <c r="AJ209" t="s">
        <v>677</v>
      </c>
    </row>
    <row r="210" spans="1:36" x14ac:dyDescent="0.35">
      <c r="A210" t="s">
        <v>415</v>
      </c>
      <c r="B210" s="1">
        <v>42433</v>
      </c>
      <c r="C210" s="1">
        <v>42565</v>
      </c>
      <c r="D210">
        <v>1</v>
      </c>
      <c r="E210">
        <v>0</v>
      </c>
      <c r="F210" t="s">
        <v>677</v>
      </c>
      <c r="G210" t="s">
        <v>677</v>
      </c>
      <c r="H210">
        <v>0</v>
      </c>
      <c r="I210" t="s">
        <v>677</v>
      </c>
      <c r="J210" t="s">
        <v>677</v>
      </c>
      <c r="K210">
        <v>0</v>
      </c>
      <c r="L210">
        <v>1</v>
      </c>
      <c r="M210">
        <v>0</v>
      </c>
      <c r="N210">
        <v>1</v>
      </c>
      <c r="O210">
        <v>1</v>
      </c>
      <c r="P210">
        <v>0</v>
      </c>
      <c r="Q210">
        <v>1</v>
      </c>
      <c r="R210">
        <v>1</v>
      </c>
      <c r="S210">
        <v>1</v>
      </c>
      <c r="T210">
        <v>0</v>
      </c>
      <c r="U210">
        <v>0</v>
      </c>
      <c r="V210">
        <v>1</v>
      </c>
      <c r="W210">
        <v>1</v>
      </c>
      <c r="X210">
        <v>0</v>
      </c>
      <c r="Y210">
        <v>0</v>
      </c>
      <c r="Z210">
        <v>1</v>
      </c>
      <c r="AA210">
        <v>0</v>
      </c>
      <c r="AB210">
        <v>1</v>
      </c>
      <c r="AC210">
        <v>0</v>
      </c>
      <c r="AD210">
        <v>1</v>
      </c>
      <c r="AE210">
        <v>1</v>
      </c>
      <c r="AF210">
        <v>0</v>
      </c>
      <c r="AG210">
        <v>1</v>
      </c>
      <c r="AH210">
        <v>1</v>
      </c>
      <c r="AI210">
        <v>0</v>
      </c>
      <c r="AJ210">
        <v>0</v>
      </c>
    </row>
    <row r="211" spans="1:36" x14ac:dyDescent="0.35">
      <c r="A211" t="s">
        <v>415</v>
      </c>
      <c r="B211" s="1">
        <v>42566</v>
      </c>
      <c r="C211" s="1">
        <v>42894</v>
      </c>
      <c r="D211">
        <v>1</v>
      </c>
      <c r="E211">
        <v>0</v>
      </c>
      <c r="F211" t="s">
        <v>677</v>
      </c>
      <c r="G211" t="s">
        <v>677</v>
      </c>
      <c r="H211">
        <v>0</v>
      </c>
      <c r="I211" t="s">
        <v>677</v>
      </c>
      <c r="J211" t="s">
        <v>677</v>
      </c>
      <c r="K211">
        <v>0</v>
      </c>
      <c r="L211">
        <v>1</v>
      </c>
      <c r="M211">
        <v>0</v>
      </c>
      <c r="N211">
        <v>1</v>
      </c>
      <c r="O211">
        <v>1</v>
      </c>
      <c r="P211">
        <v>0</v>
      </c>
      <c r="Q211">
        <v>1</v>
      </c>
      <c r="R211">
        <v>1</v>
      </c>
      <c r="S211">
        <v>1</v>
      </c>
      <c r="T211">
        <v>0</v>
      </c>
      <c r="U211">
        <v>0</v>
      </c>
      <c r="V211">
        <v>1</v>
      </c>
      <c r="W211">
        <v>1</v>
      </c>
      <c r="X211">
        <v>0</v>
      </c>
      <c r="Y211">
        <v>0</v>
      </c>
      <c r="Z211">
        <v>1</v>
      </c>
      <c r="AA211">
        <v>0</v>
      </c>
      <c r="AB211">
        <v>1</v>
      </c>
      <c r="AC211">
        <v>0</v>
      </c>
      <c r="AD211">
        <v>1</v>
      </c>
      <c r="AE211">
        <v>1</v>
      </c>
      <c r="AF211">
        <v>0</v>
      </c>
      <c r="AG211">
        <v>1</v>
      </c>
      <c r="AH211">
        <v>1</v>
      </c>
      <c r="AI211">
        <v>0</v>
      </c>
      <c r="AJ211">
        <v>0</v>
      </c>
    </row>
    <row r="212" spans="1:36" x14ac:dyDescent="0.35">
      <c r="A212" t="s">
        <v>415</v>
      </c>
      <c r="B212" s="1">
        <v>42895</v>
      </c>
      <c r="C212" s="1">
        <v>44346</v>
      </c>
      <c r="D212">
        <v>1</v>
      </c>
      <c r="E212">
        <v>0</v>
      </c>
      <c r="F212" t="s">
        <v>677</v>
      </c>
      <c r="G212" t="s">
        <v>677</v>
      </c>
      <c r="H212">
        <v>0</v>
      </c>
      <c r="I212" t="s">
        <v>677</v>
      </c>
      <c r="J212" t="s">
        <v>677</v>
      </c>
      <c r="K212">
        <v>0</v>
      </c>
      <c r="L212">
        <v>1</v>
      </c>
      <c r="M212">
        <v>0</v>
      </c>
      <c r="N212">
        <v>1</v>
      </c>
      <c r="O212">
        <v>1</v>
      </c>
      <c r="P212">
        <v>0</v>
      </c>
      <c r="Q212">
        <v>1</v>
      </c>
      <c r="R212">
        <v>1</v>
      </c>
      <c r="S212">
        <v>1</v>
      </c>
      <c r="T212">
        <v>0</v>
      </c>
      <c r="U212">
        <v>0</v>
      </c>
      <c r="V212">
        <v>1</v>
      </c>
      <c r="W212">
        <v>1</v>
      </c>
      <c r="X212">
        <v>0</v>
      </c>
      <c r="Y212">
        <v>0</v>
      </c>
      <c r="Z212">
        <v>1</v>
      </c>
      <c r="AA212">
        <v>0</v>
      </c>
      <c r="AB212">
        <v>1</v>
      </c>
      <c r="AC212">
        <v>0</v>
      </c>
      <c r="AD212">
        <v>1</v>
      </c>
      <c r="AE212">
        <v>1</v>
      </c>
      <c r="AF212">
        <v>0</v>
      </c>
      <c r="AG212">
        <v>1</v>
      </c>
      <c r="AH212">
        <v>1</v>
      </c>
      <c r="AI212">
        <v>0</v>
      </c>
      <c r="AJ212">
        <v>0</v>
      </c>
    </row>
    <row r="213" spans="1:36" x14ac:dyDescent="0.35">
      <c r="A213" t="s">
        <v>415</v>
      </c>
      <c r="B213" s="1">
        <v>44347</v>
      </c>
      <c r="C213" s="1">
        <v>44562</v>
      </c>
      <c r="D213">
        <v>1</v>
      </c>
      <c r="E213">
        <v>0</v>
      </c>
      <c r="F213" t="s">
        <v>677</v>
      </c>
      <c r="G213" t="s">
        <v>677</v>
      </c>
      <c r="H213">
        <v>0</v>
      </c>
      <c r="I213" t="s">
        <v>677</v>
      </c>
      <c r="J213" t="s">
        <v>677</v>
      </c>
      <c r="K213">
        <v>0</v>
      </c>
      <c r="L213">
        <v>1</v>
      </c>
      <c r="M213">
        <v>0</v>
      </c>
      <c r="N213">
        <v>1</v>
      </c>
      <c r="O213">
        <v>1</v>
      </c>
      <c r="P213">
        <v>0</v>
      </c>
      <c r="Q213">
        <v>1</v>
      </c>
      <c r="R213">
        <v>1</v>
      </c>
      <c r="S213">
        <v>1</v>
      </c>
      <c r="T213">
        <v>0</v>
      </c>
      <c r="U213">
        <v>0</v>
      </c>
      <c r="V213">
        <v>1</v>
      </c>
      <c r="W213">
        <v>1</v>
      </c>
      <c r="X213">
        <v>0</v>
      </c>
      <c r="Y213">
        <v>0</v>
      </c>
      <c r="Z213">
        <v>1</v>
      </c>
      <c r="AA213">
        <v>0</v>
      </c>
      <c r="AB213">
        <v>1</v>
      </c>
      <c r="AC213">
        <v>0</v>
      </c>
      <c r="AD213">
        <v>1</v>
      </c>
      <c r="AE213">
        <v>1</v>
      </c>
      <c r="AF213">
        <v>0</v>
      </c>
      <c r="AG213">
        <v>1</v>
      </c>
      <c r="AH213">
        <v>1</v>
      </c>
      <c r="AI213">
        <v>0</v>
      </c>
      <c r="AJ213">
        <v>0</v>
      </c>
    </row>
    <row r="214" spans="1:36" x14ac:dyDescent="0.35">
      <c r="A214" t="s">
        <v>434</v>
      </c>
      <c r="B214" s="1">
        <v>36892</v>
      </c>
      <c r="C214" s="1">
        <v>38807</v>
      </c>
      <c r="D214">
        <v>0</v>
      </c>
      <c r="E214" t="s">
        <v>677</v>
      </c>
      <c r="F214" t="s">
        <v>677</v>
      </c>
      <c r="G214" t="s">
        <v>677</v>
      </c>
      <c r="H214" t="s">
        <v>677</v>
      </c>
      <c r="I214" t="s">
        <v>677</v>
      </c>
      <c r="J214" t="s">
        <v>677</v>
      </c>
      <c r="K214" t="s">
        <v>677</v>
      </c>
      <c r="L214" t="s">
        <v>677</v>
      </c>
      <c r="M214" t="s">
        <v>677</v>
      </c>
      <c r="N214" t="s">
        <v>677</v>
      </c>
      <c r="O214" t="s">
        <v>677</v>
      </c>
      <c r="P214" t="s">
        <v>677</v>
      </c>
      <c r="Q214" t="s">
        <v>677</v>
      </c>
      <c r="R214" t="s">
        <v>677</v>
      </c>
      <c r="S214" t="s">
        <v>677</v>
      </c>
      <c r="T214" t="s">
        <v>677</v>
      </c>
      <c r="U214" t="s">
        <v>677</v>
      </c>
      <c r="V214" t="s">
        <v>677</v>
      </c>
      <c r="W214" t="s">
        <v>677</v>
      </c>
      <c r="X214" t="s">
        <v>677</v>
      </c>
      <c r="Y214" t="s">
        <v>677</v>
      </c>
      <c r="Z214" t="s">
        <v>677</v>
      </c>
      <c r="AA214" t="s">
        <v>677</v>
      </c>
      <c r="AB214" t="s">
        <v>677</v>
      </c>
      <c r="AC214" t="s">
        <v>677</v>
      </c>
      <c r="AD214" t="s">
        <v>677</v>
      </c>
      <c r="AE214" t="s">
        <v>677</v>
      </c>
      <c r="AF214" t="s">
        <v>677</v>
      </c>
      <c r="AG214" t="s">
        <v>677</v>
      </c>
      <c r="AH214" t="s">
        <v>677</v>
      </c>
      <c r="AI214" t="s">
        <v>677</v>
      </c>
      <c r="AJ214" t="s">
        <v>677</v>
      </c>
    </row>
    <row r="215" spans="1:36" x14ac:dyDescent="0.35">
      <c r="A215" t="s">
        <v>434</v>
      </c>
      <c r="B215" s="1">
        <v>38808</v>
      </c>
      <c r="C215" s="1">
        <v>39113</v>
      </c>
      <c r="D215">
        <v>1</v>
      </c>
      <c r="E215">
        <v>0</v>
      </c>
      <c r="F215" t="s">
        <v>677</v>
      </c>
      <c r="G215" t="s">
        <v>677</v>
      </c>
      <c r="H215">
        <v>0</v>
      </c>
      <c r="I215" t="s">
        <v>677</v>
      </c>
      <c r="J215" t="s">
        <v>677</v>
      </c>
      <c r="K215">
        <v>0</v>
      </c>
      <c r="L215">
        <v>0</v>
      </c>
      <c r="M215" t="s">
        <v>677</v>
      </c>
      <c r="N215" t="s">
        <v>677</v>
      </c>
      <c r="O215">
        <v>0</v>
      </c>
      <c r="P215" t="s">
        <v>677</v>
      </c>
      <c r="Q215" t="s">
        <v>677</v>
      </c>
      <c r="R215">
        <v>0</v>
      </c>
      <c r="S215">
        <v>0</v>
      </c>
      <c r="T215" t="s">
        <v>677</v>
      </c>
      <c r="U215" t="s">
        <v>677</v>
      </c>
      <c r="V215">
        <v>0</v>
      </c>
      <c r="W215" t="s">
        <v>677</v>
      </c>
      <c r="X215" t="s">
        <v>677</v>
      </c>
      <c r="Y215" t="s">
        <v>677</v>
      </c>
      <c r="Z215" t="s">
        <v>677</v>
      </c>
      <c r="AA215" t="s">
        <v>677</v>
      </c>
      <c r="AB215">
        <v>0</v>
      </c>
      <c r="AC215" t="s">
        <v>677</v>
      </c>
      <c r="AD215" t="s">
        <v>677</v>
      </c>
      <c r="AE215">
        <v>0</v>
      </c>
      <c r="AF215" t="s">
        <v>677</v>
      </c>
      <c r="AG215" t="s">
        <v>677</v>
      </c>
      <c r="AH215">
        <v>0</v>
      </c>
      <c r="AI215" t="s">
        <v>677</v>
      </c>
      <c r="AJ215" t="s">
        <v>677</v>
      </c>
    </row>
    <row r="216" spans="1:36" x14ac:dyDescent="0.35">
      <c r="A216" t="s">
        <v>434</v>
      </c>
      <c r="B216" s="1">
        <v>39114</v>
      </c>
      <c r="C216" s="1">
        <v>41812</v>
      </c>
      <c r="D216">
        <v>1</v>
      </c>
      <c r="E216">
        <v>0</v>
      </c>
      <c r="F216" t="s">
        <v>677</v>
      </c>
      <c r="G216" t="s">
        <v>677</v>
      </c>
      <c r="H216">
        <v>0</v>
      </c>
      <c r="I216" t="s">
        <v>677</v>
      </c>
      <c r="J216" t="s">
        <v>677</v>
      </c>
      <c r="K216">
        <v>0</v>
      </c>
      <c r="L216">
        <v>0</v>
      </c>
      <c r="M216" t="s">
        <v>677</v>
      </c>
      <c r="N216" t="s">
        <v>677</v>
      </c>
      <c r="O216">
        <v>0</v>
      </c>
      <c r="P216" t="s">
        <v>677</v>
      </c>
      <c r="Q216" t="s">
        <v>677</v>
      </c>
      <c r="R216">
        <v>0</v>
      </c>
      <c r="S216">
        <v>1</v>
      </c>
      <c r="T216">
        <v>0</v>
      </c>
      <c r="U216">
        <v>0</v>
      </c>
      <c r="V216">
        <v>0</v>
      </c>
      <c r="W216" t="s">
        <v>677</v>
      </c>
      <c r="X216" t="s">
        <v>677</v>
      </c>
      <c r="Y216" t="s">
        <v>677</v>
      </c>
      <c r="Z216" t="s">
        <v>677</v>
      </c>
      <c r="AA216" t="s">
        <v>677</v>
      </c>
      <c r="AB216">
        <v>0</v>
      </c>
      <c r="AC216" t="s">
        <v>677</v>
      </c>
      <c r="AD216" t="s">
        <v>677</v>
      </c>
      <c r="AE216">
        <v>0</v>
      </c>
      <c r="AF216" t="s">
        <v>677</v>
      </c>
      <c r="AG216" t="s">
        <v>677</v>
      </c>
      <c r="AH216">
        <v>0</v>
      </c>
      <c r="AI216" t="s">
        <v>677</v>
      </c>
      <c r="AJ216" t="s">
        <v>677</v>
      </c>
    </row>
    <row r="217" spans="1:36" x14ac:dyDescent="0.35">
      <c r="A217" t="s">
        <v>434</v>
      </c>
      <c r="B217" s="1">
        <v>41813</v>
      </c>
      <c r="C217" s="1">
        <v>41813</v>
      </c>
      <c r="D217">
        <v>1</v>
      </c>
      <c r="E217">
        <v>0</v>
      </c>
      <c r="F217" t="s">
        <v>677</v>
      </c>
      <c r="G217" t="s">
        <v>677</v>
      </c>
      <c r="H217">
        <v>0</v>
      </c>
      <c r="I217" t="s">
        <v>677</v>
      </c>
      <c r="J217" t="s">
        <v>677</v>
      </c>
      <c r="K217">
        <v>0</v>
      </c>
      <c r="L217">
        <v>0</v>
      </c>
      <c r="M217" t="s">
        <v>677</v>
      </c>
      <c r="N217" t="s">
        <v>677</v>
      </c>
      <c r="O217">
        <v>0</v>
      </c>
      <c r="P217" t="s">
        <v>677</v>
      </c>
      <c r="Q217" t="s">
        <v>677</v>
      </c>
      <c r="R217">
        <v>0</v>
      </c>
      <c r="S217">
        <v>1</v>
      </c>
      <c r="T217">
        <v>0</v>
      </c>
      <c r="U217">
        <v>0</v>
      </c>
      <c r="V217">
        <v>0</v>
      </c>
      <c r="W217" t="s">
        <v>677</v>
      </c>
      <c r="X217" t="s">
        <v>677</v>
      </c>
      <c r="Y217" t="s">
        <v>677</v>
      </c>
      <c r="Z217" t="s">
        <v>677</v>
      </c>
      <c r="AA217" t="s">
        <v>677</v>
      </c>
      <c r="AB217">
        <v>0</v>
      </c>
      <c r="AC217" t="s">
        <v>677</v>
      </c>
      <c r="AD217" t="s">
        <v>677</v>
      </c>
      <c r="AE217">
        <v>0</v>
      </c>
      <c r="AF217" t="s">
        <v>677</v>
      </c>
      <c r="AG217" t="s">
        <v>677</v>
      </c>
      <c r="AH217">
        <v>0</v>
      </c>
      <c r="AI217" t="s">
        <v>677</v>
      </c>
      <c r="AJ217" t="s">
        <v>677</v>
      </c>
    </row>
    <row r="218" spans="1:36" x14ac:dyDescent="0.35">
      <c r="A218" t="s">
        <v>434</v>
      </c>
      <c r="B218" s="1">
        <v>41814</v>
      </c>
      <c r="C218" s="1">
        <v>41849</v>
      </c>
      <c r="D218">
        <v>1</v>
      </c>
      <c r="E218">
        <v>0</v>
      </c>
      <c r="F218" t="s">
        <v>677</v>
      </c>
      <c r="G218" t="s">
        <v>677</v>
      </c>
      <c r="H218">
        <v>0</v>
      </c>
      <c r="I218" t="s">
        <v>677</v>
      </c>
      <c r="J218" t="s">
        <v>677</v>
      </c>
      <c r="K218">
        <v>0</v>
      </c>
      <c r="L218">
        <v>0</v>
      </c>
      <c r="M218" t="s">
        <v>677</v>
      </c>
      <c r="N218" t="s">
        <v>677</v>
      </c>
      <c r="O218">
        <v>0</v>
      </c>
      <c r="P218" t="s">
        <v>677</v>
      </c>
      <c r="Q218" t="s">
        <v>677</v>
      </c>
      <c r="R218">
        <v>0</v>
      </c>
      <c r="S218">
        <v>1</v>
      </c>
      <c r="T218">
        <v>0</v>
      </c>
      <c r="U218">
        <v>0</v>
      </c>
      <c r="V218">
        <v>1</v>
      </c>
      <c r="W218">
        <v>1</v>
      </c>
      <c r="X218">
        <v>0</v>
      </c>
      <c r="Y218">
        <v>0</v>
      </c>
      <c r="Z218">
        <v>0</v>
      </c>
      <c r="AA218">
        <v>0</v>
      </c>
      <c r="AB218">
        <v>1</v>
      </c>
      <c r="AC218">
        <v>0</v>
      </c>
      <c r="AD218">
        <v>0</v>
      </c>
      <c r="AE218">
        <v>1</v>
      </c>
      <c r="AF218">
        <v>0</v>
      </c>
      <c r="AG218">
        <v>0</v>
      </c>
      <c r="AH218">
        <v>0</v>
      </c>
      <c r="AI218" t="s">
        <v>677</v>
      </c>
      <c r="AJ218" t="s">
        <v>677</v>
      </c>
    </row>
    <row r="219" spans="1:36" x14ac:dyDescent="0.35">
      <c r="A219" t="s">
        <v>434</v>
      </c>
      <c r="B219" s="1">
        <v>41850</v>
      </c>
      <c r="C219" s="1">
        <v>41952</v>
      </c>
      <c r="D219">
        <v>1</v>
      </c>
      <c r="E219">
        <v>0</v>
      </c>
      <c r="F219" t="s">
        <v>677</v>
      </c>
      <c r="G219" t="s">
        <v>677</v>
      </c>
      <c r="H219">
        <v>0</v>
      </c>
      <c r="I219" t="s">
        <v>677</v>
      </c>
      <c r="J219" t="s">
        <v>677</v>
      </c>
      <c r="K219">
        <v>0</v>
      </c>
      <c r="L219">
        <v>0</v>
      </c>
      <c r="M219" t="s">
        <v>677</v>
      </c>
      <c r="N219" t="s">
        <v>677</v>
      </c>
      <c r="O219">
        <v>0</v>
      </c>
      <c r="P219" t="s">
        <v>677</v>
      </c>
      <c r="Q219" t="s">
        <v>677</v>
      </c>
      <c r="R219">
        <v>0</v>
      </c>
      <c r="S219">
        <v>1</v>
      </c>
      <c r="T219">
        <v>0</v>
      </c>
      <c r="U219">
        <v>0</v>
      </c>
      <c r="V219">
        <v>1</v>
      </c>
      <c r="W219">
        <v>1</v>
      </c>
      <c r="X219">
        <v>0</v>
      </c>
      <c r="Y219">
        <v>0</v>
      </c>
      <c r="Z219">
        <v>0</v>
      </c>
      <c r="AA219">
        <v>0</v>
      </c>
      <c r="AB219">
        <v>1</v>
      </c>
      <c r="AC219">
        <v>0</v>
      </c>
      <c r="AD219">
        <v>0</v>
      </c>
      <c r="AE219">
        <v>1</v>
      </c>
      <c r="AF219">
        <v>0</v>
      </c>
      <c r="AG219">
        <v>0</v>
      </c>
      <c r="AH219">
        <v>0</v>
      </c>
      <c r="AI219" t="s">
        <v>677</v>
      </c>
      <c r="AJ219" t="s">
        <v>677</v>
      </c>
    </row>
    <row r="220" spans="1:36" x14ac:dyDescent="0.35">
      <c r="A220" t="s">
        <v>434</v>
      </c>
      <c r="B220" s="1">
        <v>41953</v>
      </c>
      <c r="C220" s="1">
        <v>42040</v>
      </c>
      <c r="D220">
        <v>1</v>
      </c>
      <c r="E220">
        <v>0</v>
      </c>
      <c r="F220" t="s">
        <v>677</v>
      </c>
      <c r="G220" t="s">
        <v>677</v>
      </c>
      <c r="H220">
        <v>0</v>
      </c>
      <c r="I220" t="s">
        <v>677</v>
      </c>
      <c r="J220" t="s">
        <v>677</v>
      </c>
      <c r="K220">
        <v>0</v>
      </c>
      <c r="L220">
        <v>0</v>
      </c>
      <c r="M220" t="s">
        <v>677</v>
      </c>
      <c r="N220" t="s">
        <v>677</v>
      </c>
      <c r="O220">
        <v>0</v>
      </c>
      <c r="P220" t="s">
        <v>677</v>
      </c>
      <c r="Q220" t="s">
        <v>677</v>
      </c>
      <c r="R220">
        <v>0</v>
      </c>
      <c r="S220">
        <v>1</v>
      </c>
      <c r="T220">
        <v>0</v>
      </c>
      <c r="U220">
        <v>0</v>
      </c>
      <c r="V220">
        <v>1</v>
      </c>
      <c r="W220">
        <v>1</v>
      </c>
      <c r="X220">
        <v>0</v>
      </c>
      <c r="Y220">
        <v>0</v>
      </c>
      <c r="Z220">
        <v>0</v>
      </c>
      <c r="AA220">
        <v>0</v>
      </c>
      <c r="AB220">
        <v>1</v>
      </c>
      <c r="AC220">
        <v>0</v>
      </c>
      <c r="AD220">
        <v>0</v>
      </c>
      <c r="AE220">
        <v>1</v>
      </c>
      <c r="AF220">
        <v>0</v>
      </c>
      <c r="AG220">
        <v>0</v>
      </c>
      <c r="AH220">
        <v>0</v>
      </c>
      <c r="AI220" t="s">
        <v>677</v>
      </c>
      <c r="AJ220" t="s">
        <v>677</v>
      </c>
    </row>
    <row r="221" spans="1:36" x14ac:dyDescent="0.35">
      <c r="A221" t="s">
        <v>434</v>
      </c>
      <c r="B221" s="1">
        <v>42041</v>
      </c>
      <c r="C221" s="1">
        <v>42226</v>
      </c>
      <c r="D221">
        <v>1</v>
      </c>
      <c r="E221">
        <v>0</v>
      </c>
      <c r="F221" t="s">
        <v>677</v>
      </c>
      <c r="G221" t="s">
        <v>677</v>
      </c>
      <c r="H221">
        <v>0</v>
      </c>
      <c r="I221" t="s">
        <v>677</v>
      </c>
      <c r="J221" t="s">
        <v>677</v>
      </c>
      <c r="K221">
        <v>0</v>
      </c>
      <c r="L221">
        <v>0</v>
      </c>
      <c r="M221" t="s">
        <v>677</v>
      </c>
      <c r="N221" t="s">
        <v>677</v>
      </c>
      <c r="O221">
        <v>0</v>
      </c>
      <c r="P221" t="s">
        <v>677</v>
      </c>
      <c r="Q221" t="s">
        <v>677</v>
      </c>
      <c r="R221">
        <v>0</v>
      </c>
      <c r="S221">
        <v>1</v>
      </c>
      <c r="T221">
        <v>0</v>
      </c>
      <c r="U221">
        <v>0</v>
      </c>
      <c r="V221">
        <v>1</v>
      </c>
      <c r="W221">
        <v>1</v>
      </c>
      <c r="X221">
        <v>0</v>
      </c>
      <c r="Y221">
        <v>0</v>
      </c>
      <c r="Z221">
        <v>0</v>
      </c>
      <c r="AA221">
        <v>0</v>
      </c>
      <c r="AB221">
        <v>1</v>
      </c>
      <c r="AC221">
        <v>0</v>
      </c>
      <c r="AD221">
        <v>0</v>
      </c>
      <c r="AE221">
        <v>1</v>
      </c>
      <c r="AF221">
        <v>0</v>
      </c>
      <c r="AG221">
        <v>0</v>
      </c>
      <c r="AH221">
        <v>0</v>
      </c>
      <c r="AI221" t="s">
        <v>677</v>
      </c>
      <c r="AJ221" t="s">
        <v>677</v>
      </c>
    </row>
    <row r="222" spans="1:36" x14ac:dyDescent="0.35">
      <c r="A222" t="s">
        <v>434</v>
      </c>
      <c r="B222" s="1">
        <v>42227</v>
      </c>
      <c r="C222" s="1">
        <v>42542</v>
      </c>
      <c r="D222">
        <v>1</v>
      </c>
      <c r="E222">
        <v>0</v>
      </c>
      <c r="F222" t="s">
        <v>677</v>
      </c>
      <c r="G222" t="s">
        <v>677</v>
      </c>
      <c r="H222">
        <v>0</v>
      </c>
      <c r="I222" t="s">
        <v>677</v>
      </c>
      <c r="J222" t="s">
        <v>677</v>
      </c>
      <c r="K222">
        <v>0</v>
      </c>
      <c r="L222">
        <v>0</v>
      </c>
      <c r="M222" t="s">
        <v>677</v>
      </c>
      <c r="N222" t="s">
        <v>677</v>
      </c>
      <c r="O222">
        <v>0</v>
      </c>
      <c r="P222" t="s">
        <v>677</v>
      </c>
      <c r="Q222" t="s">
        <v>677</v>
      </c>
      <c r="R222">
        <v>0</v>
      </c>
      <c r="S222">
        <v>1</v>
      </c>
      <c r="T222">
        <v>0</v>
      </c>
      <c r="U222">
        <v>0</v>
      </c>
      <c r="V222">
        <v>1</v>
      </c>
      <c r="W222">
        <v>1</v>
      </c>
      <c r="X222">
        <v>0</v>
      </c>
      <c r="Y222">
        <v>0</v>
      </c>
      <c r="Z222">
        <v>0</v>
      </c>
      <c r="AA222">
        <v>0</v>
      </c>
      <c r="AB222">
        <v>1</v>
      </c>
      <c r="AC222">
        <v>0</v>
      </c>
      <c r="AD222">
        <v>0</v>
      </c>
      <c r="AE222">
        <v>1</v>
      </c>
      <c r="AF222">
        <v>0</v>
      </c>
      <c r="AG222">
        <v>0</v>
      </c>
      <c r="AH222">
        <v>0</v>
      </c>
      <c r="AI222" t="s">
        <v>677</v>
      </c>
      <c r="AJ222" t="s">
        <v>677</v>
      </c>
    </row>
    <row r="223" spans="1:36" x14ac:dyDescent="0.35">
      <c r="A223" t="s">
        <v>434</v>
      </c>
      <c r="B223" s="1">
        <v>42543</v>
      </c>
      <c r="C223" s="1">
        <v>43848</v>
      </c>
      <c r="D223">
        <v>1</v>
      </c>
      <c r="E223">
        <v>0</v>
      </c>
      <c r="F223" t="s">
        <v>677</v>
      </c>
      <c r="G223" t="s">
        <v>677</v>
      </c>
      <c r="H223">
        <v>0</v>
      </c>
      <c r="I223" t="s">
        <v>677</v>
      </c>
      <c r="J223" t="s">
        <v>677</v>
      </c>
      <c r="K223">
        <v>0</v>
      </c>
      <c r="L223">
        <v>0</v>
      </c>
      <c r="M223" t="s">
        <v>677</v>
      </c>
      <c r="N223" t="s">
        <v>677</v>
      </c>
      <c r="O223">
        <v>0</v>
      </c>
      <c r="P223" t="s">
        <v>677</v>
      </c>
      <c r="Q223" t="s">
        <v>677</v>
      </c>
      <c r="R223">
        <v>0</v>
      </c>
      <c r="S223">
        <v>1</v>
      </c>
      <c r="T223">
        <v>0</v>
      </c>
      <c r="U223">
        <v>0</v>
      </c>
      <c r="V223">
        <v>1</v>
      </c>
      <c r="W223">
        <v>1</v>
      </c>
      <c r="X223">
        <v>0</v>
      </c>
      <c r="Y223">
        <v>0</v>
      </c>
      <c r="Z223">
        <v>0</v>
      </c>
      <c r="AA223">
        <v>1</v>
      </c>
      <c r="AB223">
        <v>1</v>
      </c>
      <c r="AC223">
        <v>0</v>
      </c>
      <c r="AD223">
        <v>0</v>
      </c>
      <c r="AE223">
        <v>1</v>
      </c>
      <c r="AF223">
        <v>0</v>
      </c>
      <c r="AG223">
        <v>0</v>
      </c>
      <c r="AH223">
        <v>0</v>
      </c>
      <c r="AI223" t="s">
        <v>677</v>
      </c>
      <c r="AJ223" t="s">
        <v>677</v>
      </c>
    </row>
    <row r="224" spans="1:36" x14ac:dyDescent="0.35">
      <c r="A224" t="s">
        <v>434</v>
      </c>
      <c r="B224" s="1">
        <v>43849</v>
      </c>
      <c r="C224" s="1">
        <v>44066</v>
      </c>
      <c r="D224">
        <v>1</v>
      </c>
      <c r="E224">
        <v>0</v>
      </c>
      <c r="F224" t="s">
        <v>677</v>
      </c>
      <c r="G224" t="s">
        <v>677</v>
      </c>
      <c r="H224">
        <v>0</v>
      </c>
      <c r="I224" t="s">
        <v>677</v>
      </c>
      <c r="J224" t="s">
        <v>677</v>
      </c>
      <c r="K224">
        <v>0</v>
      </c>
      <c r="L224">
        <v>0</v>
      </c>
      <c r="M224" t="s">
        <v>677</v>
      </c>
      <c r="N224" t="s">
        <v>677</v>
      </c>
      <c r="O224">
        <v>0</v>
      </c>
      <c r="P224" t="s">
        <v>677</v>
      </c>
      <c r="Q224" t="s">
        <v>677</v>
      </c>
      <c r="R224">
        <v>0</v>
      </c>
      <c r="S224">
        <v>1</v>
      </c>
      <c r="T224">
        <v>0</v>
      </c>
      <c r="U224">
        <v>0</v>
      </c>
      <c r="V224">
        <v>1</v>
      </c>
      <c r="W224">
        <v>1</v>
      </c>
      <c r="X224">
        <v>0</v>
      </c>
      <c r="Y224">
        <v>0</v>
      </c>
      <c r="Z224">
        <v>0</v>
      </c>
      <c r="AA224">
        <v>1</v>
      </c>
      <c r="AB224">
        <v>1</v>
      </c>
      <c r="AC224">
        <v>0</v>
      </c>
      <c r="AD224">
        <v>0</v>
      </c>
      <c r="AE224">
        <v>1</v>
      </c>
      <c r="AF224">
        <v>0</v>
      </c>
      <c r="AG224">
        <v>0</v>
      </c>
      <c r="AH224">
        <v>0</v>
      </c>
      <c r="AI224" t="s">
        <v>677</v>
      </c>
      <c r="AJ224" t="s">
        <v>677</v>
      </c>
    </row>
    <row r="225" spans="1:36" x14ac:dyDescent="0.35">
      <c r="A225" t="s">
        <v>434</v>
      </c>
      <c r="B225" s="1">
        <v>44067</v>
      </c>
      <c r="C225" s="1">
        <v>44551</v>
      </c>
      <c r="D225">
        <v>1</v>
      </c>
      <c r="E225">
        <v>1</v>
      </c>
      <c r="F225">
        <v>0</v>
      </c>
      <c r="G225">
        <v>0</v>
      </c>
      <c r="H225">
        <v>1</v>
      </c>
      <c r="I225">
        <v>0</v>
      </c>
      <c r="J225">
        <v>0</v>
      </c>
      <c r="K225">
        <v>1</v>
      </c>
      <c r="L225">
        <v>1</v>
      </c>
      <c r="M225">
        <v>0</v>
      </c>
      <c r="N225">
        <v>0</v>
      </c>
      <c r="O225">
        <v>1</v>
      </c>
      <c r="P225">
        <v>0</v>
      </c>
      <c r="Q225">
        <v>0</v>
      </c>
      <c r="R225">
        <v>1</v>
      </c>
      <c r="S225">
        <v>1</v>
      </c>
      <c r="T225">
        <v>0</v>
      </c>
      <c r="U225">
        <v>0</v>
      </c>
      <c r="V225">
        <v>1</v>
      </c>
      <c r="W225">
        <v>1</v>
      </c>
      <c r="X225">
        <v>0</v>
      </c>
      <c r="Y225">
        <v>0</v>
      </c>
      <c r="Z225">
        <v>0</v>
      </c>
      <c r="AA225">
        <v>1</v>
      </c>
      <c r="AB225">
        <v>1</v>
      </c>
      <c r="AC225">
        <v>0</v>
      </c>
      <c r="AD225">
        <v>0</v>
      </c>
      <c r="AE225">
        <v>1</v>
      </c>
      <c r="AF225">
        <v>0</v>
      </c>
      <c r="AG225">
        <v>0</v>
      </c>
      <c r="AH225">
        <v>0</v>
      </c>
      <c r="AI225" t="s">
        <v>677</v>
      </c>
      <c r="AJ225" t="s">
        <v>677</v>
      </c>
    </row>
    <row r="226" spans="1:36" x14ac:dyDescent="0.35">
      <c r="A226" t="s">
        <v>434</v>
      </c>
      <c r="B226" s="1">
        <v>44552</v>
      </c>
      <c r="C226" s="1">
        <v>44562</v>
      </c>
      <c r="D226">
        <v>1</v>
      </c>
      <c r="E226">
        <v>1</v>
      </c>
      <c r="F226">
        <v>0</v>
      </c>
      <c r="G226">
        <v>0</v>
      </c>
      <c r="H226">
        <v>1</v>
      </c>
      <c r="I226">
        <v>0</v>
      </c>
      <c r="J226">
        <v>0</v>
      </c>
      <c r="K226">
        <v>1</v>
      </c>
      <c r="L226">
        <v>1</v>
      </c>
      <c r="M226">
        <v>0</v>
      </c>
      <c r="N226">
        <v>0</v>
      </c>
      <c r="O226">
        <v>1</v>
      </c>
      <c r="P226">
        <v>0</v>
      </c>
      <c r="Q226">
        <v>0</v>
      </c>
      <c r="R226">
        <v>1</v>
      </c>
      <c r="S226">
        <v>1</v>
      </c>
      <c r="T226">
        <v>0</v>
      </c>
      <c r="U226">
        <v>0</v>
      </c>
      <c r="V226">
        <v>1</v>
      </c>
      <c r="W226">
        <v>1</v>
      </c>
      <c r="X226">
        <v>0</v>
      </c>
      <c r="Y226">
        <v>0</v>
      </c>
      <c r="Z226">
        <v>0</v>
      </c>
      <c r="AA226">
        <v>1</v>
      </c>
      <c r="AB226">
        <v>1</v>
      </c>
      <c r="AC226">
        <v>0</v>
      </c>
      <c r="AD226">
        <v>0</v>
      </c>
      <c r="AE226">
        <v>1</v>
      </c>
      <c r="AF226">
        <v>0</v>
      </c>
      <c r="AG226">
        <v>0</v>
      </c>
      <c r="AH226">
        <v>0</v>
      </c>
      <c r="AI226" t="s">
        <v>677</v>
      </c>
      <c r="AJ226" t="s">
        <v>677</v>
      </c>
    </row>
    <row r="227" spans="1:36" x14ac:dyDescent="0.35">
      <c r="A227" t="s">
        <v>450</v>
      </c>
      <c r="B227" s="1">
        <v>36892</v>
      </c>
      <c r="C227" s="1">
        <v>41372</v>
      </c>
      <c r="D227">
        <v>0</v>
      </c>
      <c r="E227" t="s">
        <v>677</v>
      </c>
      <c r="F227" t="s">
        <v>677</v>
      </c>
      <c r="G227" t="s">
        <v>677</v>
      </c>
      <c r="H227" t="s">
        <v>677</v>
      </c>
      <c r="I227" t="s">
        <v>677</v>
      </c>
      <c r="J227" t="s">
        <v>677</v>
      </c>
      <c r="K227" t="s">
        <v>677</v>
      </c>
      <c r="L227" t="s">
        <v>677</v>
      </c>
      <c r="M227" t="s">
        <v>677</v>
      </c>
      <c r="N227" t="s">
        <v>677</v>
      </c>
      <c r="O227" t="s">
        <v>677</v>
      </c>
      <c r="P227" t="s">
        <v>677</v>
      </c>
      <c r="Q227" t="s">
        <v>677</v>
      </c>
      <c r="R227" t="s">
        <v>677</v>
      </c>
      <c r="S227" t="s">
        <v>677</v>
      </c>
      <c r="T227" t="s">
        <v>677</v>
      </c>
      <c r="U227" t="s">
        <v>677</v>
      </c>
      <c r="V227" t="s">
        <v>677</v>
      </c>
      <c r="W227" t="s">
        <v>677</v>
      </c>
      <c r="X227" t="s">
        <v>677</v>
      </c>
      <c r="Y227" t="s">
        <v>677</v>
      </c>
      <c r="Z227" t="s">
        <v>677</v>
      </c>
      <c r="AA227" t="s">
        <v>677</v>
      </c>
      <c r="AB227" t="s">
        <v>677</v>
      </c>
      <c r="AC227" t="s">
        <v>677</v>
      </c>
      <c r="AD227" t="s">
        <v>677</v>
      </c>
      <c r="AE227" t="s">
        <v>677</v>
      </c>
      <c r="AF227" t="s">
        <v>677</v>
      </c>
      <c r="AG227" t="s">
        <v>677</v>
      </c>
      <c r="AH227" t="s">
        <v>677</v>
      </c>
      <c r="AI227" t="s">
        <v>677</v>
      </c>
      <c r="AJ227" t="s">
        <v>677</v>
      </c>
    </row>
    <row r="228" spans="1:36" x14ac:dyDescent="0.35">
      <c r="A228" t="s">
        <v>450</v>
      </c>
      <c r="B228" s="1">
        <v>41373</v>
      </c>
      <c r="C228" s="1">
        <v>42216</v>
      </c>
      <c r="D228">
        <v>1</v>
      </c>
      <c r="E228">
        <v>1</v>
      </c>
      <c r="F228">
        <v>0</v>
      </c>
      <c r="G228">
        <v>1</v>
      </c>
      <c r="H228">
        <v>1</v>
      </c>
      <c r="I228">
        <v>0</v>
      </c>
      <c r="J228">
        <v>1</v>
      </c>
      <c r="K228">
        <v>0</v>
      </c>
      <c r="L228">
        <v>0</v>
      </c>
      <c r="M228" t="s">
        <v>677</v>
      </c>
      <c r="N228" t="s">
        <v>677</v>
      </c>
      <c r="O228">
        <v>0</v>
      </c>
      <c r="P228" t="s">
        <v>677</v>
      </c>
      <c r="Q228" t="s">
        <v>677</v>
      </c>
      <c r="R228">
        <v>0</v>
      </c>
      <c r="S228">
        <v>1</v>
      </c>
      <c r="T228">
        <v>0</v>
      </c>
      <c r="U228">
        <v>1</v>
      </c>
      <c r="V228">
        <v>1</v>
      </c>
      <c r="W228">
        <v>1</v>
      </c>
      <c r="X228">
        <v>0</v>
      </c>
      <c r="Y228">
        <v>0</v>
      </c>
      <c r="Z228">
        <v>0</v>
      </c>
      <c r="AA228">
        <v>0</v>
      </c>
      <c r="AB228">
        <v>1</v>
      </c>
      <c r="AC228">
        <v>0</v>
      </c>
      <c r="AD228">
        <v>1</v>
      </c>
      <c r="AE228">
        <v>1</v>
      </c>
      <c r="AF228">
        <v>0</v>
      </c>
      <c r="AG228">
        <v>1</v>
      </c>
      <c r="AH228">
        <v>0</v>
      </c>
      <c r="AI228" t="s">
        <v>677</v>
      </c>
      <c r="AJ228" t="s">
        <v>677</v>
      </c>
    </row>
    <row r="229" spans="1:36" x14ac:dyDescent="0.35">
      <c r="A229" t="s">
        <v>450</v>
      </c>
      <c r="B229" s="1">
        <v>42217</v>
      </c>
      <c r="C229" s="1">
        <v>42540</v>
      </c>
      <c r="D229">
        <v>1</v>
      </c>
      <c r="E229">
        <v>1</v>
      </c>
      <c r="F229">
        <v>0</v>
      </c>
      <c r="G229">
        <v>1</v>
      </c>
      <c r="H229">
        <v>1</v>
      </c>
      <c r="I229">
        <v>0</v>
      </c>
      <c r="J229">
        <v>1</v>
      </c>
      <c r="K229">
        <v>0</v>
      </c>
      <c r="L229">
        <v>1</v>
      </c>
      <c r="M229">
        <v>0</v>
      </c>
      <c r="N229">
        <v>1</v>
      </c>
      <c r="O229">
        <v>1</v>
      </c>
      <c r="P229">
        <v>0</v>
      </c>
      <c r="Q229">
        <v>1</v>
      </c>
      <c r="R229">
        <v>0</v>
      </c>
      <c r="S229">
        <v>1</v>
      </c>
      <c r="T229">
        <v>0</v>
      </c>
      <c r="U229">
        <v>1</v>
      </c>
      <c r="V229">
        <v>1</v>
      </c>
      <c r="W229">
        <v>1</v>
      </c>
      <c r="X229">
        <v>0</v>
      </c>
      <c r="Y229">
        <v>0</v>
      </c>
      <c r="Z229">
        <v>0</v>
      </c>
      <c r="AA229">
        <v>0</v>
      </c>
      <c r="AB229">
        <v>1</v>
      </c>
      <c r="AC229">
        <v>0</v>
      </c>
      <c r="AD229">
        <v>1</v>
      </c>
      <c r="AE229">
        <v>1</v>
      </c>
      <c r="AF229">
        <v>0</v>
      </c>
      <c r="AG229">
        <v>1</v>
      </c>
      <c r="AH229">
        <v>0</v>
      </c>
      <c r="AI229" t="s">
        <v>677</v>
      </c>
      <c r="AJ229" t="s">
        <v>677</v>
      </c>
    </row>
    <row r="230" spans="1:36" x14ac:dyDescent="0.35">
      <c r="A230" t="s">
        <v>450</v>
      </c>
      <c r="B230" s="1">
        <v>42541</v>
      </c>
      <c r="C230" s="1">
        <v>42916</v>
      </c>
      <c r="D230">
        <v>1</v>
      </c>
      <c r="E230">
        <v>1</v>
      </c>
      <c r="F230">
        <v>0</v>
      </c>
      <c r="G230">
        <v>1</v>
      </c>
      <c r="H230">
        <v>1</v>
      </c>
      <c r="I230">
        <v>0</v>
      </c>
      <c r="J230">
        <v>1</v>
      </c>
      <c r="K230">
        <v>0</v>
      </c>
      <c r="L230">
        <v>1</v>
      </c>
      <c r="M230">
        <v>0</v>
      </c>
      <c r="N230">
        <v>1</v>
      </c>
      <c r="O230">
        <v>1</v>
      </c>
      <c r="P230">
        <v>0</v>
      </c>
      <c r="Q230">
        <v>1</v>
      </c>
      <c r="R230">
        <v>0</v>
      </c>
      <c r="S230">
        <v>1</v>
      </c>
      <c r="T230">
        <v>0</v>
      </c>
      <c r="U230">
        <v>1</v>
      </c>
      <c r="V230">
        <v>1</v>
      </c>
      <c r="W230">
        <v>1</v>
      </c>
      <c r="X230">
        <v>0</v>
      </c>
      <c r="Y230">
        <v>0</v>
      </c>
      <c r="Z230">
        <v>0</v>
      </c>
      <c r="AA230">
        <v>0</v>
      </c>
      <c r="AB230">
        <v>1</v>
      </c>
      <c r="AC230">
        <v>0</v>
      </c>
      <c r="AD230">
        <v>1</v>
      </c>
      <c r="AE230">
        <v>1</v>
      </c>
      <c r="AF230">
        <v>0</v>
      </c>
      <c r="AG230">
        <v>1</v>
      </c>
      <c r="AH230">
        <v>0</v>
      </c>
      <c r="AI230" t="s">
        <v>677</v>
      </c>
      <c r="AJ230" t="s">
        <v>677</v>
      </c>
    </row>
    <row r="231" spans="1:36" x14ac:dyDescent="0.35">
      <c r="A231" t="s">
        <v>450</v>
      </c>
      <c r="B231" s="1">
        <v>42917</v>
      </c>
      <c r="C231" s="1">
        <v>42927</v>
      </c>
      <c r="D231">
        <v>1</v>
      </c>
      <c r="E231">
        <v>1</v>
      </c>
      <c r="F231">
        <v>0</v>
      </c>
      <c r="G231">
        <v>1</v>
      </c>
      <c r="H231">
        <v>1</v>
      </c>
      <c r="I231">
        <v>0</v>
      </c>
      <c r="J231">
        <v>1</v>
      </c>
      <c r="K231">
        <v>0</v>
      </c>
      <c r="L231">
        <v>1</v>
      </c>
      <c r="M231">
        <v>0</v>
      </c>
      <c r="N231">
        <v>1</v>
      </c>
      <c r="O231">
        <v>1</v>
      </c>
      <c r="P231">
        <v>0</v>
      </c>
      <c r="Q231">
        <v>1</v>
      </c>
      <c r="R231">
        <v>0</v>
      </c>
      <c r="S231">
        <v>1</v>
      </c>
      <c r="T231">
        <v>0</v>
      </c>
      <c r="U231">
        <v>1</v>
      </c>
      <c r="V231">
        <v>1</v>
      </c>
      <c r="W231">
        <v>1</v>
      </c>
      <c r="X231">
        <v>0</v>
      </c>
      <c r="Y231">
        <v>0</v>
      </c>
      <c r="Z231">
        <v>0</v>
      </c>
      <c r="AA231">
        <v>0</v>
      </c>
      <c r="AB231">
        <v>1</v>
      </c>
      <c r="AC231">
        <v>0</v>
      </c>
      <c r="AD231">
        <v>1</v>
      </c>
      <c r="AE231">
        <v>1</v>
      </c>
      <c r="AF231">
        <v>0</v>
      </c>
      <c r="AG231">
        <v>1</v>
      </c>
      <c r="AH231">
        <v>0</v>
      </c>
      <c r="AI231" t="s">
        <v>677</v>
      </c>
      <c r="AJ231" t="s">
        <v>677</v>
      </c>
    </row>
    <row r="232" spans="1:36" x14ac:dyDescent="0.35">
      <c r="A232" t="s">
        <v>450</v>
      </c>
      <c r="B232" s="1">
        <v>42928</v>
      </c>
      <c r="C232" s="1">
        <v>44562</v>
      </c>
      <c r="D232">
        <v>1</v>
      </c>
      <c r="E232">
        <v>1</v>
      </c>
      <c r="F232">
        <v>0</v>
      </c>
      <c r="G232">
        <v>1</v>
      </c>
      <c r="H232">
        <v>1</v>
      </c>
      <c r="I232">
        <v>0</v>
      </c>
      <c r="J232">
        <v>1</v>
      </c>
      <c r="K232">
        <v>0</v>
      </c>
      <c r="L232">
        <v>1</v>
      </c>
      <c r="M232">
        <v>0</v>
      </c>
      <c r="N232">
        <v>1</v>
      </c>
      <c r="O232">
        <v>1</v>
      </c>
      <c r="P232">
        <v>0</v>
      </c>
      <c r="Q232">
        <v>1</v>
      </c>
      <c r="R232">
        <v>0</v>
      </c>
      <c r="S232">
        <v>1</v>
      </c>
      <c r="T232">
        <v>0</v>
      </c>
      <c r="U232">
        <v>1</v>
      </c>
      <c r="V232">
        <v>1</v>
      </c>
      <c r="W232">
        <v>1</v>
      </c>
      <c r="X232">
        <v>0</v>
      </c>
      <c r="Y232">
        <v>0</v>
      </c>
      <c r="Z232">
        <v>0</v>
      </c>
      <c r="AA232">
        <v>0</v>
      </c>
      <c r="AB232">
        <v>1</v>
      </c>
      <c r="AC232">
        <v>0</v>
      </c>
      <c r="AD232">
        <v>1</v>
      </c>
      <c r="AE232">
        <v>1</v>
      </c>
      <c r="AF232">
        <v>0</v>
      </c>
      <c r="AG232">
        <v>1</v>
      </c>
      <c r="AH232">
        <v>0</v>
      </c>
      <c r="AI232" t="s">
        <v>677</v>
      </c>
      <c r="AJ232" t="s">
        <v>677</v>
      </c>
    </row>
    <row r="233" spans="1:36" x14ac:dyDescent="0.35">
      <c r="A233" t="s">
        <v>458</v>
      </c>
      <c r="B233" s="1">
        <v>36892</v>
      </c>
      <c r="C233" s="1">
        <v>42216</v>
      </c>
      <c r="D233">
        <v>0</v>
      </c>
      <c r="E233" t="s">
        <v>677</v>
      </c>
      <c r="F233" t="s">
        <v>677</v>
      </c>
      <c r="G233" t="s">
        <v>677</v>
      </c>
      <c r="H233" t="s">
        <v>677</v>
      </c>
      <c r="I233" t="s">
        <v>677</v>
      </c>
      <c r="J233" t="s">
        <v>677</v>
      </c>
      <c r="K233" t="s">
        <v>677</v>
      </c>
      <c r="L233" t="s">
        <v>677</v>
      </c>
      <c r="M233" t="s">
        <v>677</v>
      </c>
      <c r="N233" t="s">
        <v>677</v>
      </c>
      <c r="O233" t="s">
        <v>677</v>
      </c>
      <c r="P233" t="s">
        <v>677</v>
      </c>
      <c r="Q233" t="s">
        <v>677</v>
      </c>
      <c r="R233" t="s">
        <v>677</v>
      </c>
      <c r="S233" t="s">
        <v>677</v>
      </c>
      <c r="T233" t="s">
        <v>677</v>
      </c>
      <c r="U233" t="s">
        <v>677</v>
      </c>
      <c r="V233" t="s">
        <v>677</v>
      </c>
      <c r="W233" t="s">
        <v>677</v>
      </c>
      <c r="X233" t="s">
        <v>677</v>
      </c>
      <c r="Y233" t="s">
        <v>677</v>
      </c>
      <c r="Z233" t="s">
        <v>677</v>
      </c>
      <c r="AA233" t="s">
        <v>677</v>
      </c>
      <c r="AB233" t="s">
        <v>677</v>
      </c>
      <c r="AC233" t="s">
        <v>677</v>
      </c>
      <c r="AD233" t="s">
        <v>677</v>
      </c>
      <c r="AE233" t="s">
        <v>677</v>
      </c>
      <c r="AF233" t="s">
        <v>677</v>
      </c>
      <c r="AG233" t="s">
        <v>677</v>
      </c>
      <c r="AH233" t="s">
        <v>677</v>
      </c>
      <c r="AI233" t="s">
        <v>677</v>
      </c>
      <c r="AJ233" t="s">
        <v>677</v>
      </c>
    </row>
    <row r="234" spans="1:36" x14ac:dyDescent="0.35">
      <c r="A234" t="s">
        <v>458</v>
      </c>
      <c r="B234" s="1">
        <v>42217</v>
      </c>
      <c r="C234" s="1">
        <v>42460</v>
      </c>
      <c r="D234">
        <v>1</v>
      </c>
      <c r="E234">
        <v>1</v>
      </c>
      <c r="F234">
        <v>0</v>
      </c>
      <c r="G234">
        <v>0</v>
      </c>
      <c r="H234">
        <v>1</v>
      </c>
      <c r="I234">
        <v>0</v>
      </c>
      <c r="J234">
        <v>0</v>
      </c>
      <c r="K234">
        <v>1</v>
      </c>
      <c r="L234">
        <v>1</v>
      </c>
      <c r="M234">
        <v>0</v>
      </c>
      <c r="N234">
        <v>0</v>
      </c>
      <c r="O234">
        <v>1</v>
      </c>
      <c r="P234">
        <v>0</v>
      </c>
      <c r="Q234">
        <v>0</v>
      </c>
      <c r="R234">
        <v>1</v>
      </c>
      <c r="S234">
        <v>1</v>
      </c>
      <c r="T234">
        <v>0</v>
      </c>
      <c r="U234">
        <v>0</v>
      </c>
      <c r="V234">
        <v>1</v>
      </c>
      <c r="W234">
        <v>1</v>
      </c>
      <c r="X234">
        <v>0</v>
      </c>
      <c r="Y234">
        <v>0</v>
      </c>
      <c r="Z234">
        <v>0</v>
      </c>
      <c r="AA234">
        <v>0</v>
      </c>
      <c r="AB234">
        <v>1</v>
      </c>
      <c r="AC234">
        <v>0</v>
      </c>
      <c r="AD234">
        <v>0</v>
      </c>
      <c r="AE234">
        <v>1</v>
      </c>
      <c r="AF234">
        <v>0</v>
      </c>
      <c r="AG234">
        <v>0</v>
      </c>
      <c r="AH234">
        <v>1</v>
      </c>
      <c r="AI234">
        <v>0</v>
      </c>
      <c r="AJ234">
        <v>0</v>
      </c>
    </row>
    <row r="235" spans="1:36" x14ac:dyDescent="0.35">
      <c r="A235" t="s">
        <v>458</v>
      </c>
      <c r="B235" s="1">
        <v>42461</v>
      </c>
      <c r="C235" s="1">
        <v>44562</v>
      </c>
      <c r="D235">
        <v>1</v>
      </c>
      <c r="E235">
        <v>1</v>
      </c>
      <c r="F235">
        <v>0</v>
      </c>
      <c r="G235">
        <v>0</v>
      </c>
      <c r="H235">
        <v>1</v>
      </c>
      <c r="I235">
        <v>0</v>
      </c>
      <c r="J235">
        <v>0</v>
      </c>
      <c r="K235">
        <v>1</v>
      </c>
      <c r="L235">
        <v>1</v>
      </c>
      <c r="M235">
        <v>0</v>
      </c>
      <c r="N235">
        <v>0</v>
      </c>
      <c r="O235">
        <v>1</v>
      </c>
      <c r="P235">
        <v>0</v>
      </c>
      <c r="Q235">
        <v>0</v>
      </c>
      <c r="R235">
        <v>1</v>
      </c>
      <c r="S235">
        <v>1</v>
      </c>
      <c r="T235">
        <v>0</v>
      </c>
      <c r="U235">
        <v>0</v>
      </c>
      <c r="V235">
        <v>1</v>
      </c>
      <c r="W235">
        <v>1</v>
      </c>
      <c r="X235">
        <v>1</v>
      </c>
      <c r="Y235">
        <v>0</v>
      </c>
      <c r="Z235">
        <v>1</v>
      </c>
      <c r="AA235">
        <v>0</v>
      </c>
      <c r="AB235">
        <v>1</v>
      </c>
      <c r="AC235">
        <v>0</v>
      </c>
      <c r="AD235">
        <v>0</v>
      </c>
      <c r="AE235">
        <v>1</v>
      </c>
      <c r="AF235">
        <v>0</v>
      </c>
      <c r="AG235">
        <v>0</v>
      </c>
      <c r="AH235">
        <v>1</v>
      </c>
      <c r="AI235">
        <v>0</v>
      </c>
      <c r="AJ235">
        <v>0</v>
      </c>
    </row>
    <row r="236" spans="1:36" x14ac:dyDescent="0.35">
      <c r="A236" t="s">
        <v>464</v>
      </c>
      <c r="B236" s="1">
        <v>36892</v>
      </c>
      <c r="C236" s="1">
        <v>41708</v>
      </c>
      <c r="D236">
        <v>0</v>
      </c>
      <c r="E236" t="s">
        <v>677</v>
      </c>
      <c r="F236" t="s">
        <v>677</v>
      </c>
      <c r="G236" t="s">
        <v>677</v>
      </c>
      <c r="H236" t="s">
        <v>677</v>
      </c>
      <c r="I236" t="s">
        <v>677</v>
      </c>
      <c r="J236" t="s">
        <v>677</v>
      </c>
      <c r="K236" t="s">
        <v>677</v>
      </c>
      <c r="L236" t="s">
        <v>677</v>
      </c>
      <c r="M236" t="s">
        <v>677</v>
      </c>
      <c r="N236" t="s">
        <v>677</v>
      </c>
      <c r="O236" t="s">
        <v>677</v>
      </c>
      <c r="P236" t="s">
        <v>677</v>
      </c>
      <c r="Q236" t="s">
        <v>677</v>
      </c>
      <c r="R236" t="s">
        <v>677</v>
      </c>
      <c r="S236" t="s">
        <v>677</v>
      </c>
      <c r="T236" t="s">
        <v>677</v>
      </c>
      <c r="U236" t="s">
        <v>677</v>
      </c>
      <c r="V236" t="s">
        <v>677</v>
      </c>
      <c r="W236" t="s">
        <v>677</v>
      </c>
      <c r="X236" t="s">
        <v>677</v>
      </c>
      <c r="Y236" t="s">
        <v>677</v>
      </c>
      <c r="Z236" t="s">
        <v>677</v>
      </c>
      <c r="AA236" t="s">
        <v>677</v>
      </c>
      <c r="AB236" t="s">
        <v>677</v>
      </c>
      <c r="AC236" t="s">
        <v>677</v>
      </c>
      <c r="AD236" t="s">
        <v>677</v>
      </c>
      <c r="AE236" t="s">
        <v>677</v>
      </c>
      <c r="AF236" t="s">
        <v>677</v>
      </c>
      <c r="AG236" t="s">
        <v>677</v>
      </c>
      <c r="AH236" t="s">
        <v>677</v>
      </c>
      <c r="AI236" t="s">
        <v>677</v>
      </c>
      <c r="AJ236" t="s">
        <v>677</v>
      </c>
    </row>
    <row r="237" spans="1:36" x14ac:dyDescent="0.35">
      <c r="A237" t="s">
        <v>464</v>
      </c>
      <c r="B237" s="1">
        <v>41709</v>
      </c>
      <c r="C237" s="1">
        <v>41805</v>
      </c>
      <c r="D237">
        <v>1</v>
      </c>
      <c r="E237">
        <v>1</v>
      </c>
      <c r="F237">
        <v>0</v>
      </c>
      <c r="G237">
        <v>0</v>
      </c>
      <c r="H237">
        <v>1</v>
      </c>
      <c r="I237">
        <v>0</v>
      </c>
      <c r="J237">
        <v>0</v>
      </c>
      <c r="K237">
        <v>1</v>
      </c>
      <c r="L237">
        <v>0</v>
      </c>
      <c r="M237" t="s">
        <v>677</v>
      </c>
      <c r="N237" t="s">
        <v>677</v>
      </c>
      <c r="O237">
        <v>0</v>
      </c>
      <c r="P237" t="s">
        <v>677</v>
      </c>
      <c r="Q237" t="s">
        <v>677</v>
      </c>
      <c r="R237">
        <v>0</v>
      </c>
      <c r="S237">
        <v>1</v>
      </c>
      <c r="T237">
        <v>0</v>
      </c>
      <c r="U237">
        <v>0</v>
      </c>
      <c r="V237">
        <v>0</v>
      </c>
      <c r="W237" t="s">
        <v>677</v>
      </c>
      <c r="X237" t="s">
        <v>677</v>
      </c>
      <c r="Y237" t="s">
        <v>677</v>
      </c>
      <c r="Z237" t="s">
        <v>677</v>
      </c>
      <c r="AA237" t="s">
        <v>677</v>
      </c>
      <c r="AB237">
        <v>1</v>
      </c>
      <c r="AC237">
        <v>0</v>
      </c>
      <c r="AD237">
        <v>0</v>
      </c>
      <c r="AE237">
        <v>0</v>
      </c>
      <c r="AF237" t="s">
        <v>677</v>
      </c>
      <c r="AG237" t="s">
        <v>677</v>
      </c>
      <c r="AH237">
        <v>0</v>
      </c>
      <c r="AI237" t="s">
        <v>677</v>
      </c>
      <c r="AJ237" t="s">
        <v>677</v>
      </c>
    </row>
    <row r="238" spans="1:36" x14ac:dyDescent="0.35">
      <c r="A238" t="s">
        <v>464</v>
      </c>
      <c r="B238" s="1">
        <v>41806</v>
      </c>
      <c r="C238" s="1">
        <v>42201</v>
      </c>
      <c r="D238">
        <v>1</v>
      </c>
      <c r="E238">
        <v>1</v>
      </c>
      <c r="F238">
        <v>0</v>
      </c>
      <c r="G238">
        <v>0</v>
      </c>
      <c r="H238">
        <v>1</v>
      </c>
      <c r="I238">
        <v>0</v>
      </c>
      <c r="J238">
        <v>0</v>
      </c>
      <c r="K238">
        <v>1</v>
      </c>
      <c r="L238">
        <v>0</v>
      </c>
      <c r="M238" t="s">
        <v>677</v>
      </c>
      <c r="N238" t="s">
        <v>677</v>
      </c>
      <c r="O238">
        <v>0</v>
      </c>
      <c r="P238" t="s">
        <v>677</v>
      </c>
      <c r="Q238" t="s">
        <v>677</v>
      </c>
      <c r="R238">
        <v>0</v>
      </c>
      <c r="S238">
        <v>1</v>
      </c>
      <c r="T238">
        <v>0</v>
      </c>
      <c r="U238">
        <v>0</v>
      </c>
      <c r="V238">
        <v>0</v>
      </c>
      <c r="W238" t="s">
        <v>677</v>
      </c>
      <c r="X238" t="s">
        <v>677</v>
      </c>
      <c r="Y238" t="s">
        <v>677</v>
      </c>
      <c r="Z238" t="s">
        <v>677</v>
      </c>
      <c r="AA238" t="s">
        <v>677</v>
      </c>
      <c r="AB238">
        <v>1</v>
      </c>
      <c r="AC238">
        <v>0</v>
      </c>
      <c r="AD238">
        <v>0</v>
      </c>
      <c r="AE238">
        <v>0</v>
      </c>
      <c r="AF238" t="s">
        <v>677</v>
      </c>
      <c r="AG238" t="s">
        <v>677</v>
      </c>
      <c r="AH238">
        <v>0</v>
      </c>
      <c r="AI238" t="s">
        <v>677</v>
      </c>
      <c r="AJ238" t="s">
        <v>677</v>
      </c>
    </row>
    <row r="239" spans="1:36" x14ac:dyDescent="0.35">
      <c r="A239" t="s">
        <v>464</v>
      </c>
      <c r="B239" s="1">
        <v>42202</v>
      </c>
      <c r="C239" s="1">
        <v>42292</v>
      </c>
      <c r="D239">
        <v>1</v>
      </c>
      <c r="E239">
        <v>1</v>
      </c>
      <c r="F239">
        <v>0</v>
      </c>
      <c r="G239">
        <v>0</v>
      </c>
      <c r="H239">
        <v>1</v>
      </c>
      <c r="I239">
        <v>0</v>
      </c>
      <c r="J239">
        <v>0</v>
      </c>
      <c r="K239">
        <v>1</v>
      </c>
      <c r="L239">
        <v>1</v>
      </c>
      <c r="M239">
        <v>0</v>
      </c>
      <c r="N239">
        <v>0</v>
      </c>
      <c r="O239">
        <v>1</v>
      </c>
      <c r="P239">
        <v>0</v>
      </c>
      <c r="Q239">
        <v>0</v>
      </c>
      <c r="R239">
        <v>1</v>
      </c>
      <c r="S239">
        <v>1</v>
      </c>
      <c r="T239">
        <v>0</v>
      </c>
      <c r="U239">
        <v>0</v>
      </c>
      <c r="V239">
        <v>1</v>
      </c>
      <c r="W239">
        <v>0</v>
      </c>
      <c r="X239">
        <v>1</v>
      </c>
      <c r="Y239">
        <v>0</v>
      </c>
      <c r="Z239">
        <v>0</v>
      </c>
      <c r="AA239">
        <v>0</v>
      </c>
      <c r="AB239">
        <v>1</v>
      </c>
      <c r="AC239">
        <v>0</v>
      </c>
      <c r="AD239">
        <v>0</v>
      </c>
      <c r="AE239">
        <v>0</v>
      </c>
      <c r="AF239" t="s">
        <v>677</v>
      </c>
      <c r="AG239" t="s">
        <v>677</v>
      </c>
      <c r="AH239">
        <v>0</v>
      </c>
      <c r="AI239" t="s">
        <v>677</v>
      </c>
      <c r="AJ239" t="s">
        <v>677</v>
      </c>
    </row>
    <row r="240" spans="1:36" x14ac:dyDescent="0.35">
      <c r="A240" t="s">
        <v>464</v>
      </c>
      <c r="B240" s="1">
        <v>42293</v>
      </c>
      <c r="C240" s="1">
        <v>42526</v>
      </c>
      <c r="D240">
        <v>1</v>
      </c>
      <c r="E240">
        <v>1</v>
      </c>
      <c r="F240">
        <v>0</v>
      </c>
      <c r="G240">
        <v>0</v>
      </c>
      <c r="H240">
        <v>1</v>
      </c>
      <c r="I240">
        <v>0</v>
      </c>
      <c r="J240">
        <v>0</v>
      </c>
      <c r="K240">
        <v>1</v>
      </c>
      <c r="L240">
        <v>1</v>
      </c>
      <c r="M240">
        <v>0</v>
      </c>
      <c r="N240">
        <v>0</v>
      </c>
      <c r="O240">
        <v>1</v>
      </c>
      <c r="P240">
        <v>0</v>
      </c>
      <c r="Q240">
        <v>0</v>
      </c>
      <c r="R240">
        <v>1</v>
      </c>
      <c r="S240">
        <v>1</v>
      </c>
      <c r="T240">
        <v>0</v>
      </c>
      <c r="U240">
        <v>0</v>
      </c>
      <c r="V240">
        <v>1</v>
      </c>
      <c r="W240">
        <v>0</v>
      </c>
      <c r="X240">
        <v>1</v>
      </c>
      <c r="Y240">
        <v>0</v>
      </c>
      <c r="Z240">
        <v>0</v>
      </c>
      <c r="AA240">
        <v>0</v>
      </c>
      <c r="AB240">
        <v>1</v>
      </c>
      <c r="AC240">
        <v>0</v>
      </c>
      <c r="AD240">
        <v>0</v>
      </c>
      <c r="AE240">
        <v>0</v>
      </c>
      <c r="AF240" t="s">
        <v>677</v>
      </c>
      <c r="AG240" t="s">
        <v>677</v>
      </c>
      <c r="AH240">
        <v>0</v>
      </c>
      <c r="AI240" t="s">
        <v>677</v>
      </c>
      <c r="AJ240" t="s">
        <v>677</v>
      </c>
    </row>
    <row r="241" spans="1:36" x14ac:dyDescent="0.35">
      <c r="A241" t="s">
        <v>464</v>
      </c>
      <c r="B241" s="1">
        <v>42527</v>
      </c>
      <c r="C241" s="1">
        <v>42830</v>
      </c>
      <c r="D241">
        <v>1</v>
      </c>
      <c r="E241">
        <v>1</v>
      </c>
      <c r="F241">
        <v>0</v>
      </c>
      <c r="G241">
        <v>0</v>
      </c>
      <c r="H241">
        <v>1</v>
      </c>
      <c r="I241">
        <v>0</v>
      </c>
      <c r="J241">
        <v>0</v>
      </c>
      <c r="K241">
        <v>1</v>
      </c>
      <c r="L241">
        <v>1</v>
      </c>
      <c r="M241">
        <v>0</v>
      </c>
      <c r="N241">
        <v>0</v>
      </c>
      <c r="O241">
        <v>1</v>
      </c>
      <c r="P241">
        <v>0</v>
      </c>
      <c r="Q241">
        <v>0</v>
      </c>
      <c r="R241">
        <v>1</v>
      </c>
      <c r="S241">
        <v>1</v>
      </c>
      <c r="T241">
        <v>0</v>
      </c>
      <c r="U241">
        <v>0</v>
      </c>
      <c r="V241">
        <v>1</v>
      </c>
      <c r="W241">
        <v>0</v>
      </c>
      <c r="X241">
        <v>1</v>
      </c>
      <c r="Y241">
        <v>0</v>
      </c>
      <c r="Z241">
        <v>0</v>
      </c>
      <c r="AA241">
        <v>0</v>
      </c>
      <c r="AB241">
        <v>1</v>
      </c>
      <c r="AC241">
        <v>0</v>
      </c>
      <c r="AD241">
        <v>0</v>
      </c>
      <c r="AE241">
        <v>0</v>
      </c>
      <c r="AF241" t="s">
        <v>677</v>
      </c>
      <c r="AG241" t="s">
        <v>677</v>
      </c>
      <c r="AH241">
        <v>0</v>
      </c>
      <c r="AI241" t="s">
        <v>677</v>
      </c>
      <c r="AJ241" t="s">
        <v>677</v>
      </c>
    </row>
    <row r="242" spans="1:36" x14ac:dyDescent="0.35">
      <c r="A242" t="s">
        <v>464</v>
      </c>
      <c r="B242" s="1">
        <v>42831</v>
      </c>
      <c r="C242" s="1">
        <v>44165</v>
      </c>
      <c r="D242">
        <v>1</v>
      </c>
      <c r="E242">
        <v>1</v>
      </c>
      <c r="F242">
        <v>0</v>
      </c>
      <c r="G242">
        <v>0</v>
      </c>
      <c r="H242">
        <v>1</v>
      </c>
      <c r="I242">
        <v>0</v>
      </c>
      <c r="J242">
        <v>0</v>
      </c>
      <c r="K242">
        <v>1</v>
      </c>
      <c r="L242">
        <v>1</v>
      </c>
      <c r="M242">
        <v>0</v>
      </c>
      <c r="N242">
        <v>0</v>
      </c>
      <c r="O242">
        <v>1</v>
      </c>
      <c r="P242">
        <v>0</v>
      </c>
      <c r="Q242">
        <v>0</v>
      </c>
      <c r="R242">
        <v>1</v>
      </c>
      <c r="S242">
        <v>1</v>
      </c>
      <c r="T242">
        <v>0</v>
      </c>
      <c r="U242">
        <v>0</v>
      </c>
      <c r="V242">
        <v>1</v>
      </c>
      <c r="W242">
        <v>0</v>
      </c>
      <c r="X242">
        <v>1</v>
      </c>
      <c r="Y242">
        <v>0</v>
      </c>
      <c r="Z242">
        <v>0</v>
      </c>
      <c r="AA242">
        <v>0</v>
      </c>
      <c r="AB242">
        <v>1</v>
      </c>
      <c r="AC242">
        <v>0</v>
      </c>
      <c r="AD242">
        <v>0</v>
      </c>
      <c r="AE242">
        <v>0</v>
      </c>
      <c r="AF242" t="s">
        <v>677</v>
      </c>
      <c r="AG242" t="s">
        <v>677</v>
      </c>
      <c r="AH242">
        <v>0</v>
      </c>
      <c r="AI242" t="s">
        <v>677</v>
      </c>
      <c r="AJ242" t="s">
        <v>677</v>
      </c>
    </row>
    <row r="243" spans="1:36" x14ac:dyDescent="0.35">
      <c r="A243" t="s">
        <v>464</v>
      </c>
      <c r="B243" s="1">
        <v>44166</v>
      </c>
      <c r="C243" s="1">
        <v>44180</v>
      </c>
      <c r="D243">
        <v>1</v>
      </c>
      <c r="E243">
        <v>1</v>
      </c>
      <c r="F243">
        <v>0</v>
      </c>
      <c r="G243">
        <v>0</v>
      </c>
      <c r="H243">
        <v>1</v>
      </c>
      <c r="I243">
        <v>0</v>
      </c>
      <c r="J243">
        <v>0</v>
      </c>
      <c r="K243">
        <v>1</v>
      </c>
      <c r="L243">
        <v>1</v>
      </c>
      <c r="M243">
        <v>0</v>
      </c>
      <c r="N243">
        <v>0</v>
      </c>
      <c r="O243">
        <v>1</v>
      </c>
      <c r="P243">
        <v>0</v>
      </c>
      <c r="Q243">
        <v>0</v>
      </c>
      <c r="R243">
        <v>1</v>
      </c>
      <c r="S243">
        <v>1</v>
      </c>
      <c r="T243">
        <v>0</v>
      </c>
      <c r="U243">
        <v>0</v>
      </c>
      <c r="V243">
        <v>1</v>
      </c>
      <c r="W243">
        <v>0</v>
      </c>
      <c r="X243">
        <v>1</v>
      </c>
      <c r="Y243">
        <v>0</v>
      </c>
      <c r="Z243">
        <v>0</v>
      </c>
      <c r="AA243">
        <v>0</v>
      </c>
      <c r="AB243">
        <v>1</v>
      </c>
      <c r="AC243">
        <v>0</v>
      </c>
      <c r="AD243">
        <v>0</v>
      </c>
      <c r="AE243">
        <v>0</v>
      </c>
      <c r="AF243" t="s">
        <v>677</v>
      </c>
      <c r="AG243" t="s">
        <v>677</v>
      </c>
      <c r="AH243">
        <v>0</v>
      </c>
      <c r="AI243" t="s">
        <v>677</v>
      </c>
      <c r="AJ243" t="s">
        <v>677</v>
      </c>
    </row>
    <row r="244" spans="1:36" x14ac:dyDescent="0.35">
      <c r="A244" t="s">
        <v>464</v>
      </c>
      <c r="B244" s="1">
        <v>44181</v>
      </c>
      <c r="C244" s="1">
        <v>44562</v>
      </c>
      <c r="D244">
        <v>1</v>
      </c>
      <c r="E244">
        <v>1</v>
      </c>
      <c r="F244">
        <v>0</v>
      </c>
      <c r="G244">
        <v>0</v>
      </c>
      <c r="H244">
        <v>1</v>
      </c>
      <c r="I244">
        <v>0</v>
      </c>
      <c r="J244">
        <v>0</v>
      </c>
      <c r="K244">
        <v>1</v>
      </c>
      <c r="L244">
        <v>1</v>
      </c>
      <c r="M244">
        <v>0</v>
      </c>
      <c r="N244">
        <v>0</v>
      </c>
      <c r="O244">
        <v>1</v>
      </c>
      <c r="P244">
        <v>0</v>
      </c>
      <c r="Q244">
        <v>0</v>
      </c>
      <c r="R244">
        <v>1</v>
      </c>
      <c r="S244">
        <v>1</v>
      </c>
      <c r="T244">
        <v>0</v>
      </c>
      <c r="U244">
        <v>0</v>
      </c>
      <c r="V244">
        <v>1</v>
      </c>
      <c r="W244">
        <v>0</v>
      </c>
      <c r="X244">
        <v>1</v>
      </c>
      <c r="Y244">
        <v>0</v>
      </c>
      <c r="Z244">
        <v>0</v>
      </c>
      <c r="AA244">
        <v>0</v>
      </c>
      <c r="AB244">
        <v>1</v>
      </c>
      <c r="AC244">
        <v>0</v>
      </c>
      <c r="AD244">
        <v>0</v>
      </c>
      <c r="AE244">
        <v>0</v>
      </c>
      <c r="AF244" t="s">
        <v>677</v>
      </c>
      <c r="AG244" t="s">
        <v>677</v>
      </c>
      <c r="AH244">
        <v>0</v>
      </c>
      <c r="AI244" t="s">
        <v>677</v>
      </c>
      <c r="AJ244" t="s">
        <v>677</v>
      </c>
    </row>
    <row r="245" spans="1:36" x14ac:dyDescent="0.35">
      <c r="A245" t="s">
        <v>483</v>
      </c>
      <c r="B245" s="1">
        <v>36892</v>
      </c>
      <c r="C245" s="1">
        <v>41578</v>
      </c>
      <c r="D245">
        <v>0</v>
      </c>
      <c r="E245" t="s">
        <v>677</v>
      </c>
      <c r="F245" t="s">
        <v>677</v>
      </c>
      <c r="G245" t="s">
        <v>677</v>
      </c>
      <c r="H245" t="s">
        <v>677</v>
      </c>
      <c r="I245" t="s">
        <v>677</v>
      </c>
      <c r="J245" t="s">
        <v>677</v>
      </c>
      <c r="K245" t="s">
        <v>677</v>
      </c>
      <c r="L245" t="s">
        <v>677</v>
      </c>
      <c r="M245" t="s">
        <v>677</v>
      </c>
      <c r="N245" t="s">
        <v>677</v>
      </c>
      <c r="O245" t="s">
        <v>677</v>
      </c>
      <c r="P245" t="s">
        <v>677</v>
      </c>
      <c r="Q245" t="s">
        <v>677</v>
      </c>
      <c r="R245" t="s">
        <v>677</v>
      </c>
      <c r="S245" t="s">
        <v>677</v>
      </c>
      <c r="T245" t="s">
        <v>677</v>
      </c>
      <c r="U245" t="s">
        <v>677</v>
      </c>
      <c r="V245" t="s">
        <v>677</v>
      </c>
      <c r="W245" t="s">
        <v>677</v>
      </c>
      <c r="X245" t="s">
        <v>677</v>
      </c>
      <c r="Y245" t="s">
        <v>677</v>
      </c>
      <c r="Z245" t="s">
        <v>677</v>
      </c>
      <c r="AA245" t="s">
        <v>677</v>
      </c>
      <c r="AB245" t="s">
        <v>677</v>
      </c>
      <c r="AC245" t="s">
        <v>677</v>
      </c>
      <c r="AD245" t="s">
        <v>677</v>
      </c>
      <c r="AE245" t="s">
        <v>677</v>
      </c>
      <c r="AF245" t="s">
        <v>677</v>
      </c>
      <c r="AG245" t="s">
        <v>677</v>
      </c>
      <c r="AH245" t="s">
        <v>677</v>
      </c>
      <c r="AI245" t="s">
        <v>677</v>
      </c>
      <c r="AJ245" t="s">
        <v>677</v>
      </c>
    </row>
    <row r="246" spans="1:36" x14ac:dyDescent="0.35">
      <c r="A246" t="s">
        <v>483</v>
      </c>
      <c r="B246" s="1">
        <v>41579</v>
      </c>
      <c r="C246" s="1">
        <v>41943</v>
      </c>
      <c r="D246">
        <v>1</v>
      </c>
      <c r="E246">
        <v>0</v>
      </c>
      <c r="F246" t="s">
        <v>677</v>
      </c>
      <c r="G246" t="s">
        <v>677</v>
      </c>
      <c r="H246">
        <v>0</v>
      </c>
      <c r="I246" t="s">
        <v>677</v>
      </c>
      <c r="J246" t="s">
        <v>677</v>
      </c>
      <c r="K246">
        <v>0</v>
      </c>
      <c r="L246">
        <v>0</v>
      </c>
      <c r="M246" t="s">
        <v>677</v>
      </c>
      <c r="N246" t="s">
        <v>677</v>
      </c>
      <c r="O246">
        <v>0</v>
      </c>
      <c r="P246" t="s">
        <v>677</v>
      </c>
      <c r="Q246" t="s">
        <v>677</v>
      </c>
      <c r="R246">
        <v>0</v>
      </c>
      <c r="S246">
        <v>1</v>
      </c>
      <c r="T246">
        <v>0</v>
      </c>
      <c r="U246">
        <v>0</v>
      </c>
      <c r="V246">
        <v>0</v>
      </c>
      <c r="W246" t="s">
        <v>677</v>
      </c>
      <c r="X246" t="s">
        <v>677</v>
      </c>
      <c r="Y246" t="s">
        <v>677</v>
      </c>
      <c r="Z246" t="s">
        <v>677</v>
      </c>
      <c r="AA246" t="s">
        <v>677</v>
      </c>
      <c r="AB246">
        <v>0</v>
      </c>
      <c r="AC246" t="s">
        <v>677</v>
      </c>
      <c r="AD246" t="s">
        <v>677</v>
      </c>
      <c r="AE246">
        <v>0</v>
      </c>
      <c r="AF246" t="s">
        <v>677</v>
      </c>
      <c r="AG246" t="s">
        <v>677</v>
      </c>
      <c r="AH246">
        <v>0</v>
      </c>
      <c r="AI246" t="s">
        <v>677</v>
      </c>
      <c r="AJ246" t="s">
        <v>677</v>
      </c>
    </row>
    <row r="247" spans="1:36" x14ac:dyDescent="0.35">
      <c r="A247" t="s">
        <v>483</v>
      </c>
      <c r="B247" s="1">
        <v>41944</v>
      </c>
      <c r="C247" s="1">
        <v>43039</v>
      </c>
      <c r="D247">
        <v>1</v>
      </c>
      <c r="E247">
        <v>0</v>
      </c>
      <c r="F247" t="s">
        <v>677</v>
      </c>
      <c r="G247" t="s">
        <v>677</v>
      </c>
      <c r="H247">
        <v>0</v>
      </c>
      <c r="I247" t="s">
        <v>677</v>
      </c>
      <c r="J247" t="s">
        <v>677</v>
      </c>
      <c r="K247">
        <v>0</v>
      </c>
      <c r="L247">
        <v>0</v>
      </c>
      <c r="M247" t="s">
        <v>677</v>
      </c>
      <c r="N247" t="s">
        <v>677</v>
      </c>
      <c r="O247">
        <v>0</v>
      </c>
      <c r="P247" t="s">
        <v>677</v>
      </c>
      <c r="Q247" t="s">
        <v>677</v>
      </c>
      <c r="R247">
        <v>0</v>
      </c>
      <c r="S247">
        <v>1</v>
      </c>
      <c r="T247">
        <v>0</v>
      </c>
      <c r="U247">
        <v>0</v>
      </c>
      <c r="V247">
        <v>1</v>
      </c>
      <c r="W247">
        <v>0</v>
      </c>
      <c r="X247">
        <v>0</v>
      </c>
      <c r="Y247">
        <v>0</v>
      </c>
      <c r="Z247">
        <v>0</v>
      </c>
      <c r="AA247">
        <v>1</v>
      </c>
      <c r="AB247">
        <v>0</v>
      </c>
      <c r="AC247" t="s">
        <v>677</v>
      </c>
      <c r="AD247" t="s">
        <v>677</v>
      </c>
      <c r="AE247">
        <v>0</v>
      </c>
      <c r="AF247" t="s">
        <v>677</v>
      </c>
      <c r="AG247" t="s">
        <v>677</v>
      </c>
      <c r="AH247">
        <v>0</v>
      </c>
      <c r="AI247" t="s">
        <v>677</v>
      </c>
      <c r="AJ247" t="s">
        <v>677</v>
      </c>
    </row>
    <row r="248" spans="1:36" x14ac:dyDescent="0.35">
      <c r="A248" t="s">
        <v>483</v>
      </c>
      <c r="B248" s="1">
        <v>43040</v>
      </c>
      <c r="C248" s="1">
        <v>43404</v>
      </c>
      <c r="D248">
        <v>1</v>
      </c>
      <c r="E248">
        <v>0</v>
      </c>
      <c r="F248" t="s">
        <v>677</v>
      </c>
      <c r="G248" t="s">
        <v>677</v>
      </c>
      <c r="H248">
        <v>0</v>
      </c>
      <c r="I248" t="s">
        <v>677</v>
      </c>
      <c r="J248" t="s">
        <v>677</v>
      </c>
      <c r="K248">
        <v>0</v>
      </c>
      <c r="L248">
        <v>0</v>
      </c>
      <c r="M248" t="s">
        <v>677</v>
      </c>
      <c r="N248" t="s">
        <v>677</v>
      </c>
      <c r="O248">
        <v>0</v>
      </c>
      <c r="P248" t="s">
        <v>677</v>
      </c>
      <c r="Q248" t="s">
        <v>677</v>
      </c>
      <c r="R248">
        <v>0</v>
      </c>
      <c r="S248">
        <v>1</v>
      </c>
      <c r="T248">
        <v>0</v>
      </c>
      <c r="U248">
        <v>0</v>
      </c>
      <c r="V248">
        <v>1</v>
      </c>
      <c r="W248">
        <v>0</v>
      </c>
      <c r="X248">
        <v>0</v>
      </c>
      <c r="Y248">
        <v>0</v>
      </c>
      <c r="Z248">
        <v>1</v>
      </c>
      <c r="AA248">
        <v>1</v>
      </c>
      <c r="AB248">
        <v>0</v>
      </c>
      <c r="AC248" t="s">
        <v>677</v>
      </c>
      <c r="AD248" t="s">
        <v>677</v>
      </c>
      <c r="AE248">
        <v>0</v>
      </c>
      <c r="AF248" t="s">
        <v>677</v>
      </c>
      <c r="AG248" t="s">
        <v>677</v>
      </c>
      <c r="AH248">
        <v>0</v>
      </c>
      <c r="AI248" t="s">
        <v>677</v>
      </c>
      <c r="AJ248" t="s">
        <v>677</v>
      </c>
    </row>
    <row r="249" spans="1:36" x14ac:dyDescent="0.35">
      <c r="A249" t="s">
        <v>483</v>
      </c>
      <c r="B249" s="1">
        <v>43405</v>
      </c>
      <c r="C249" s="1">
        <v>44562</v>
      </c>
      <c r="D249">
        <v>1</v>
      </c>
      <c r="E249">
        <v>0</v>
      </c>
      <c r="F249" t="s">
        <v>677</v>
      </c>
      <c r="G249" t="s">
        <v>677</v>
      </c>
      <c r="H249">
        <v>0</v>
      </c>
      <c r="I249" t="s">
        <v>677</v>
      </c>
      <c r="J249" t="s">
        <v>677</v>
      </c>
      <c r="K249">
        <v>0</v>
      </c>
      <c r="L249">
        <v>0</v>
      </c>
      <c r="M249" t="s">
        <v>677</v>
      </c>
      <c r="N249" t="s">
        <v>677</v>
      </c>
      <c r="O249">
        <v>0</v>
      </c>
      <c r="P249" t="s">
        <v>677</v>
      </c>
      <c r="Q249" t="s">
        <v>677</v>
      </c>
      <c r="R249">
        <v>0</v>
      </c>
      <c r="S249">
        <v>1</v>
      </c>
      <c r="T249">
        <v>0</v>
      </c>
      <c r="U249">
        <v>0</v>
      </c>
      <c r="V249">
        <v>1</v>
      </c>
      <c r="W249">
        <v>0</v>
      </c>
      <c r="X249">
        <v>0</v>
      </c>
      <c r="Y249">
        <v>0</v>
      </c>
      <c r="Z249">
        <v>1</v>
      </c>
      <c r="AA249">
        <v>1</v>
      </c>
      <c r="AB249">
        <v>0</v>
      </c>
      <c r="AC249" t="s">
        <v>677</v>
      </c>
      <c r="AD249" t="s">
        <v>677</v>
      </c>
      <c r="AE249">
        <v>0</v>
      </c>
      <c r="AF249" t="s">
        <v>677</v>
      </c>
      <c r="AG249" t="s">
        <v>677</v>
      </c>
      <c r="AH249">
        <v>0</v>
      </c>
      <c r="AI249" t="s">
        <v>677</v>
      </c>
      <c r="AJ249" t="s">
        <v>677</v>
      </c>
    </row>
    <row r="250" spans="1:36" x14ac:dyDescent="0.35">
      <c r="A250" t="s">
        <v>488</v>
      </c>
      <c r="B250" s="1">
        <v>36892</v>
      </c>
      <c r="C250" s="1">
        <v>41430</v>
      </c>
      <c r="D250">
        <v>0</v>
      </c>
      <c r="E250" t="s">
        <v>677</v>
      </c>
      <c r="F250" t="s">
        <v>677</v>
      </c>
      <c r="G250" t="s">
        <v>677</v>
      </c>
      <c r="H250" t="s">
        <v>677</v>
      </c>
      <c r="I250" t="s">
        <v>677</v>
      </c>
      <c r="J250" t="s">
        <v>677</v>
      </c>
      <c r="K250" t="s">
        <v>677</v>
      </c>
      <c r="L250" t="s">
        <v>677</v>
      </c>
      <c r="M250" t="s">
        <v>677</v>
      </c>
      <c r="N250" t="s">
        <v>677</v>
      </c>
      <c r="O250" t="s">
        <v>677</v>
      </c>
      <c r="P250" t="s">
        <v>677</v>
      </c>
      <c r="Q250" t="s">
        <v>677</v>
      </c>
      <c r="R250" t="s">
        <v>677</v>
      </c>
      <c r="S250" t="s">
        <v>677</v>
      </c>
      <c r="T250" t="s">
        <v>677</v>
      </c>
      <c r="U250" t="s">
        <v>677</v>
      </c>
      <c r="V250" t="s">
        <v>677</v>
      </c>
      <c r="W250" t="s">
        <v>677</v>
      </c>
      <c r="X250" t="s">
        <v>677</v>
      </c>
      <c r="Y250" t="s">
        <v>677</v>
      </c>
      <c r="Z250" t="s">
        <v>677</v>
      </c>
      <c r="AA250" t="s">
        <v>677</v>
      </c>
      <c r="AB250" t="s">
        <v>677</v>
      </c>
      <c r="AC250" t="s">
        <v>677</v>
      </c>
      <c r="AD250" t="s">
        <v>677</v>
      </c>
      <c r="AE250" t="s">
        <v>677</v>
      </c>
      <c r="AF250" t="s">
        <v>677</v>
      </c>
      <c r="AG250" t="s">
        <v>677</v>
      </c>
      <c r="AH250" t="s">
        <v>677</v>
      </c>
      <c r="AI250" t="s">
        <v>677</v>
      </c>
      <c r="AJ250" t="s">
        <v>677</v>
      </c>
    </row>
    <row r="251" spans="1:36" x14ac:dyDescent="0.35">
      <c r="A251" t="s">
        <v>488</v>
      </c>
      <c r="B251" s="1">
        <v>41431</v>
      </c>
      <c r="C251" s="1">
        <v>41540</v>
      </c>
      <c r="D251">
        <v>1</v>
      </c>
      <c r="E251">
        <v>0</v>
      </c>
      <c r="F251" t="s">
        <v>677</v>
      </c>
      <c r="G251" t="s">
        <v>677</v>
      </c>
      <c r="H251">
        <v>0</v>
      </c>
      <c r="I251" t="s">
        <v>677</v>
      </c>
      <c r="J251" t="s">
        <v>677</v>
      </c>
      <c r="K251">
        <v>0</v>
      </c>
      <c r="L251">
        <v>0</v>
      </c>
      <c r="M251" t="s">
        <v>677</v>
      </c>
      <c r="N251" t="s">
        <v>677</v>
      </c>
      <c r="O251">
        <v>0</v>
      </c>
      <c r="P251" t="s">
        <v>677</v>
      </c>
      <c r="Q251" t="s">
        <v>677</v>
      </c>
      <c r="R251">
        <v>0</v>
      </c>
      <c r="S251">
        <v>1</v>
      </c>
      <c r="T251">
        <v>1</v>
      </c>
      <c r="U251">
        <v>0</v>
      </c>
      <c r="V251">
        <v>1</v>
      </c>
      <c r="W251">
        <v>0</v>
      </c>
      <c r="X251">
        <v>1</v>
      </c>
      <c r="Y251">
        <v>0</v>
      </c>
      <c r="Z251">
        <v>0</v>
      </c>
      <c r="AA251">
        <v>0</v>
      </c>
      <c r="AB251">
        <v>0</v>
      </c>
      <c r="AC251" t="s">
        <v>677</v>
      </c>
      <c r="AD251" t="s">
        <v>677</v>
      </c>
      <c r="AE251">
        <v>1</v>
      </c>
      <c r="AF251">
        <v>1</v>
      </c>
      <c r="AG251">
        <v>0</v>
      </c>
      <c r="AH251">
        <v>0</v>
      </c>
      <c r="AI251" t="s">
        <v>677</v>
      </c>
      <c r="AJ251" t="s">
        <v>677</v>
      </c>
    </row>
    <row r="252" spans="1:36" x14ac:dyDescent="0.35">
      <c r="A252" t="s">
        <v>488</v>
      </c>
      <c r="B252" s="1">
        <v>41541</v>
      </c>
      <c r="C252" s="1">
        <v>41662</v>
      </c>
      <c r="D252">
        <v>1</v>
      </c>
      <c r="E252">
        <v>0</v>
      </c>
      <c r="F252" t="s">
        <v>677</v>
      </c>
      <c r="G252" t="s">
        <v>677</v>
      </c>
      <c r="H252">
        <v>0</v>
      </c>
      <c r="I252" t="s">
        <v>677</v>
      </c>
      <c r="J252" t="s">
        <v>677</v>
      </c>
      <c r="K252">
        <v>0</v>
      </c>
      <c r="L252">
        <v>0</v>
      </c>
      <c r="M252" t="s">
        <v>677</v>
      </c>
      <c r="N252" t="s">
        <v>677</v>
      </c>
      <c r="O252">
        <v>0</v>
      </c>
      <c r="P252" t="s">
        <v>677</v>
      </c>
      <c r="Q252" t="s">
        <v>677</v>
      </c>
      <c r="R252">
        <v>0</v>
      </c>
      <c r="S252">
        <v>1</v>
      </c>
      <c r="T252">
        <v>1</v>
      </c>
      <c r="U252">
        <v>0</v>
      </c>
      <c r="V252">
        <v>1</v>
      </c>
      <c r="W252">
        <v>0</v>
      </c>
      <c r="X252">
        <v>1</v>
      </c>
      <c r="Y252">
        <v>0</v>
      </c>
      <c r="Z252">
        <v>0</v>
      </c>
      <c r="AA252">
        <v>0</v>
      </c>
      <c r="AB252">
        <v>0</v>
      </c>
      <c r="AC252" t="s">
        <v>677</v>
      </c>
      <c r="AD252" t="s">
        <v>677</v>
      </c>
      <c r="AE252">
        <v>1</v>
      </c>
      <c r="AF252">
        <v>1</v>
      </c>
      <c r="AG252">
        <v>0</v>
      </c>
      <c r="AH252">
        <v>0</v>
      </c>
      <c r="AI252" t="s">
        <v>677</v>
      </c>
      <c r="AJ252" t="s">
        <v>677</v>
      </c>
    </row>
    <row r="253" spans="1:36" x14ac:dyDescent="0.35">
      <c r="A253" t="s">
        <v>488</v>
      </c>
      <c r="B253" s="1">
        <v>41663</v>
      </c>
      <c r="C253" s="1">
        <v>42463</v>
      </c>
      <c r="D253">
        <v>1</v>
      </c>
      <c r="E253">
        <v>0</v>
      </c>
      <c r="F253" t="s">
        <v>677</v>
      </c>
      <c r="G253" t="s">
        <v>677</v>
      </c>
      <c r="H253">
        <v>0</v>
      </c>
      <c r="I253" t="s">
        <v>677</v>
      </c>
      <c r="J253" t="s">
        <v>677</v>
      </c>
      <c r="K253">
        <v>0</v>
      </c>
      <c r="L253">
        <v>0</v>
      </c>
      <c r="M253" t="s">
        <v>677</v>
      </c>
      <c r="N253" t="s">
        <v>677</v>
      </c>
      <c r="O253">
        <v>0</v>
      </c>
      <c r="P253" t="s">
        <v>677</v>
      </c>
      <c r="Q253" t="s">
        <v>677</v>
      </c>
      <c r="R253">
        <v>0</v>
      </c>
      <c r="S253">
        <v>1</v>
      </c>
      <c r="T253">
        <v>1</v>
      </c>
      <c r="U253">
        <v>0</v>
      </c>
      <c r="V253">
        <v>1</v>
      </c>
      <c r="W253">
        <v>0</v>
      </c>
      <c r="X253">
        <v>1</v>
      </c>
      <c r="Y253">
        <v>0</v>
      </c>
      <c r="Z253">
        <v>0</v>
      </c>
      <c r="AA253">
        <v>0</v>
      </c>
      <c r="AB253">
        <v>0</v>
      </c>
      <c r="AC253" t="s">
        <v>677</v>
      </c>
      <c r="AD253" t="s">
        <v>677</v>
      </c>
      <c r="AE253">
        <v>1</v>
      </c>
      <c r="AF253">
        <v>1</v>
      </c>
      <c r="AG253">
        <v>0</v>
      </c>
      <c r="AH253">
        <v>0</v>
      </c>
      <c r="AI253" t="s">
        <v>677</v>
      </c>
      <c r="AJ253" t="s">
        <v>677</v>
      </c>
    </row>
    <row r="254" spans="1:36" x14ac:dyDescent="0.35">
      <c r="A254" t="s">
        <v>488</v>
      </c>
      <c r="B254" s="1">
        <v>42464</v>
      </c>
      <c r="C254" s="1">
        <v>42619</v>
      </c>
      <c r="D254">
        <v>1</v>
      </c>
      <c r="E254">
        <v>0</v>
      </c>
      <c r="F254" t="s">
        <v>677</v>
      </c>
      <c r="G254" t="s">
        <v>677</v>
      </c>
      <c r="H254">
        <v>0</v>
      </c>
      <c r="I254" t="s">
        <v>677</v>
      </c>
      <c r="J254" t="s">
        <v>677</v>
      </c>
      <c r="K254">
        <v>0</v>
      </c>
      <c r="L254">
        <v>0</v>
      </c>
      <c r="M254" t="s">
        <v>677</v>
      </c>
      <c r="N254" t="s">
        <v>677</v>
      </c>
      <c r="O254">
        <v>1</v>
      </c>
      <c r="P254">
        <v>0</v>
      </c>
      <c r="Q254">
        <v>0</v>
      </c>
      <c r="R254">
        <v>0</v>
      </c>
      <c r="S254">
        <v>1</v>
      </c>
      <c r="T254">
        <v>0</v>
      </c>
      <c r="U254">
        <v>0</v>
      </c>
      <c r="V254">
        <v>1</v>
      </c>
      <c r="W254">
        <v>0</v>
      </c>
      <c r="X254">
        <v>1</v>
      </c>
      <c r="Y254">
        <v>0</v>
      </c>
      <c r="Z254">
        <v>1</v>
      </c>
      <c r="AA254">
        <v>0</v>
      </c>
      <c r="AB254">
        <v>0</v>
      </c>
      <c r="AC254" t="s">
        <v>677</v>
      </c>
      <c r="AD254" t="s">
        <v>677</v>
      </c>
      <c r="AE254">
        <v>1</v>
      </c>
      <c r="AF254">
        <v>0</v>
      </c>
      <c r="AG254">
        <v>0</v>
      </c>
      <c r="AH254">
        <v>0</v>
      </c>
      <c r="AI254" t="s">
        <v>677</v>
      </c>
      <c r="AJ254" t="s">
        <v>677</v>
      </c>
    </row>
    <row r="255" spans="1:36" x14ac:dyDescent="0.35">
      <c r="A255" t="s">
        <v>488</v>
      </c>
      <c r="B255" s="1">
        <v>42620</v>
      </c>
      <c r="C255" s="1">
        <v>42717</v>
      </c>
      <c r="D255">
        <v>1</v>
      </c>
      <c r="E255">
        <v>0</v>
      </c>
      <c r="F255" t="s">
        <v>677</v>
      </c>
      <c r="G255" t="s">
        <v>677</v>
      </c>
      <c r="H255">
        <v>0</v>
      </c>
      <c r="I255" t="s">
        <v>677</v>
      </c>
      <c r="J255" t="s">
        <v>677</v>
      </c>
      <c r="K255">
        <v>0</v>
      </c>
      <c r="L255">
        <v>0</v>
      </c>
      <c r="M255" t="s">
        <v>677</v>
      </c>
      <c r="N255" t="s">
        <v>677</v>
      </c>
      <c r="O255">
        <v>1</v>
      </c>
      <c r="P255">
        <v>0</v>
      </c>
      <c r="Q255">
        <v>0</v>
      </c>
      <c r="R255">
        <v>0</v>
      </c>
      <c r="S255">
        <v>1</v>
      </c>
      <c r="T255">
        <v>0</v>
      </c>
      <c r="U255">
        <v>0</v>
      </c>
      <c r="V255">
        <v>1</v>
      </c>
      <c r="W255">
        <v>0</v>
      </c>
      <c r="X255">
        <v>1</v>
      </c>
      <c r="Y255">
        <v>0</v>
      </c>
      <c r="Z255">
        <v>1</v>
      </c>
      <c r="AA255">
        <v>0</v>
      </c>
      <c r="AB255">
        <v>0</v>
      </c>
      <c r="AC255" t="s">
        <v>677</v>
      </c>
      <c r="AD255" t="s">
        <v>677</v>
      </c>
      <c r="AE255">
        <v>1</v>
      </c>
      <c r="AF255">
        <v>0</v>
      </c>
      <c r="AG255">
        <v>0</v>
      </c>
      <c r="AH255">
        <v>0</v>
      </c>
      <c r="AI255" t="s">
        <v>677</v>
      </c>
      <c r="AJ255" t="s">
        <v>677</v>
      </c>
    </row>
    <row r="256" spans="1:36" x14ac:dyDescent="0.35">
      <c r="A256" t="s">
        <v>488</v>
      </c>
      <c r="B256" s="1">
        <v>42718</v>
      </c>
      <c r="C256" s="1">
        <v>43013</v>
      </c>
      <c r="D256">
        <v>1</v>
      </c>
      <c r="E256">
        <v>0</v>
      </c>
      <c r="F256" t="s">
        <v>677</v>
      </c>
      <c r="G256" t="s">
        <v>677</v>
      </c>
      <c r="H256">
        <v>0</v>
      </c>
      <c r="I256" t="s">
        <v>677</v>
      </c>
      <c r="J256" t="s">
        <v>677</v>
      </c>
      <c r="K256">
        <v>0</v>
      </c>
      <c r="L256">
        <v>0</v>
      </c>
      <c r="M256" t="s">
        <v>677</v>
      </c>
      <c r="N256" t="s">
        <v>677</v>
      </c>
      <c r="O256">
        <v>1</v>
      </c>
      <c r="P256">
        <v>0</v>
      </c>
      <c r="Q256">
        <v>0</v>
      </c>
      <c r="R256">
        <v>0</v>
      </c>
      <c r="S256">
        <v>1</v>
      </c>
      <c r="T256">
        <v>0</v>
      </c>
      <c r="U256">
        <v>0</v>
      </c>
      <c r="V256">
        <v>1</v>
      </c>
      <c r="W256">
        <v>0</v>
      </c>
      <c r="X256">
        <v>1</v>
      </c>
      <c r="Y256">
        <v>0</v>
      </c>
      <c r="Z256">
        <v>1</v>
      </c>
      <c r="AA256">
        <v>0</v>
      </c>
      <c r="AB256">
        <v>0</v>
      </c>
      <c r="AC256" t="s">
        <v>677</v>
      </c>
      <c r="AD256" t="s">
        <v>677</v>
      </c>
      <c r="AE256">
        <v>1</v>
      </c>
      <c r="AF256">
        <v>0</v>
      </c>
      <c r="AG256">
        <v>0</v>
      </c>
      <c r="AH256">
        <v>0</v>
      </c>
      <c r="AI256" t="s">
        <v>677</v>
      </c>
      <c r="AJ256" t="s">
        <v>677</v>
      </c>
    </row>
    <row r="257" spans="1:36" x14ac:dyDescent="0.35">
      <c r="A257" t="s">
        <v>488</v>
      </c>
      <c r="B257" s="1">
        <v>43014</v>
      </c>
      <c r="C257" s="1">
        <v>43094</v>
      </c>
      <c r="D257">
        <v>1</v>
      </c>
      <c r="E257">
        <v>0</v>
      </c>
      <c r="F257" t="s">
        <v>677</v>
      </c>
      <c r="G257" t="s">
        <v>677</v>
      </c>
      <c r="H257">
        <v>0</v>
      </c>
      <c r="I257" t="s">
        <v>677</v>
      </c>
      <c r="J257" t="s">
        <v>677</v>
      </c>
      <c r="K257">
        <v>0</v>
      </c>
      <c r="L257">
        <v>0</v>
      </c>
      <c r="M257" t="s">
        <v>677</v>
      </c>
      <c r="N257" t="s">
        <v>677</v>
      </c>
      <c r="O257">
        <v>1</v>
      </c>
      <c r="P257">
        <v>0</v>
      </c>
      <c r="Q257">
        <v>0</v>
      </c>
      <c r="R257">
        <v>0</v>
      </c>
      <c r="S257">
        <v>1</v>
      </c>
      <c r="T257">
        <v>0</v>
      </c>
      <c r="U257">
        <v>0</v>
      </c>
      <c r="V257">
        <v>1</v>
      </c>
      <c r="W257">
        <v>0</v>
      </c>
      <c r="X257">
        <v>1</v>
      </c>
      <c r="Y257">
        <v>0</v>
      </c>
      <c r="Z257">
        <v>1</v>
      </c>
      <c r="AA257">
        <v>0</v>
      </c>
      <c r="AB257">
        <v>0</v>
      </c>
      <c r="AC257" t="s">
        <v>677</v>
      </c>
      <c r="AD257" t="s">
        <v>677</v>
      </c>
      <c r="AE257">
        <v>1</v>
      </c>
      <c r="AF257">
        <v>0</v>
      </c>
      <c r="AG257">
        <v>0</v>
      </c>
      <c r="AH257">
        <v>0</v>
      </c>
      <c r="AI257" t="s">
        <v>677</v>
      </c>
      <c r="AJ257" t="s">
        <v>677</v>
      </c>
    </row>
    <row r="258" spans="1:36" x14ac:dyDescent="0.35">
      <c r="A258" t="s">
        <v>488</v>
      </c>
      <c r="B258" s="1">
        <v>43095</v>
      </c>
      <c r="C258" s="1">
        <v>43097</v>
      </c>
      <c r="D258">
        <v>1</v>
      </c>
      <c r="E258">
        <v>0</v>
      </c>
      <c r="F258" t="s">
        <v>677</v>
      </c>
      <c r="G258" t="s">
        <v>677</v>
      </c>
      <c r="H258">
        <v>0</v>
      </c>
      <c r="I258" t="s">
        <v>677</v>
      </c>
      <c r="J258" t="s">
        <v>677</v>
      </c>
      <c r="K258">
        <v>0</v>
      </c>
      <c r="L258">
        <v>0</v>
      </c>
      <c r="M258" t="s">
        <v>677</v>
      </c>
      <c r="N258" t="s">
        <v>677</v>
      </c>
      <c r="O258">
        <v>1</v>
      </c>
      <c r="P258">
        <v>0</v>
      </c>
      <c r="Q258">
        <v>0</v>
      </c>
      <c r="R258">
        <v>0</v>
      </c>
      <c r="S258">
        <v>1</v>
      </c>
      <c r="T258">
        <v>0</v>
      </c>
      <c r="U258">
        <v>0</v>
      </c>
      <c r="V258">
        <v>1</v>
      </c>
      <c r="W258">
        <v>0</v>
      </c>
      <c r="X258">
        <v>1</v>
      </c>
      <c r="Y258">
        <v>0</v>
      </c>
      <c r="Z258">
        <v>1</v>
      </c>
      <c r="AA258">
        <v>0</v>
      </c>
      <c r="AB258">
        <v>0</v>
      </c>
      <c r="AC258" t="s">
        <v>677</v>
      </c>
      <c r="AD258" t="s">
        <v>677</v>
      </c>
      <c r="AE258">
        <v>1</v>
      </c>
      <c r="AF258">
        <v>0</v>
      </c>
      <c r="AG258">
        <v>0</v>
      </c>
      <c r="AH258">
        <v>0</v>
      </c>
      <c r="AI258" t="s">
        <v>677</v>
      </c>
      <c r="AJ258" t="s">
        <v>677</v>
      </c>
    </row>
    <row r="259" spans="1:36" x14ac:dyDescent="0.35">
      <c r="A259" t="s">
        <v>488</v>
      </c>
      <c r="B259" s="1">
        <v>43098</v>
      </c>
      <c r="C259" s="1">
        <v>43269</v>
      </c>
      <c r="D259">
        <v>1</v>
      </c>
      <c r="E259">
        <v>0</v>
      </c>
      <c r="F259" t="s">
        <v>677</v>
      </c>
      <c r="G259" t="s">
        <v>677</v>
      </c>
      <c r="H259">
        <v>0</v>
      </c>
      <c r="I259" t="s">
        <v>677</v>
      </c>
      <c r="J259" t="s">
        <v>677</v>
      </c>
      <c r="K259">
        <v>0</v>
      </c>
      <c r="L259">
        <v>0</v>
      </c>
      <c r="M259" t="s">
        <v>677</v>
      </c>
      <c r="N259" t="s">
        <v>677</v>
      </c>
      <c r="O259">
        <v>1</v>
      </c>
      <c r="P259">
        <v>0</v>
      </c>
      <c r="Q259">
        <v>0</v>
      </c>
      <c r="R259">
        <v>0</v>
      </c>
      <c r="S259">
        <v>1</v>
      </c>
      <c r="T259">
        <v>0</v>
      </c>
      <c r="U259">
        <v>0</v>
      </c>
      <c r="V259">
        <v>1</v>
      </c>
      <c r="W259">
        <v>0</v>
      </c>
      <c r="X259">
        <v>1</v>
      </c>
      <c r="Y259">
        <v>0</v>
      </c>
      <c r="Z259">
        <v>1</v>
      </c>
      <c r="AA259">
        <v>0</v>
      </c>
      <c r="AB259">
        <v>0</v>
      </c>
      <c r="AC259" t="s">
        <v>677</v>
      </c>
      <c r="AD259" t="s">
        <v>677</v>
      </c>
      <c r="AE259">
        <v>1</v>
      </c>
      <c r="AF259">
        <v>0</v>
      </c>
      <c r="AG259">
        <v>0</v>
      </c>
      <c r="AH259">
        <v>0</v>
      </c>
      <c r="AI259" t="s">
        <v>677</v>
      </c>
      <c r="AJ259" t="s">
        <v>677</v>
      </c>
    </row>
    <row r="260" spans="1:36" x14ac:dyDescent="0.35">
      <c r="A260" t="s">
        <v>488</v>
      </c>
      <c r="B260" s="1">
        <v>43270</v>
      </c>
      <c r="C260" s="1">
        <v>43723</v>
      </c>
      <c r="D260">
        <v>1</v>
      </c>
      <c r="E260">
        <v>0</v>
      </c>
      <c r="F260" t="s">
        <v>677</v>
      </c>
      <c r="G260" t="s">
        <v>677</v>
      </c>
      <c r="H260">
        <v>0</v>
      </c>
      <c r="I260" t="s">
        <v>677</v>
      </c>
      <c r="J260" t="s">
        <v>677</v>
      </c>
      <c r="K260">
        <v>0</v>
      </c>
      <c r="L260">
        <v>0</v>
      </c>
      <c r="M260" t="s">
        <v>677</v>
      </c>
      <c r="N260" t="s">
        <v>677</v>
      </c>
      <c r="O260">
        <v>1</v>
      </c>
      <c r="P260">
        <v>0</v>
      </c>
      <c r="Q260">
        <v>0</v>
      </c>
      <c r="R260">
        <v>0</v>
      </c>
      <c r="S260">
        <v>1</v>
      </c>
      <c r="T260">
        <v>0</v>
      </c>
      <c r="U260">
        <v>0</v>
      </c>
      <c r="V260">
        <v>1</v>
      </c>
      <c r="W260">
        <v>0</v>
      </c>
      <c r="X260">
        <v>1</v>
      </c>
      <c r="Y260">
        <v>0</v>
      </c>
      <c r="Z260">
        <v>1</v>
      </c>
      <c r="AA260">
        <v>0</v>
      </c>
      <c r="AB260">
        <v>0</v>
      </c>
      <c r="AC260" t="s">
        <v>677</v>
      </c>
      <c r="AD260" t="s">
        <v>677</v>
      </c>
      <c r="AE260">
        <v>1</v>
      </c>
      <c r="AF260">
        <v>0</v>
      </c>
      <c r="AG260">
        <v>0</v>
      </c>
      <c r="AH260">
        <v>0</v>
      </c>
      <c r="AI260" t="s">
        <v>677</v>
      </c>
      <c r="AJ260" t="s">
        <v>677</v>
      </c>
    </row>
    <row r="261" spans="1:36" x14ac:dyDescent="0.35">
      <c r="A261" t="s">
        <v>488</v>
      </c>
      <c r="B261" s="1">
        <v>43724</v>
      </c>
      <c r="C261" s="1">
        <v>43736</v>
      </c>
      <c r="D261">
        <v>1</v>
      </c>
      <c r="E261">
        <v>0</v>
      </c>
      <c r="F261" t="s">
        <v>677</v>
      </c>
      <c r="G261" t="s">
        <v>677</v>
      </c>
      <c r="H261">
        <v>0</v>
      </c>
      <c r="I261" t="s">
        <v>677</v>
      </c>
      <c r="J261" t="s">
        <v>677</v>
      </c>
      <c r="K261">
        <v>0</v>
      </c>
      <c r="L261">
        <v>0</v>
      </c>
      <c r="M261" t="s">
        <v>677</v>
      </c>
      <c r="N261" t="s">
        <v>677</v>
      </c>
      <c r="O261">
        <v>1</v>
      </c>
      <c r="P261">
        <v>0</v>
      </c>
      <c r="Q261">
        <v>0</v>
      </c>
      <c r="R261">
        <v>0</v>
      </c>
      <c r="S261">
        <v>1</v>
      </c>
      <c r="T261">
        <v>0</v>
      </c>
      <c r="U261">
        <v>0</v>
      </c>
      <c r="V261">
        <v>1</v>
      </c>
      <c r="W261">
        <v>0</v>
      </c>
      <c r="X261">
        <v>1</v>
      </c>
      <c r="Y261">
        <v>0</v>
      </c>
      <c r="Z261">
        <v>1</v>
      </c>
      <c r="AA261">
        <v>0</v>
      </c>
      <c r="AB261">
        <v>0</v>
      </c>
      <c r="AC261" t="s">
        <v>677</v>
      </c>
      <c r="AD261" t="s">
        <v>677</v>
      </c>
      <c r="AE261">
        <v>1</v>
      </c>
      <c r="AF261">
        <v>0</v>
      </c>
      <c r="AG261">
        <v>0</v>
      </c>
      <c r="AH261">
        <v>0</v>
      </c>
      <c r="AI261" t="s">
        <v>677</v>
      </c>
      <c r="AJ261" t="s">
        <v>677</v>
      </c>
    </row>
    <row r="262" spans="1:36" x14ac:dyDescent="0.35">
      <c r="A262" t="s">
        <v>488</v>
      </c>
      <c r="B262" s="1">
        <v>43737</v>
      </c>
      <c r="C262" s="1">
        <v>43818</v>
      </c>
      <c r="D262">
        <v>1</v>
      </c>
      <c r="E262">
        <v>0</v>
      </c>
      <c r="F262" t="s">
        <v>677</v>
      </c>
      <c r="G262" t="s">
        <v>677</v>
      </c>
      <c r="H262">
        <v>0</v>
      </c>
      <c r="I262" t="s">
        <v>677</v>
      </c>
      <c r="J262" t="s">
        <v>677</v>
      </c>
      <c r="K262">
        <v>0</v>
      </c>
      <c r="L262">
        <v>0</v>
      </c>
      <c r="M262" t="s">
        <v>677</v>
      </c>
      <c r="N262" t="s">
        <v>677</v>
      </c>
      <c r="O262">
        <v>1</v>
      </c>
      <c r="P262">
        <v>0</v>
      </c>
      <c r="Q262">
        <v>0</v>
      </c>
      <c r="R262">
        <v>0</v>
      </c>
      <c r="S262">
        <v>1</v>
      </c>
      <c r="T262">
        <v>0</v>
      </c>
      <c r="U262">
        <v>0</v>
      </c>
      <c r="V262">
        <v>1</v>
      </c>
      <c r="W262">
        <v>0</v>
      </c>
      <c r="X262">
        <v>1</v>
      </c>
      <c r="Y262">
        <v>0</v>
      </c>
      <c r="Z262">
        <v>1</v>
      </c>
      <c r="AA262">
        <v>0</v>
      </c>
      <c r="AB262">
        <v>0</v>
      </c>
      <c r="AC262" t="s">
        <v>677</v>
      </c>
      <c r="AD262" t="s">
        <v>677</v>
      </c>
      <c r="AE262">
        <v>1</v>
      </c>
      <c r="AF262">
        <v>0</v>
      </c>
      <c r="AG262">
        <v>0</v>
      </c>
      <c r="AH262">
        <v>0</v>
      </c>
      <c r="AI262" t="s">
        <v>677</v>
      </c>
      <c r="AJ262" t="s">
        <v>677</v>
      </c>
    </row>
    <row r="263" spans="1:36" x14ac:dyDescent="0.35">
      <c r="A263" t="s">
        <v>488</v>
      </c>
      <c r="B263" s="1">
        <v>43819</v>
      </c>
      <c r="C263" s="1">
        <v>43830</v>
      </c>
      <c r="D263">
        <v>1</v>
      </c>
      <c r="E263">
        <v>0</v>
      </c>
      <c r="F263" t="s">
        <v>677</v>
      </c>
      <c r="G263" t="s">
        <v>677</v>
      </c>
      <c r="H263">
        <v>0</v>
      </c>
      <c r="I263" t="s">
        <v>677</v>
      </c>
      <c r="J263" t="s">
        <v>677</v>
      </c>
      <c r="K263">
        <v>0</v>
      </c>
      <c r="L263">
        <v>0</v>
      </c>
      <c r="M263" t="s">
        <v>677</v>
      </c>
      <c r="N263" t="s">
        <v>677</v>
      </c>
      <c r="O263">
        <v>1</v>
      </c>
      <c r="P263">
        <v>0</v>
      </c>
      <c r="Q263">
        <v>0</v>
      </c>
      <c r="R263">
        <v>0</v>
      </c>
      <c r="S263">
        <v>1</v>
      </c>
      <c r="T263">
        <v>0</v>
      </c>
      <c r="U263">
        <v>0</v>
      </c>
      <c r="V263">
        <v>1</v>
      </c>
      <c r="W263">
        <v>0</v>
      </c>
      <c r="X263">
        <v>1</v>
      </c>
      <c r="Y263">
        <v>0</v>
      </c>
      <c r="Z263">
        <v>1</v>
      </c>
      <c r="AA263">
        <v>0</v>
      </c>
      <c r="AB263">
        <v>0</v>
      </c>
      <c r="AC263" t="s">
        <v>677</v>
      </c>
      <c r="AD263" t="s">
        <v>677</v>
      </c>
      <c r="AE263">
        <v>1</v>
      </c>
      <c r="AF263">
        <v>0</v>
      </c>
      <c r="AG263">
        <v>0</v>
      </c>
      <c r="AH263">
        <v>0</v>
      </c>
      <c r="AI263" t="s">
        <v>677</v>
      </c>
      <c r="AJ263" t="s">
        <v>677</v>
      </c>
    </row>
    <row r="264" spans="1:36" x14ac:dyDescent="0.35">
      <c r="A264" t="s">
        <v>488</v>
      </c>
      <c r="B264" s="1">
        <v>43831</v>
      </c>
      <c r="C264" s="1">
        <v>44562</v>
      </c>
      <c r="D264">
        <v>1</v>
      </c>
      <c r="E264">
        <v>0</v>
      </c>
      <c r="F264" t="s">
        <v>677</v>
      </c>
      <c r="G264" t="s">
        <v>677</v>
      </c>
      <c r="H264">
        <v>0</v>
      </c>
      <c r="I264" t="s">
        <v>677</v>
      </c>
      <c r="J264" t="s">
        <v>677</v>
      </c>
      <c r="K264">
        <v>0</v>
      </c>
      <c r="L264">
        <v>0</v>
      </c>
      <c r="M264" t="s">
        <v>677</v>
      </c>
      <c r="N264" t="s">
        <v>677</v>
      </c>
      <c r="O264">
        <v>1</v>
      </c>
      <c r="P264">
        <v>0</v>
      </c>
      <c r="Q264">
        <v>0</v>
      </c>
      <c r="R264">
        <v>0</v>
      </c>
      <c r="S264">
        <v>1</v>
      </c>
      <c r="T264">
        <v>0</v>
      </c>
      <c r="U264">
        <v>0</v>
      </c>
      <c r="V264">
        <v>1</v>
      </c>
      <c r="W264">
        <v>0</v>
      </c>
      <c r="X264">
        <v>1</v>
      </c>
      <c r="Y264">
        <v>0</v>
      </c>
      <c r="Z264">
        <v>1</v>
      </c>
      <c r="AA264">
        <v>0</v>
      </c>
      <c r="AB264">
        <v>0</v>
      </c>
      <c r="AC264" t="s">
        <v>677</v>
      </c>
      <c r="AD264" t="s">
        <v>677</v>
      </c>
      <c r="AE264">
        <v>1</v>
      </c>
      <c r="AF264">
        <v>0</v>
      </c>
      <c r="AG264">
        <v>0</v>
      </c>
      <c r="AH264">
        <v>0</v>
      </c>
      <c r="AI264" t="s">
        <v>677</v>
      </c>
      <c r="AJ264" t="s">
        <v>677</v>
      </c>
    </row>
    <row r="265" spans="1:36" x14ac:dyDescent="0.35">
      <c r="A265" t="s">
        <v>510</v>
      </c>
      <c r="B265" s="1">
        <v>36892</v>
      </c>
      <c r="C265" s="1">
        <v>41973</v>
      </c>
      <c r="D265">
        <v>0</v>
      </c>
      <c r="E265" t="s">
        <v>677</v>
      </c>
      <c r="F265" t="s">
        <v>677</v>
      </c>
      <c r="G265" t="s">
        <v>677</v>
      </c>
      <c r="H265" t="s">
        <v>677</v>
      </c>
      <c r="I265" t="s">
        <v>677</v>
      </c>
      <c r="J265" t="s">
        <v>677</v>
      </c>
      <c r="K265" t="s">
        <v>677</v>
      </c>
      <c r="L265" t="s">
        <v>677</v>
      </c>
      <c r="M265" t="s">
        <v>677</v>
      </c>
      <c r="N265" t="s">
        <v>677</v>
      </c>
      <c r="O265" t="s">
        <v>677</v>
      </c>
      <c r="P265" t="s">
        <v>677</v>
      </c>
      <c r="Q265" t="s">
        <v>677</v>
      </c>
      <c r="R265" t="s">
        <v>677</v>
      </c>
      <c r="S265" t="s">
        <v>677</v>
      </c>
      <c r="T265" t="s">
        <v>677</v>
      </c>
      <c r="U265" t="s">
        <v>677</v>
      </c>
      <c r="V265" t="s">
        <v>677</v>
      </c>
      <c r="W265" t="s">
        <v>677</v>
      </c>
      <c r="X265" t="s">
        <v>677</v>
      </c>
      <c r="Y265" t="s">
        <v>677</v>
      </c>
      <c r="Z265" t="s">
        <v>677</v>
      </c>
      <c r="AA265" t="s">
        <v>677</v>
      </c>
      <c r="AB265" t="s">
        <v>677</v>
      </c>
      <c r="AC265" t="s">
        <v>677</v>
      </c>
      <c r="AD265" t="s">
        <v>677</v>
      </c>
      <c r="AE265" t="s">
        <v>677</v>
      </c>
      <c r="AF265" t="s">
        <v>677</v>
      </c>
      <c r="AG265" t="s">
        <v>677</v>
      </c>
      <c r="AH265" t="s">
        <v>677</v>
      </c>
      <c r="AI265" t="s">
        <v>677</v>
      </c>
      <c r="AJ265" t="s">
        <v>677</v>
      </c>
    </row>
    <row r="266" spans="1:36" x14ac:dyDescent="0.35">
      <c r="A266" t="s">
        <v>510</v>
      </c>
      <c r="B266" s="1">
        <v>41974</v>
      </c>
      <c r="C266" s="1">
        <v>44562</v>
      </c>
      <c r="D266">
        <v>1</v>
      </c>
      <c r="E266">
        <v>1</v>
      </c>
      <c r="F266">
        <v>0</v>
      </c>
      <c r="G266">
        <v>0</v>
      </c>
      <c r="H266">
        <v>1</v>
      </c>
      <c r="I266">
        <v>0</v>
      </c>
      <c r="J266">
        <v>0</v>
      </c>
      <c r="K266">
        <v>1</v>
      </c>
      <c r="L266">
        <v>1</v>
      </c>
      <c r="M266">
        <v>0</v>
      </c>
      <c r="N266">
        <v>0</v>
      </c>
      <c r="O266">
        <v>1</v>
      </c>
      <c r="P266">
        <v>0</v>
      </c>
      <c r="Q266">
        <v>0</v>
      </c>
      <c r="R266">
        <v>1</v>
      </c>
      <c r="S266">
        <v>1</v>
      </c>
      <c r="T266">
        <v>0</v>
      </c>
      <c r="U266">
        <v>0</v>
      </c>
      <c r="V266">
        <v>1</v>
      </c>
      <c r="W266">
        <v>1</v>
      </c>
      <c r="X266">
        <v>0</v>
      </c>
      <c r="Y266">
        <v>0</v>
      </c>
      <c r="Z266">
        <v>0</v>
      </c>
      <c r="AA266">
        <v>0</v>
      </c>
      <c r="AB266">
        <v>1</v>
      </c>
      <c r="AC266">
        <v>0</v>
      </c>
      <c r="AD266">
        <v>1</v>
      </c>
      <c r="AE266">
        <v>1</v>
      </c>
      <c r="AF266">
        <v>0</v>
      </c>
      <c r="AG266">
        <v>1</v>
      </c>
      <c r="AH266">
        <v>0</v>
      </c>
      <c r="AI266" t="s">
        <v>677</v>
      </c>
      <c r="AJ266" t="s">
        <v>677</v>
      </c>
    </row>
    <row r="267" spans="1:36" x14ac:dyDescent="0.35">
      <c r="A267" t="s">
        <v>514</v>
      </c>
      <c r="B267" s="1">
        <v>36892</v>
      </c>
      <c r="C267" s="1">
        <v>41077</v>
      </c>
      <c r="D267">
        <v>0</v>
      </c>
      <c r="E267" t="s">
        <v>677</v>
      </c>
      <c r="F267" t="s">
        <v>677</v>
      </c>
      <c r="G267" t="s">
        <v>677</v>
      </c>
      <c r="H267" t="s">
        <v>677</v>
      </c>
      <c r="I267" t="s">
        <v>677</v>
      </c>
      <c r="J267" t="s">
        <v>677</v>
      </c>
      <c r="K267" t="s">
        <v>677</v>
      </c>
      <c r="L267" t="s">
        <v>677</v>
      </c>
      <c r="M267" t="s">
        <v>677</v>
      </c>
      <c r="N267" t="s">
        <v>677</v>
      </c>
      <c r="O267" t="s">
        <v>677</v>
      </c>
      <c r="P267" t="s">
        <v>677</v>
      </c>
      <c r="Q267" t="s">
        <v>677</v>
      </c>
      <c r="R267" t="s">
        <v>677</v>
      </c>
      <c r="S267" t="s">
        <v>677</v>
      </c>
      <c r="T267" t="s">
        <v>677</v>
      </c>
      <c r="U267" t="s">
        <v>677</v>
      </c>
      <c r="V267" t="s">
        <v>677</v>
      </c>
      <c r="W267" t="s">
        <v>677</v>
      </c>
      <c r="X267" t="s">
        <v>677</v>
      </c>
      <c r="Y267" t="s">
        <v>677</v>
      </c>
      <c r="Z267" t="s">
        <v>677</v>
      </c>
      <c r="AA267" t="s">
        <v>677</v>
      </c>
      <c r="AB267" t="s">
        <v>677</v>
      </c>
      <c r="AC267" t="s">
        <v>677</v>
      </c>
      <c r="AD267" t="s">
        <v>677</v>
      </c>
      <c r="AE267" t="s">
        <v>677</v>
      </c>
      <c r="AF267" t="s">
        <v>677</v>
      </c>
      <c r="AG267" t="s">
        <v>677</v>
      </c>
      <c r="AH267" t="s">
        <v>677</v>
      </c>
      <c r="AI267" t="s">
        <v>677</v>
      </c>
      <c r="AJ267" t="s">
        <v>677</v>
      </c>
    </row>
    <row r="268" spans="1:36" x14ac:dyDescent="0.35">
      <c r="A268" t="s">
        <v>514</v>
      </c>
      <c r="B268" s="1">
        <v>41078</v>
      </c>
      <c r="C268" s="1">
        <v>41700</v>
      </c>
      <c r="D268">
        <v>1</v>
      </c>
      <c r="E268">
        <v>0</v>
      </c>
      <c r="F268" t="s">
        <v>677</v>
      </c>
      <c r="G268" t="s">
        <v>677</v>
      </c>
      <c r="H268">
        <v>0</v>
      </c>
      <c r="I268" t="s">
        <v>677</v>
      </c>
      <c r="J268" t="s">
        <v>677</v>
      </c>
      <c r="K268">
        <v>0</v>
      </c>
      <c r="L268">
        <v>0</v>
      </c>
      <c r="M268" t="s">
        <v>677</v>
      </c>
      <c r="N268" t="s">
        <v>677</v>
      </c>
      <c r="O268">
        <v>0</v>
      </c>
      <c r="P268" t="s">
        <v>677</v>
      </c>
      <c r="Q268" t="s">
        <v>677</v>
      </c>
      <c r="R268">
        <v>0</v>
      </c>
      <c r="S268">
        <v>0</v>
      </c>
      <c r="T268" t="s">
        <v>677</v>
      </c>
      <c r="U268" t="s">
        <v>677</v>
      </c>
      <c r="V268">
        <v>0</v>
      </c>
      <c r="W268" t="s">
        <v>677</v>
      </c>
      <c r="X268" t="s">
        <v>677</v>
      </c>
      <c r="Y268" t="s">
        <v>677</v>
      </c>
      <c r="Z268" t="s">
        <v>677</v>
      </c>
      <c r="AA268" t="s">
        <v>677</v>
      </c>
      <c r="AB268">
        <v>1</v>
      </c>
      <c r="AC268">
        <v>0</v>
      </c>
      <c r="AD268">
        <v>1</v>
      </c>
      <c r="AE268">
        <v>1</v>
      </c>
      <c r="AF268">
        <v>0</v>
      </c>
      <c r="AG268">
        <v>1</v>
      </c>
      <c r="AH268">
        <v>0</v>
      </c>
      <c r="AI268" t="s">
        <v>677</v>
      </c>
      <c r="AJ268" t="s">
        <v>677</v>
      </c>
    </row>
    <row r="269" spans="1:36" x14ac:dyDescent="0.35">
      <c r="A269" t="s">
        <v>514</v>
      </c>
      <c r="B269" s="1">
        <v>41701</v>
      </c>
      <c r="C269" s="1">
        <v>41915</v>
      </c>
      <c r="D269">
        <v>1</v>
      </c>
      <c r="E269">
        <v>0</v>
      </c>
      <c r="F269" t="s">
        <v>677</v>
      </c>
      <c r="G269" t="s">
        <v>677</v>
      </c>
      <c r="H269">
        <v>0</v>
      </c>
      <c r="I269" t="s">
        <v>677</v>
      </c>
      <c r="J269" t="s">
        <v>677</v>
      </c>
      <c r="K269">
        <v>1</v>
      </c>
      <c r="L269">
        <v>0</v>
      </c>
      <c r="M269" t="s">
        <v>677</v>
      </c>
      <c r="N269" t="s">
        <v>677</v>
      </c>
      <c r="O269">
        <v>0</v>
      </c>
      <c r="P269" t="s">
        <v>677</v>
      </c>
      <c r="Q269" t="s">
        <v>677</v>
      </c>
      <c r="R269">
        <v>1</v>
      </c>
      <c r="S269">
        <v>1</v>
      </c>
      <c r="T269">
        <v>0</v>
      </c>
      <c r="U269">
        <v>0</v>
      </c>
      <c r="V269">
        <v>1</v>
      </c>
      <c r="W269">
        <v>1</v>
      </c>
      <c r="X269">
        <v>0</v>
      </c>
      <c r="Y269">
        <v>0</v>
      </c>
      <c r="Z269">
        <v>0</v>
      </c>
      <c r="AA269">
        <v>0</v>
      </c>
      <c r="AB269">
        <v>1</v>
      </c>
      <c r="AC269">
        <v>0</v>
      </c>
      <c r="AD269">
        <v>1</v>
      </c>
      <c r="AE269">
        <v>1</v>
      </c>
      <c r="AF269">
        <v>0</v>
      </c>
      <c r="AG269">
        <v>1</v>
      </c>
      <c r="AH269">
        <v>1</v>
      </c>
      <c r="AI269">
        <v>0</v>
      </c>
      <c r="AJ269">
        <v>0</v>
      </c>
    </row>
    <row r="270" spans="1:36" x14ac:dyDescent="0.35">
      <c r="A270" t="s">
        <v>514</v>
      </c>
      <c r="B270" s="1">
        <v>41916</v>
      </c>
      <c r="C270" s="1">
        <v>42185</v>
      </c>
      <c r="D270">
        <v>1</v>
      </c>
      <c r="E270">
        <v>0</v>
      </c>
      <c r="F270" t="s">
        <v>677</v>
      </c>
      <c r="G270" t="s">
        <v>677</v>
      </c>
      <c r="H270">
        <v>0</v>
      </c>
      <c r="I270" t="s">
        <v>677</v>
      </c>
      <c r="J270" t="s">
        <v>677</v>
      </c>
      <c r="K270">
        <v>1</v>
      </c>
      <c r="L270">
        <v>0</v>
      </c>
      <c r="M270" t="s">
        <v>677</v>
      </c>
      <c r="N270" t="s">
        <v>677</v>
      </c>
      <c r="O270">
        <v>0</v>
      </c>
      <c r="P270" t="s">
        <v>677</v>
      </c>
      <c r="Q270" t="s">
        <v>677</v>
      </c>
      <c r="R270">
        <v>1</v>
      </c>
      <c r="S270">
        <v>1</v>
      </c>
      <c r="T270">
        <v>0</v>
      </c>
      <c r="U270">
        <v>0</v>
      </c>
      <c r="V270">
        <v>1</v>
      </c>
      <c r="W270">
        <v>1</v>
      </c>
      <c r="X270">
        <v>0</v>
      </c>
      <c r="Y270">
        <v>0</v>
      </c>
      <c r="Z270">
        <v>0</v>
      </c>
      <c r="AA270">
        <v>0</v>
      </c>
      <c r="AB270">
        <v>1</v>
      </c>
      <c r="AC270">
        <v>0</v>
      </c>
      <c r="AD270">
        <v>1</v>
      </c>
      <c r="AE270">
        <v>1</v>
      </c>
      <c r="AF270">
        <v>0</v>
      </c>
      <c r="AG270">
        <v>1</v>
      </c>
      <c r="AH270">
        <v>1</v>
      </c>
      <c r="AI270">
        <v>0</v>
      </c>
      <c r="AJ270">
        <v>0</v>
      </c>
    </row>
    <row r="271" spans="1:36" x14ac:dyDescent="0.35">
      <c r="A271" t="s">
        <v>514</v>
      </c>
      <c r="B271" s="1">
        <v>42186</v>
      </c>
      <c r="C271" s="1">
        <v>42395</v>
      </c>
      <c r="D271">
        <v>1</v>
      </c>
      <c r="E271">
        <v>0</v>
      </c>
      <c r="F271" t="s">
        <v>677</v>
      </c>
      <c r="G271" t="s">
        <v>677</v>
      </c>
      <c r="H271">
        <v>0</v>
      </c>
      <c r="I271" t="s">
        <v>677</v>
      </c>
      <c r="J271" t="s">
        <v>677</v>
      </c>
      <c r="K271">
        <v>1</v>
      </c>
      <c r="L271">
        <v>0</v>
      </c>
      <c r="M271" t="s">
        <v>677</v>
      </c>
      <c r="N271" t="s">
        <v>677</v>
      </c>
      <c r="O271">
        <v>0</v>
      </c>
      <c r="P271" t="s">
        <v>677</v>
      </c>
      <c r="Q271" t="s">
        <v>677</v>
      </c>
      <c r="R271">
        <v>1</v>
      </c>
      <c r="S271">
        <v>1</v>
      </c>
      <c r="T271">
        <v>0</v>
      </c>
      <c r="U271">
        <v>0</v>
      </c>
      <c r="V271">
        <v>1</v>
      </c>
      <c r="W271">
        <v>1</v>
      </c>
      <c r="X271">
        <v>0</v>
      </c>
      <c r="Y271">
        <v>0</v>
      </c>
      <c r="Z271">
        <v>0</v>
      </c>
      <c r="AA271">
        <v>0</v>
      </c>
      <c r="AB271">
        <v>1</v>
      </c>
      <c r="AC271">
        <v>0</v>
      </c>
      <c r="AD271">
        <v>1</v>
      </c>
      <c r="AE271">
        <v>1</v>
      </c>
      <c r="AF271">
        <v>0</v>
      </c>
      <c r="AG271">
        <v>1</v>
      </c>
      <c r="AH271">
        <v>1</v>
      </c>
      <c r="AI271">
        <v>0</v>
      </c>
      <c r="AJ271">
        <v>0</v>
      </c>
    </row>
    <row r="272" spans="1:36" x14ac:dyDescent="0.35">
      <c r="A272" t="s">
        <v>514</v>
      </c>
      <c r="B272" s="1">
        <v>42396</v>
      </c>
      <c r="C272" s="1">
        <v>43282</v>
      </c>
      <c r="D272">
        <v>1</v>
      </c>
      <c r="E272">
        <v>0</v>
      </c>
      <c r="F272" t="s">
        <v>677</v>
      </c>
      <c r="G272" t="s">
        <v>677</v>
      </c>
      <c r="H272">
        <v>0</v>
      </c>
      <c r="I272" t="s">
        <v>677</v>
      </c>
      <c r="J272" t="s">
        <v>677</v>
      </c>
      <c r="K272">
        <v>1</v>
      </c>
      <c r="L272">
        <v>0</v>
      </c>
      <c r="M272" t="s">
        <v>677</v>
      </c>
      <c r="N272" t="s">
        <v>677</v>
      </c>
      <c r="O272">
        <v>0</v>
      </c>
      <c r="P272" t="s">
        <v>677</v>
      </c>
      <c r="Q272" t="s">
        <v>677</v>
      </c>
      <c r="R272">
        <v>1</v>
      </c>
      <c r="S272">
        <v>1</v>
      </c>
      <c r="T272">
        <v>0</v>
      </c>
      <c r="U272">
        <v>1</v>
      </c>
      <c r="V272">
        <v>1</v>
      </c>
      <c r="W272">
        <v>1</v>
      </c>
      <c r="X272">
        <v>0</v>
      </c>
      <c r="Y272">
        <v>0</v>
      </c>
      <c r="Z272">
        <v>0</v>
      </c>
      <c r="AA272">
        <v>0</v>
      </c>
      <c r="AB272">
        <v>1</v>
      </c>
      <c r="AC272">
        <v>0</v>
      </c>
      <c r="AD272">
        <v>1</v>
      </c>
      <c r="AE272">
        <v>1</v>
      </c>
      <c r="AF272">
        <v>0</v>
      </c>
      <c r="AG272">
        <v>1</v>
      </c>
      <c r="AH272">
        <v>1</v>
      </c>
      <c r="AI272">
        <v>0</v>
      </c>
      <c r="AJ272">
        <v>0</v>
      </c>
    </row>
    <row r="273" spans="1:36" x14ac:dyDescent="0.35">
      <c r="A273" t="s">
        <v>514</v>
      </c>
      <c r="B273" s="1">
        <v>43283</v>
      </c>
      <c r="C273" s="1">
        <v>43650</v>
      </c>
      <c r="D273">
        <v>1</v>
      </c>
      <c r="E273">
        <v>0</v>
      </c>
      <c r="F273" t="s">
        <v>677</v>
      </c>
      <c r="G273" t="s">
        <v>677</v>
      </c>
      <c r="H273">
        <v>0</v>
      </c>
      <c r="I273" t="s">
        <v>677</v>
      </c>
      <c r="J273" t="s">
        <v>677</v>
      </c>
      <c r="K273">
        <v>1</v>
      </c>
      <c r="L273">
        <v>0</v>
      </c>
      <c r="M273" t="s">
        <v>677</v>
      </c>
      <c r="N273" t="s">
        <v>677</v>
      </c>
      <c r="O273">
        <v>0</v>
      </c>
      <c r="P273" t="s">
        <v>677</v>
      </c>
      <c r="Q273" t="s">
        <v>677</v>
      </c>
      <c r="R273">
        <v>1</v>
      </c>
      <c r="S273">
        <v>1</v>
      </c>
      <c r="T273">
        <v>0</v>
      </c>
      <c r="U273">
        <v>1</v>
      </c>
      <c r="V273">
        <v>1</v>
      </c>
      <c r="W273">
        <v>1</v>
      </c>
      <c r="X273">
        <v>0</v>
      </c>
      <c r="Y273">
        <v>0</v>
      </c>
      <c r="Z273">
        <v>0</v>
      </c>
      <c r="AA273">
        <v>0</v>
      </c>
      <c r="AB273">
        <v>1</v>
      </c>
      <c r="AC273">
        <v>0</v>
      </c>
      <c r="AD273">
        <v>1</v>
      </c>
      <c r="AE273">
        <v>1</v>
      </c>
      <c r="AF273">
        <v>0</v>
      </c>
      <c r="AG273">
        <v>1</v>
      </c>
      <c r="AH273">
        <v>1</v>
      </c>
      <c r="AI273">
        <v>0</v>
      </c>
      <c r="AJ273">
        <v>0</v>
      </c>
    </row>
    <row r="274" spans="1:36" x14ac:dyDescent="0.35">
      <c r="A274" t="s">
        <v>514</v>
      </c>
      <c r="B274" s="1">
        <v>43651</v>
      </c>
      <c r="C274" s="1">
        <v>43653</v>
      </c>
      <c r="D274">
        <v>1</v>
      </c>
      <c r="E274">
        <v>0</v>
      </c>
      <c r="F274" t="s">
        <v>677</v>
      </c>
      <c r="G274" t="s">
        <v>677</v>
      </c>
      <c r="H274">
        <v>0</v>
      </c>
      <c r="I274" t="s">
        <v>677</v>
      </c>
      <c r="J274" t="s">
        <v>677</v>
      </c>
      <c r="K274">
        <v>1</v>
      </c>
      <c r="L274">
        <v>0</v>
      </c>
      <c r="M274" t="s">
        <v>677</v>
      </c>
      <c r="N274" t="s">
        <v>677</v>
      </c>
      <c r="O274">
        <v>0</v>
      </c>
      <c r="P274" t="s">
        <v>677</v>
      </c>
      <c r="Q274" t="s">
        <v>677</v>
      </c>
      <c r="R274">
        <v>1</v>
      </c>
      <c r="S274">
        <v>1</v>
      </c>
      <c r="T274">
        <v>0</v>
      </c>
      <c r="U274">
        <v>1</v>
      </c>
      <c r="V274">
        <v>1</v>
      </c>
      <c r="W274">
        <v>1</v>
      </c>
      <c r="X274">
        <v>0</v>
      </c>
      <c r="Y274">
        <v>0</v>
      </c>
      <c r="Z274">
        <v>0</v>
      </c>
      <c r="AA274">
        <v>0</v>
      </c>
      <c r="AB274">
        <v>1</v>
      </c>
      <c r="AC274">
        <v>0</v>
      </c>
      <c r="AD274">
        <v>1</v>
      </c>
      <c r="AE274">
        <v>1</v>
      </c>
      <c r="AF274">
        <v>0</v>
      </c>
      <c r="AG274">
        <v>1</v>
      </c>
      <c r="AH274">
        <v>1</v>
      </c>
      <c r="AI274">
        <v>0</v>
      </c>
      <c r="AJ274">
        <v>0</v>
      </c>
    </row>
    <row r="275" spans="1:36" x14ac:dyDescent="0.35">
      <c r="A275" t="s">
        <v>514</v>
      </c>
      <c r="B275" s="1">
        <v>43654</v>
      </c>
      <c r="C275" s="1">
        <v>44348</v>
      </c>
      <c r="D275">
        <v>1</v>
      </c>
      <c r="E275">
        <v>0</v>
      </c>
      <c r="F275" t="s">
        <v>677</v>
      </c>
      <c r="G275" t="s">
        <v>677</v>
      </c>
      <c r="H275">
        <v>0</v>
      </c>
      <c r="I275" t="s">
        <v>677</v>
      </c>
      <c r="J275" t="s">
        <v>677</v>
      </c>
      <c r="K275">
        <v>1</v>
      </c>
      <c r="L275">
        <v>0</v>
      </c>
      <c r="M275" t="s">
        <v>677</v>
      </c>
      <c r="N275" t="s">
        <v>677</v>
      </c>
      <c r="O275">
        <v>0</v>
      </c>
      <c r="P275" t="s">
        <v>677</v>
      </c>
      <c r="Q275" t="s">
        <v>677</v>
      </c>
      <c r="R275">
        <v>1</v>
      </c>
      <c r="S275">
        <v>1</v>
      </c>
      <c r="T275">
        <v>0</v>
      </c>
      <c r="U275">
        <v>1</v>
      </c>
      <c r="V275">
        <v>1</v>
      </c>
      <c r="W275">
        <v>1</v>
      </c>
      <c r="X275">
        <v>0</v>
      </c>
      <c r="Y275">
        <v>0</v>
      </c>
      <c r="Z275">
        <v>0</v>
      </c>
      <c r="AA275">
        <v>0</v>
      </c>
      <c r="AB275">
        <v>1</v>
      </c>
      <c r="AC275">
        <v>0</v>
      </c>
      <c r="AD275">
        <v>1</v>
      </c>
      <c r="AE275">
        <v>1</v>
      </c>
      <c r="AF275">
        <v>0</v>
      </c>
      <c r="AG275">
        <v>1</v>
      </c>
      <c r="AH275">
        <v>1</v>
      </c>
      <c r="AI275">
        <v>0</v>
      </c>
      <c r="AJ275">
        <v>0</v>
      </c>
    </row>
    <row r="276" spans="1:36" x14ac:dyDescent="0.35">
      <c r="A276" t="s">
        <v>514</v>
      </c>
      <c r="B276" s="1">
        <v>44349</v>
      </c>
      <c r="C276" s="1">
        <v>44562</v>
      </c>
      <c r="D276">
        <v>1</v>
      </c>
      <c r="E276">
        <v>0</v>
      </c>
      <c r="F276" t="s">
        <v>677</v>
      </c>
      <c r="G276" t="s">
        <v>677</v>
      </c>
      <c r="H276">
        <v>0</v>
      </c>
      <c r="I276" t="s">
        <v>677</v>
      </c>
      <c r="J276" t="s">
        <v>677</v>
      </c>
      <c r="K276">
        <v>1</v>
      </c>
      <c r="L276">
        <v>0</v>
      </c>
      <c r="M276" t="s">
        <v>677</v>
      </c>
      <c r="N276" t="s">
        <v>677</v>
      </c>
      <c r="O276">
        <v>0</v>
      </c>
      <c r="P276" t="s">
        <v>677</v>
      </c>
      <c r="Q276" t="s">
        <v>677</v>
      </c>
      <c r="R276">
        <v>1</v>
      </c>
      <c r="S276">
        <v>1</v>
      </c>
      <c r="T276">
        <v>0</v>
      </c>
      <c r="U276">
        <v>1</v>
      </c>
      <c r="V276">
        <v>1</v>
      </c>
      <c r="W276">
        <v>1</v>
      </c>
      <c r="X276">
        <v>0</v>
      </c>
      <c r="Y276">
        <v>0</v>
      </c>
      <c r="Z276">
        <v>0</v>
      </c>
      <c r="AA276">
        <v>0</v>
      </c>
      <c r="AB276">
        <v>1</v>
      </c>
      <c r="AC276">
        <v>0</v>
      </c>
      <c r="AD276">
        <v>1</v>
      </c>
      <c r="AE276">
        <v>1</v>
      </c>
      <c r="AF276">
        <v>0</v>
      </c>
      <c r="AG276">
        <v>1</v>
      </c>
      <c r="AH276">
        <v>1</v>
      </c>
      <c r="AI276">
        <v>0</v>
      </c>
      <c r="AJ276">
        <v>0</v>
      </c>
    </row>
    <row r="277" spans="1:36" x14ac:dyDescent="0.35">
      <c r="A277" t="s">
        <v>537</v>
      </c>
      <c r="B277" s="1">
        <v>36892</v>
      </c>
      <c r="C277" s="1">
        <v>42157</v>
      </c>
      <c r="D277">
        <v>0</v>
      </c>
      <c r="E277" t="s">
        <v>677</v>
      </c>
      <c r="F277" t="s">
        <v>677</v>
      </c>
      <c r="G277" t="s">
        <v>677</v>
      </c>
      <c r="H277" t="s">
        <v>677</v>
      </c>
      <c r="I277" t="s">
        <v>677</v>
      </c>
      <c r="J277" t="s">
        <v>677</v>
      </c>
      <c r="K277" t="s">
        <v>677</v>
      </c>
      <c r="L277" t="s">
        <v>677</v>
      </c>
      <c r="M277" t="s">
        <v>677</v>
      </c>
      <c r="N277" t="s">
        <v>677</v>
      </c>
      <c r="O277" t="s">
        <v>677</v>
      </c>
      <c r="P277" t="s">
        <v>677</v>
      </c>
      <c r="Q277" t="s">
        <v>677</v>
      </c>
      <c r="R277" t="s">
        <v>677</v>
      </c>
      <c r="S277" t="s">
        <v>677</v>
      </c>
      <c r="T277" t="s">
        <v>677</v>
      </c>
      <c r="U277" t="s">
        <v>677</v>
      </c>
      <c r="V277" t="s">
        <v>677</v>
      </c>
      <c r="W277" t="s">
        <v>677</v>
      </c>
      <c r="X277" t="s">
        <v>677</v>
      </c>
      <c r="Y277" t="s">
        <v>677</v>
      </c>
      <c r="Z277" t="s">
        <v>677</v>
      </c>
      <c r="AA277" t="s">
        <v>677</v>
      </c>
      <c r="AB277" t="s">
        <v>677</v>
      </c>
      <c r="AC277" t="s">
        <v>677</v>
      </c>
      <c r="AD277" t="s">
        <v>677</v>
      </c>
      <c r="AE277" t="s">
        <v>677</v>
      </c>
      <c r="AF277" t="s">
        <v>677</v>
      </c>
      <c r="AG277" t="s">
        <v>677</v>
      </c>
      <c r="AH277" t="s">
        <v>677</v>
      </c>
      <c r="AI277" t="s">
        <v>677</v>
      </c>
      <c r="AJ277" t="s">
        <v>677</v>
      </c>
    </row>
    <row r="278" spans="1:36" x14ac:dyDescent="0.35">
      <c r="A278" t="s">
        <v>537</v>
      </c>
      <c r="B278" s="1">
        <v>42158</v>
      </c>
      <c r="C278" s="1">
        <v>42525</v>
      </c>
      <c r="D278">
        <v>1</v>
      </c>
      <c r="E278">
        <v>1</v>
      </c>
      <c r="F278">
        <v>0</v>
      </c>
      <c r="G278">
        <v>1</v>
      </c>
      <c r="H278">
        <v>1</v>
      </c>
      <c r="I278">
        <v>0</v>
      </c>
      <c r="J278">
        <v>1</v>
      </c>
      <c r="K278">
        <v>1</v>
      </c>
      <c r="L278">
        <v>1</v>
      </c>
      <c r="M278">
        <v>0</v>
      </c>
      <c r="N278">
        <v>1</v>
      </c>
      <c r="O278">
        <v>1</v>
      </c>
      <c r="P278">
        <v>0</v>
      </c>
      <c r="Q278">
        <v>1</v>
      </c>
      <c r="R278">
        <v>1</v>
      </c>
      <c r="S278">
        <v>1</v>
      </c>
      <c r="T278">
        <v>0</v>
      </c>
      <c r="U278">
        <v>1</v>
      </c>
      <c r="V278">
        <v>1</v>
      </c>
      <c r="W278">
        <v>1</v>
      </c>
      <c r="X278">
        <v>0</v>
      </c>
      <c r="Y278">
        <v>0</v>
      </c>
      <c r="Z278">
        <v>0</v>
      </c>
      <c r="AA278">
        <v>0</v>
      </c>
      <c r="AB278">
        <v>1</v>
      </c>
      <c r="AC278">
        <v>0</v>
      </c>
      <c r="AD278">
        <v>0</v>
      </c>
      <c r="AE278">
        <v>1</v>
      </c>
      <c r="AF278">
        <v>0</v>
      </c>
      <c r="AG278">
        <v>0</v>
      </c>
      <c r="AH278">
        <v>0</v>
      </c>
      <c r="AI278" t="s">
        <v>677</v>
      </c>
      <c r="AJ278" t="s">
        <v>677</v>
      </c>
    </row>
    <row r="279" spans="1:36" x14ac:dyDescent="0.35">
      <c r="A279" t="s">
        <v>537</v>
      </c>
      <c r="B279" s="1">
        <v>42526</v>
      </c>
      <c r="C279" s="1">
        <v>43222</v>
      </c>
      <c r="D279">
        <v>1</v>
      </c>
      <c r="E279">
        <v>1</v>
      </c>
      <c r="F279">
        <v>0</v>
      </c>
      <c r="G279">
        <v>1</v>
      </c>
      <c r="H279">
        <v>1</v>
      </c>
      <c r="I279">
        <v>0</v>
      </c>
      <c r="J279">
        <v>1</v>
      </c>
      <c r="K279">
        <v>1</v>
      </c>
      <c r="L279">
        <v>1</v>
      </c>
      <c r="M279">
        <v>0</v>
      </c>
      <c r="N279">
        <v>1</v>
      </c>
      <c r="O279">
        <v>1</v>
      </c>
      <c r="P279">
        <v>0</v>
      </c>
      <c r="Q279">
        <v>1</v>
      </c>
      <c r="R279">
        <v>1</v>
      </c>
      <c r="S279">
        <v>1</v>
      </c>
      <c r="T279">
        <v>0</v>
      </c>
      <c r="U279">
        <v>1</v>
      </c>
      <c r="V279">
        <v>1</v>
      </c>
      <c r="W279">
        <v>1</v>
      </c>
      <c r="X279">
        <v>1</v>
      </c>
      <c r="Y279">
        <v>0</v>
      </c>
      <c r="Z279">
        <v>0</v>
      </c>
      <c r="AA279">
        <v>0</v>
      </c>
      <c r="AB279">
        <v>1</v>
      </c>
      <c r="AC279">
        <v>0</v>
      </c>
      <c r="AD279">
        <v>0</v>
      </c>
      <c r="AE279">
        <v>1</v>
      </c>
      <c r="AF279">
        <v>0</v>
      </c>
      <c r="AG279">
        <v>0</v>
      </c>
      <c r="AH279">
        <v>0</v>
      </c>
      <c r="AI279" t="s">
        <v>677</v>
      </c>
      <c r="AJ279" t="s">
        <v>677</v>
      </c>
    </row>
    <row r="280" spans="1:36" x14ac:dyDescent="0.35">
      <c r="A280" t="s">
        <v>537</v>
      </c>
      <c r="B280" s="1">
        <v>43223</v>
      </c>
      <c r="C280" s="1">
        <v>44562</v>
      </c>
      <c r="D280">
        <v>1</v>
      </c>
      <c r="E280">
        <v>1</v>
      </c>
      <c r="F280">
        <v>0</v>
      </c>
      <c r="G280">
        <v>1</v>
      </c>
      <c r="H280">
        <v>1</v>
      </c>
      <c r="I280">
        <v>0</v>
      </c>
      <c r="J280">
        <v>1</v>
      </c>
      <c r="K280">
        <v>1</v>
      </c>
      <c r="L280">
        <v>1</v>
      </c>
      <c r="M280">
        <v>0</v>
      </c>
      <c r="N280">
        <v>1</v>
      </c>
      <c r="O280">
        <v>1</v>
      </c>
      <c r="P280">
        <v>0</v>
      </c>
      <c r="Q280">
        <v>1</v>
      </c>
      <c r="R280">
        <v>1</v>
      </c>
      <c r="S280">
        <v>1</v>
      </c>
      <c r="T280">
        <v>0</v>
      </c>
      <c r="U280">
        <v>1</v>
      </c>
      <c r="V280">
        <v>1</v>
      </c>
      <c r="W280">
        <v>1</v>
      </c>
      <c r="X280">
        <v>1</v>
      </c>
      <c r="Y280">
        <v>0</v>
      </c>
      <c r="Z280">
        <v>0</v>
      </c>
      <c r="AA280">
        <v>0</v>
      </c>
      <c r="AB280">
        <v>1</v>
      </c>
      <c r="AC280">
        <v>0</v>
      </c>
      <c r="AD280">
        <v>0</v>
      </c>
      <c r="AE280">
        <v>1</v>
      </c>
      <c r="AF280">
        <v>0</v>
      </c>
      <c r="AG280">
        <v>0</v>
      </c>
      <c r="AH280">
        <v>0</v>
      </c>
      <c r="AI280" t="s">
        <v>677</v>
      </c>
      <c r="AJ280" t="s">
        <v>677</v>
      </c>
    </row>
    <row r="281" spans="1:36" x14ac:dyDescent="0.35">
      <c r="A281" t="s">
        <v>547</v>
      </c>
      <c r="B281" s="1">
        <v>36892</v>
      </c>
      <c r="C281" s="1">
        <v>42185</v>
      </c>
      <c r="D281">
        <v>0</v>
      </c>
      <c r="E281" t="s">
        <v>677</v>
      </c>
      <c r="F281" t="s">
        <v>677</v>
      </c>
      <c r="G281" t="s">
        <v>677</v>
      </c>
      <c r="H281" t="s">
        <v>677</v>
      </c>
      <c r="I281" t="s">
        <v>677</v>
      </c>
      <c r="J281" t="s">
        <v>677</v>
      </c>
      <c r="K281" t="s">
        <v>677</v>
      </c>
      <c r="L281" t="s">
        <v>677</v>
      </c>
      <c r="M281" t="s">
        <v>677</v>
      </c>
      <c r="N281" t="s">
        <v>677</v>
      </c>
      <c r="O281" t="s">
        <v>677</v>
      </c>
      <c r="P281" t="s">
        <v>677</v>
      </c>
      <c r="Q281" t="s">
        <v>677</v>
      </c>
      <c r="R281" t="s">
        <v>677</v>
      </c>
      <c r="S281" t="s">
        <v>677</v>
      </c>
      <c r="T281" t="s">
        <v>677</v>
      </c>
      <c r="U281" t="s">
        <v>677</v>
      </c>
      <c r="V281" t="s">
        <v>677</v>
      </c>
      <c r="W281" t="s">
        <v>677</v>
      </c>
      <c r="X281" t="s">
        <v>677</v>
      </c>
      <c r="Y281" t="s">
        <v>677</v>
      </c>
      <c r="Z281" t="s">
        <v>677</v>
      </c>
      <c r="AA281" t="s">
        <v>677</v>
      </c>
      <c r="AB281" t="s">
        <v>677</v>
      </c>
      <c r="AC281" t="s">
        <v>677</v>
      </c>
      <c r="AD281" t="s">
        <v>677</v>
      </c>
      <c r="AE281" t="s">
        <v>677</v>
      </c>
      <c r="AF281" t="s">
        <v>677</v>
      </c>
      <c r="AG281" t="s">
        <v>677</v>
      </c>
      <c r="AH281" t="s">
        <v>677</v>
      </c>
      <c r="AI281" t="s">
        <v>677</v>
      </c>
      <c r="AJ281" t="s">
        <v>677</v>
      </c>
    </row>
    <row r="282" spans="1:36" x14ac:dyDescent="0.35">
      <c r="A282" t="s">
        <v>547</v>
      </c>
      <c r="B282" s="1">
        <v>42186</v>
      </c>
      <c r="C282" s="1">
        <v>42551</v>
      </c>
      <c r="D282">
        <v>1</v>
      </c>
      <c r="E282">
        <v>0</v>
      </c>
      <c r="F282" t="s">
        <v>677</v>
      </c>
      <c r="G282" t="s">
        <v>677</v>
      </c>
      <c r="H282">
        <v>1</v>
      </c>
      <c r="I282">
        <v>0</v>
      </c>
      <c r="J282">
        <v>0</v>
      </c>
      <c r="K282">
        <v>0</v>
      </c>
      <c r="L282">
        <v>0</v>
      </c>
      <c r="M282" t="s">
        <v>677</v>
      </c>
      <c r="N282" t="s">
        <v>677</v>
      </c>
      <c r="O282">
        <v>0</v>
      </c>
      <c r="P282" t="s">
        <v>677</v>
      </c>
      <c r="Q282" t="s">
        <v>677</v>
      </c>
      <c r="R282">
        <v>0</v>
      </c>
      <c r="S282">
        <v>0</v>
      </c>
      <c r="T282" t="s">
        <v>677</v>
      </c>
      <c r="U282" t="s">
        <v>677</v>
      </c>
      <c r="V282">
        <v>0</v>
      </c>
      <c r="W282" t="s">
        <v>677</v>
      </c>
      <c r="X282" t="s">
        <v>677</v>
      </c>
      <c r="Y282" t="s">
        <v>677</v>
      </c>
      <c r="Z282" t="s">
        <v>677</v>
      </c>
      <c r="AA282" t="s">
        <v>677</v>
      </c>
      <c r="AB282">
        <v>0</v>
      </c>
      <c r="AC282" t="s">
        <v>677</v>
      </c>
      <c r="AD282" t="s">
        <v>677</v>
      </c>
      <c r="AE282">
        <v>0</v>
      </c>
      <c r="AF282" t="s">
        <v>677</v>
      </c>
      <c r="AG282" t="s">
        <v>677</v>
      </c>
      <c r="AH282">
        <v>0</v>
      </c>
      <c r="AI282" t="s">
        <v>677</v>
      </c>
      <c r="AJ282" t="s">
        <v>677</v>
      </c>
    </row>
    <row r="283" spans="1:36" x14ac:dyDescent="0.35">
      <c r="A283" t="s">
        <v>547</v>
      </c>
      <c r="B283" s="1">
        <v>42552</v>
      </c>
      <c r="C283" s="1">
        <v>44562</v>
      </c>
      <c r="D283">
        <v>1</v>
      </c>
      <c r="E283">
        <v>1</v>
      </c>
      <c r="F283">
        <v>0</v>
      </c>
      <c r="G283">
        <v>0</v>
      </c>
      <c r="H283">
        <v>1</v>
      </c>
      <c r="I283">
        <v>0</v>
      </c>
      <c r="J283">
        <v>0</v>
      </c>
      <c r="K283">
        <v>1</v>
      </c>
      <c r="L283">
        <v>1</v>
      </c>
      <c r="M283">
        <v>0</v>
      </c>
      <c r="N283">
        <v>0</v>
      </c>
      <c r="O283">
        <v>1</v>
      </c>
      <c r="P283">
        <v>0</v>
      </c>
      <c r="Q283">
        <v>0</v>
      </c>
      <c r="R283">
        <v>1</v>
      </c>
      <c r="S283">
        <v>1</v>
      </c>
      <c r="T283">
        <v>0</v>
      </c>
      <c r="U283">
        <v>0</v>
      </c>
      <c r="V283">
        <v>1</v>
      </c>
      <c r="W283">
        <v>1</v>
      </c>
      <c r="X283">
        <v>0</v>
      </c>
      <c r="Y283">
        <v>0</v>
      </c>
      <c r="Z283">
        <v>0</v>
      </c>
      <c r="AA283">
        <v>0</v>
      </c>
      <c r="AB283">
        <v>0</v>
      </c>
      <c r="AC283" t="s">
        <v>677</v>
      </c>
      <c r="AD283" t="s">
        <v>677</v>
      </c>
      <c r="AE283">
        <v>0</v>
      </c>
      <c r="AF283" t="s">
        <v>677</v>
      </c>
      <c r="AG283" t="s">
        <v>677</v>
      </c>
      <c r="AH283">
        <v>0</v>
      </c>
      <c r="AI283" t="s">
        <v>677</v>
      </c>
      <c r="AJ283" t="s">
        <v>677</v>
      </c>
    </row>
    <row r="284" spans="1:36" x14ac:dyDescent="0.35">
      <c r="A284" t="s">
        <v>553</v>
      </c>
      <c r="B284" s="1">
        <v>36892</v>
      </c>
      <c r="C284" s="1">
        <v>41820</v>
      </c>
      <c r="D284">
        <v>0</v>
      </c>
      <c r="E284" t="s">
        <v>677</v>
      </c>
      <c r="F284" t="s">
        <v>677</v>
      </c>
      <c r="G284" t="s">
        <v>677</v>
      </c>
      <c r="H284" t="s">
        <v>677</v>
      </c>
      <c r="I284" t="s">
        <v>677</v>
      </c>
      <c r="J284" t="s">
        <v>677</v>
      </c>
      <c r="K284" t="s">
        <v>677</v>
      </c>
      <c r="L284" t="s">
        <v>677</v>
      </c>
      <c r="M284" t="s">
        <v>677</v>
      </c>
      <c r="N284" t="s">
        <v>677</v>
      </c>
      <c r="O284" t="s">
        <v>677</v>
      </c>
      <c r="P284" t="s">
        <v>677</v>
      </c>
      <c r="Q284" t="s">
        <v>677</v>
      </c>
      <c r="R284" t="s">
        <v>677</v>
      </c>
      <c r="S284" t="s">
        <v>677</v>
      </c>
      <c r="T284" t="s">
        <v>677</v>
      </c>
      <c r="U284" t="s">
        <v>677</v>
      </c>
      <c r="V284" t="s">
        <v>677</v>
      </c>
      <c r="W284" t="s">
        <v>677</v>
      </c>
      <c r="X284" t="s">
        <v>677</v>
      </c>
      <c r="Y284" t="s">
        <v>677</v>
      </c>
      <c r="Z284" t="s">
        <v>677</v>
      </c>
      <c r="AA284" t="s">
        <v>677</v>
      </c>
      <c r="AB284" t="s">
        <v>677</v>
      </c>
      <c r="AC284" t="s">
        <v>677</v>
      </c>
      <c r="AD284" t="s">
        <v>677</v>
      </c>
      <c r="AE284" t="s">
        <v>677</v>
      </c>
      <c r="AF284" t="s">
        <v>677</v>
      </c>
      <c r="AG284" t="s">
        <v>677</v>
      </c>
      <c r="AH284" t="s">
        <v>677</v>
      </c>
      <c r="AI284" t="s">
        <v>677</v>
      </c>
      <c r="AJ284" t="s">
        <v>677</v>
      </c>
    </row>
    <row r="285" spans="1:36" x14ac:dyDescent="0.35">
      <c r="A285" t="s">
        <v>553</v>
      </c>
      <c r="B285" s="1">
        <v>41821</v>
      </c>
      <c r="C285" s="1">
        <v>42185</v>
      </c>
      <c r="D285">
        <v>1</v>
      </c>
      <c r="E285">
        <v>0</v>
      </c>
      <c r="F285" t="s">
        <v>677</v>
      </c>
      <c r="G285" t="s">
        <v>677</v>
      </c>
      <c r="H285">
        <v>1</v>
      </c>
      <c r="I285">
        <v>0</v>
      </c>
      <c r="J285">
        <v>1</v>
      </c>
      <c r="K285">
        <v>1</v>
      </c>
      <c r="L285">
        <v>0</v>
      </c>
      <c r="M285" t="s">
        <v>677</v>
      </c>
      <c r="N285" t="s">
        <v>677</v>
      </c>
      <c r="O285">
        <v>1</v>
      </c>
      <c r="P285">
        <v>0</v>
      </c>
      <c r="Q285">
        <v>1</v>
      </c>
      <c r="R285">
        <v>1</v>
      </c>
      <c r="S285">
        <v>1</v>
      </c>
      <c r="T285">
        <v>0</v>
      </c>
      <c r="U285">
        <v>1</v>
      </c>
      <c r="V285">
        <v>1</v>
      </c>
      <c r="W285">
        <v>1</v>
      </c>
      <c r="X285">
        <v>0</v>
      </c>
      <c r="Y285">
        <v>0</v>
      </c>
      <c r="Z285">
        <v>0</v>
      </c>
      <c r="AA285">
        <v>0</v>
      </c>
      <c r="AB285">
        <v>0</v>
      </c>
      <c r="AC285" t="s">
        <v>677</v>
      </c>
      <c r="AD285" t="s">
        <v>677</v>
      </c>
      <c r="AE285">
        <v>1</v>
      </c>
      <c r="AF285">
        <v>0</v>
      </c>
      <c r="AG285">
        <v>1</v>
      </c>
      <c r="AH285">
        <v>0</v>
      </c>
      <c r="AI285" t="s">
        <v>677</v>
      </c>
      <c r="AJ285" t="s">
        <v>677</v>
      </c>
    </row>
    <row r="286" spans="1:36" x14ac:dyDescent="0.35">
      <c r="A286" t="s">
        <v>553</v>
      </c>
      <c r="B286" s="1">
        <v>42186</v>
      </c>
      <c r="C286" s="1">
        <v>42438</v>
      </c>
      <c r="D286">
        <v>1</v>
      </c>
      <c r="E286">
        <v>0</v>
      </c>
      <c r="F286" t="s">
        <v>677</v>
      </c>
      <c r="G286" t="s">
        <v>677</v>
      </c>
      <c r="H286">
        <v>1</v>
      </c>
      <c r="I286">
        <v>0</v>
      </c>
      <c r="J286">
        <v>1</v>
      </c>
      <c r="K286">
        <v>1</v>
      </c>
      <c r="L286">
        <v>0</v>
      </c>
      <c r="M286" t="s">
        <v>677</v>
      </c>
      <c r="N286" t="s">
        <v>677</v>
      </c>
      <c r="O286">
        <v>1</v>
      </c>
      <c r="P286">
        <v>0</v>
      </c>
      <c r="Q286">
        <v>1</v>
      </c>
      <c r="R286">
        <v>1</v>
      </c>
      <c r="S286">
        <v>1</v>
      </c>
      <c r="T286">
        <v>0</v>
      </c>
      <c r="U286">
        <v>1</v>
      </c>
      <c r="V286">
        <v>1</v>
      </c>
      <c r="W286">
        <v>1</v>
      </c>
      <c r="X286">
        <v>0</v>
      </c>
      <c r="Y286">
        <v>0</v>
      </c>
      <c r="Z286">
        <v>0</v>
      </c>
      <c r="AA286">
        <v>0</v>
      </c>
      <c r="AB286">
        <v>0</v>
      </c>
      <c r="AC286" t="s">
        <v>677</v>
      </c>
      <c r="AD286" t="s">
        <v>677</v>
      </c>
      <c r="AE286">
        <v>1</v>
      </c>
      <c r="AF286">
        <v>0</v>
      </c>
      <c r="AG286">
        <v>1</v>
      </c>
      <c r="AH286">
        <v>0</v>
      </c>
      <c r="AI286" t="s">
        <v>677</v>
      </c>
      <c r="AJ286" t="s">
        <v>677</v>
      </c>
    </row>
    <row r="287" spans="1:36" x14ac:dyDescent="0.35">
      <c r="A287" t="s">
        <v>553</v>
      </c>
      <c r="B287" s="1">
        <v>42439</v>
      </c>
      <c r="C287" s="1">
        <v>42916</v>
      </c>
      <c r="D287">
        <v>1</v>
      </c>
      <c r="E287">
        <v>0</v>
      </c>
      <c r="F287" t="s">
        <v>677</v>
      </c>
      <c r="G287" t="s">
        <v>677</v>
      </c>
      <c r="H287">
        <v>1</v>
      </c>
      <c r="I287">
        <v>0</v>
      </c>
      <c r="J287">
        <v>1</v>
      </c>
      <c r="K287">
        <v>1</v>
      </c>
      <c r="L287">
        <v>0</v>
      </c>
      <c r="M287" t="s">
        <v>677</v>
      </c>
      <c r="N287" t="s">
        <v>677</v>
      </c>
      <c r="O287">
        <v>1</v>
      </c>
      <c r="P287">
        <v>0</v>
      </c>
      <c r="Q287">
        <v>1</v>
      </c>
      <c r="R287">
        <v>1</v>
      </c>
      <c r="S287">
        <v>1</v>
      </c>
      <c r="T287">
        <v>0</v>
      </c>
      <c r="U287">
        <v>1</v>
      </c>
      <c r="V287">
        <v>1</v>
      </c>
      <c r="W287">
        <v>1</v>
      </c>
      <c r="X287">
        <v>1</v>
      </c>
      <c r="Y287">
        <v>1</v>
      </c>
      <c r="Z287">
        <v>0</v>
      </c>
      <c r="AA287">
        <v>0</v>
      </c>
      <c r="AB287">
        <v>0</v>
      </c>
      <c r="AC287" t="s">
        <v>677</v>
      </c>
      <c r="AD287" t="s">
        <v>677</v>
      </c>
      <c r="AE287">
        <v>1</v>
      </c>
      <c r="AF287">
        <v>0</v>
      </c>
      <c r="AG287">
        <v>1</v>
      </c>
      <c r="AH287">
        <v>0</v>
      </c>
      <c r="AI287" t="s">
        <v>677</v>
      </c>
      <c r="AJ287" t="s">
        <v>677</v>
      </c>
    </row>
    <row r="288" spans="1:36" x14ac:dyDescent="0.35">
      <c r="A288" t="s">
        <v>553</v>
      </c>
      <c r="B288" s="1">
        <v>42917</v>
      </c>
      <c r="C288" s="1">
        <v>44562</v>
      </c>
      <c r="D288">
        <v>1</v>
      </c>
      <c r="E288">
        <v>0</v>
      </c>
      <c r="F288" t="s">
        <v>677</v>
      </c>
      <c r="G288" t="s">
        <v>677</v>
      </c>
      <c r="H288">
        <v>1</v>
      </c>
      <c r="I288">
        <v>0</v>
      </c>
      <c r="J288">
        <v>1</v>
      </c>
      <c r="K288">
        <v>1</v>
      </c>
      <c r="L288">
        <v>0</v>
      </c>
      <c r="M288" t="s">
        <v>677</v>
      </c>
      <c r="N288" t="s">
        <v>677</v>
      </c>
      <c r="O288">
        <v>1</v>
      </c>
      <c r="P288">
        <v>0</v>
      </c>
      <c r="Q288">
        <v>1</v>
      </c>
      <c r="R288">
        <v>1</v>
      </c>
      <c r="S288">
        <v>1</v>
      </c>
      <c r="T288">
        <v>0</v>
      </c>
      <c r="U288">
        <v>1</v>
      </c>
      <c r="V288">
        <v>1</v>
      </c>
      <c r="W288">
        <v>1</v>
      </c>
      <c r="X288">
        <v>1</v>
      </c>
      <c r="Y288">
        <v>1</v>
      </c>
      <c r="Z288">
        <v>0</v>
      </c>
      <c r="AA288">
        <v>0</v>
      </c>
      <c r="AB288">
        <v>0</v>
      </c>
      <c r="AC288" t="s">
        <v>677</v>
      </c>
      <c r="AD288" t="s">
        <v>677</v>
      </c>
      <c r="AE288">
        <v>1</v>
      </c>
      <c r="AF288">
        <v>0</v>
      </c>
      <c r="AG288">
        <v>1</v>
      </c>
      <c r="AH288">
        <v>0</v>
      </c>
      <c r="AI288" t="s">
        <v>677</v>
      </c>
      <c r="AJ288" t="s">
        <v>677</v>
      </c>
    </row>
    <row r="289" spans="1:36" x14ac:dyDescent="0.35">
      <c r="A289" t="s">
        <v>561</v>
      </c>
      <c r="B289" s="1">
        <v>36892</v>
      </c>
      <c r="C289" s="1">
        <v>42247</v>
      </c>
      <c r="D289">
        <v>0</v>
      </c>
      <c r="E289" t="s">
        <v>677</v>
      </c>
      <c r="F289" t="s">
        <v>677</v>
      </c>
      <c r="G289" t="s">
        <v>677</v>
      </c>
      <c r="H289" t="s">
        <v>677</v>
      </c>
      <c r="I289" t="s">
        <v>677</v>
      </c>
      <c r="J289" t="s">
        <v>677</v>
      </c>
      <c r="K289" t="s">
        <v>677</v>
      </c>
      <c r="L289" t="s">
        <v>677</v>
      </c>
      <c r="M289" t="s">
        <v>677</v>
      </c>
      <c r="N289" t="s">
        <v>677</v>
      </c>
      <c r="O289" t="s">
        <v>677</v>
      </c>
      <c r="P289" t="s">
        <v>677</v>
      </c>
      <c r="Q289" t="s">
        <v>677</v>
      </c>
      <c r="R289" t="s">
        <v>677</v>
      </c>
      <c r="S289" t="s">
        <v>677</v>
      </c>
      <c r="T289" t="s">
        <v>677</v>
      </c>
      <c r="U289" t="s">
        <v>677</v>
      </c>
      <c r="V289" t="s">
        <v>677</v>
      </c>
      <c r="W289" t="s">
        <v>677</v>
      </c>
      <c r="X289" t="s">
        <v>677</v>
      </c>
      <c r="Y289" t="s">
        <v>677</v>
      </c>
      <c r="Z289" t="s">
        <v>677</v>
      </c>
      <c r="AA289" t="s">
        <v>677</v>
      </c>
      <c r="AB289" t="s">
        <v>677</v>
      </c>
      <c r="AC289" t="s">
        <v>677</v>
      </c>
      <c r="AD289" t="s">
        <v>677</v>
      </c>
      <c r="AE289" t="s">
        <v>677</v>
      </c>
      <c r="AF289" t="s">
        <v>677</v>
      </c>
      <c r="AG289" t="s">
        <v>677</v>
      </c>
      <c r="AH289" t="s">
        <v>677</v>
      </c>
      <c r="AI289" t="s">
        <v>677</v>
      </c>
      <c r="AJ289" t="s">
        <v>677</v>
      </c>
    </row>
    <row r="290" spans="1:36" x14ac:dyDescent="0.35">
      <c r="A290" t="s">
        <v>561</v>
      </c>
      <c r="B290" s="1">
        <v>42248</v>
      </c>
      <c r="C290" s="1">
        <v>42722</v>
      </c>
      <c r="D290">
        <v>1</v>
      </c>
      <c r="E290">
        <v>1</v>
      </c>
      <c r="F290">
        <v>0</v>
      </c>
      <c r="G290">
        <v>1</v>
      </c>
      <c r="H290">
        <v>1</v>
      </c>
      <c r="I290">
        <v>0</v>
      </c>
      <c r="J290">
        <v>1</v>
      </c>
      <c r="K290">
        <v>1</v>
      </c>
      <c r="L290">
        <v>1</v>
      </c>
      <c r="M290">
        <v>0</v>
      </c>
      <c r="N290">
        <v>1</v>
      </c>
      <c r="O290">
        <v>1</v>
      </c>
      <c r="P290">
        <v>0</v>
      </c>
      <c r="Q290">
        <v>1</v>
      </c>
      <c r="R290">
        <v>1</v>
      </c>
      <c r="S290">
        <v>1</v>
      </c>
      <c r="T290">
        <v>0</v>
      </c>
      <c r="U290">
        <v>1</v>
      </c>
      <c r="V290">
        <v>1</v>
      </c>
      <c r="W290">
        <v>1</v>
      </c>
      <c r="X290">
        <v>0</v>
      </c>
      <c r="Y290">
        <v>0</v>
      </c>
      <c r="Z290">
        <v>0</v>
      </c>
      <c r="AA290">
        <v>0</v>
      </c>
      <c r="AB290">
        <v>1</v>
      </c>
      <c r="AC290">
        <v>0</v>
      </c>
      <c r="AD290">
        <v>1</v>
      </c>
      <c r="AE290">
        <v>1</v>
      </c>
      <c r="AF290">
        <v>0</v>
      </c>
      <c r="AG290">
        <v>1</v>
      </c>
      <c r="AH290">
        <v>1</v>
      </c>
      <c r="AI290">
        <v>0</v>
      </c>
      <c r="AJ290">
        <v>0</v>
      </c>
    </row>
    <row r="291" spans="1:36" x14ac:dyDescent="0.35">
      <c r="A291" t="s">
        <v>561</v>
      </c>
      <c r="B291" s="1">
        <v>42723</v>
      </c>
      <c r="C291" s="1">
        <v>42978</v>
      </c>
      <c r="D291">
        <v>1</v>
      </c>
      <c r="E291">
        <v>1</v>
      </c>
      <c r="F291">
        <v>0</v>
      </c>
      <c r="G291">
        <v>1</v>
      </c>
      <c r="H291">
        <v>1</v>
      </c>
      <c r="I291">
        <v>0</v>
      </c>
      <c r="J291">
        <v>1</v>
      </c>
      <c r="K291">
        <v>1</v>
      </c>
      <c r="L291">
        <v>1</v>
      </c>
      <c r="M291">
        <v>0</v>
      </c>
      <c r="N291">
        <v>1</v>
      </c>
      <c r="O291">
        <v>1</v>
      </c>
      <c r="P291">
        <v>0</v>
      </c>
      <c r="Q291">
        <v>1</v>
      </c>
      <c r="R291">
        <v>1</v>
      </c>
      <c r="S291">
        <v>1</v>
      </c>
      <c r="T291">
        <v>0</v>
      </c>
      <c r="U291">
        <v>1</v>
      </c>
      <c r="V291">
        <v>1</v>
      </c>
      <c r="W291">
        <v>1</v>
      </c>
      <c r="X291">
        <v>0</v>
      </c>
      <c r="Y291">
        <v>0</v>
      </c>
      <c r="Z291">
        <v>0</v>
      </c>
      <c r="AA291">
        <v>0</v>
      </c>
      <c r="AB291">
        <v>1</v>
      </c>
      <c r="AC291">
        <v>0</v>
      </c>
      <c r="AD291">
        <v>1</v>
      </c>
      <c r="AE291">
        <v>1</v>
      </c>
      <c r="AF291">
        <v>0</v>
      </c>
      <c r="AG291">
        <v>1</v>
      </c>
      <c r="AH291">
        <v>1</v>
      </c>
      <c r="AI291">
        <v>0</v>
      </c>
      <c r="AJ291">
        <v>0</v>
      </c>
    </row>
    <row r="292" spans="1:36" x14ac:dyDescent="0.35">
      <c r="A292" t="s">
        <v>561</v>
      </c>
      <c r="B292" s="1">
        <v>42979</v>
      </c>
      <c r="C292" s="1">
        <v>44562</v>
      </c>
      <c r="D292">
        <v>1</v>
      </c>
      <c r="E292">
        <v>1</v>
      </c>
      <c r="F292">
        <v>0</v>
      </c>
      <c r="G292">
        <v>1</v>
      </c>
      <c r="H292">
        <v>1</v>
      </c>
      <c r="I292">
        <v>0</v>
      </c>
      <c r="J292">
        <v>1</v>
      </c>
      <c r="K292">
        <v>1</v>
      </c>
      <c r="L292">
        <v>1</v>
      </c>
      <c r="M292">
        <v>0</v>
      </c>
      <c r="N292">
        <v>1</v>
      </c>
      <c r="O292">
        <v>1</v>
      </c>
      <c r="P292">
        <v>0</v>
      </c>
      <c r="Q292">
        <v>1</v>
      </c>
      <c r="R292">
        <v>1</v>
      </c>
      <c r="S292">
        <v>1</v>
      </c>
      <c r="T292">
        <v>0</v>
      </c>
      <c r="U292">
        <v>1</v>
      </c>
      <c r="V292">
        <v>1</v>
      </c>
      <c r="W292">
        <v>1</v>
      </c>
      <c r="X292">
        <v>0</v>
      </c>
      <c r="Y292">
        <v>0</v>
      </c>
      <c r="Z292">
        <v>0</v>
      </c>
      <c r="AA292">
        <v>0</v>
      </c>
      <c r="AB292">
        <v>1</v>
      </c>
      <c r="AC292">
        <v>0</v>
      </c>
      <c r="AD292">
        <v>1</v>
      </c>
      <c r="AE292">
        <v>1</v>
      </c>
      <c r="AF292">
        <v>0</v>
      </c>
      <c r="AG292">
        <v>1</v>
      </c>
      <c r="AH292">
        <v>1</v>
      </c>
      <c r="AI292">
        <v>0</v>
      </c>
      <c r="AJ292">
        <v>0</v>
      </c>
    </row>
    <row r="293" spans="1:36" x14ac:dyDescent="0.35">
      <c r="A293" t="s">
        <v>574</v>
      </c>
      <c r="B293" s="1">
        <v>36892</v>
      </c>
      <c r="C293" s="1">
        <v>41771</v>
      </c>
      <c r="D293">
        <v>0</v>
      </c>
      <c r="E293" t="s">
        <v>677</v>
      </c>
      <c r="F293" t="s">
        <v>677</v>
      </c>
      <c r="G293" t="s">
        <v>677</v>
      </c>
      <c r="H293" t="s">
        <v>677</v>
      </c>
      <c r="I293" t="s">
        <v>677</v>
      </c>
      <c r="J293" t="s">
        <v>677</v>
      </c>
      <c r="K293" t="s">
        <v>677</v>
      </c>
      <c r="L293" t="s">
        <v>677</v>
      </c>
      <c r="M293" t="s">
        <v>677</v>
      </c>
      <c r="N293" t="s">
        <v>677</v>
      </c>
      <c r="O293" t="s">
        <v>677</v>
      </c>
      <c r="P293" t="s">
        <v>677</v>
      </c>
      <c r="Q293" t="s">
        <v>677</v>
      </c>
      <c r="R293" t="s">
        <v>677</v>
      </c>
      <c r="S293" t="s">
        <v>677</v>
      </c>
      <c r="T293" t="s">
        <v>677</v>
      </c>
      <c r="U293" t="s">
        <v>677</v>
      </c>
      <c r="V293" t="s">
        <v>677</v>
      </c>
      <c r="W293" t="s">
        <v>677</v>
      </c>
      <c r="X293" t="s">
        <v>677</v>
      </c>
      <c r="Y293" t="s">
        <v>677</v>
      </c>
      <c r="Z293" t="s">
        <v>677</v>
      </c>
      <c r="AA293" t="s">
        <v>677</v>
      </c>
      <c r="AB293" t="s">
        <v>677</v>
      </c>
      <c r="AC293" t="s">
        <v>677</v>
      </c>
      <c r="AD293" t="s">
        <v>677</v>
      </c>
      <c r="AE293" t="s">
        <v>677</v>
      </c>
      <c r="AF293" t="s">
        <v>677</v>
      </c>
      <c r="AG293" t="s">
        <v>677</v>
      </c>
      <c r="AH293" t="s">
        <v>677</v>
      </c>
      <c r="AI293" t="s">
        <v>677</v>
      </c>
      <c r="AJ293" t="s">
        <v>677</v>
      </c>
    </row>
    <row r="294" spans="1:36" x14ac:dyDescent="0.35">
      <c r="A294" t="s">
        <v>574</v>
      </c>
      <c r="B294" s="1">
        <v>41772</v>
      </c>
      <c r="C294" s="1">
        <v>42499</v>
      </c>
      <c r="D294">
        <v>1</v>
      </c>
      <c r="E294">
        <v>1</v>
      </c>
      <c r="F294">
        <v>0</v>
      </c>
      <c r="G294">
        <v>0</v>
      </c>
      <c r="H294">
        <v>1</v>
      </c>
      <c r="I294">
        <v>0</v>
      </c>
      <c r="J294">
        <v>0</v>
      </c>
      <c r="K294">
        <v>1</v>
      </c>
      <c r="L294">
        <v>1</v>
      </c>
      <c r="M294">
        <v>0</v>
      </c>
      <c r="N294">
        <v>0</v>
      </c>
      <c r="O294">
        <v>1</v>
      </c>
      <c r="P294">
        <v>0</v>
      </c>
      <c r="Q294">
        <v>0</v>
      </c>
      <c r="R294">
        <v>1</v>
      </c>
      <c r="S294">
        <v>1</v>
      </c>
      <c r="T294">
        <v>0</v>
      </c>
      <c r="U294">
        <v>0</v>
      </c>
      <c r="V294">
        <v>0</v>
      </c>
      <c r="W294" t="s">
        <v>677</v>
      </c>
      <c r="X294" t="s">
        <v>677</v>
      </c>
      <c r="Y294" t="s">
        <v>677</v>
      </c>
      <c r="Z294" t="s">
        <v>677</v>
      </c>
      <c r="AA294" t="s">
        <v>677</v>
      </c>
      <c r="AB294">
        <v>0</v>
      </c>
      <c r="AC294" t="s">
        <v>677</v>
      </c>
      <c r="AD294" t="s">
        <v>677</v>
      </c>
      <c r="AE294">
        <v>1</v>
      </c>
      <c r="AF294">
        <v>0</v>
      </c>
      <c r="AG294">
        <v>0</v>
      </c>
      <c r="AH294">
        <v>0</v>
      </c>
      <c r="AI294" t="s">
        <v>677</v>
      </c>
      <c r="AJ294" t="s">
        <v>677</v>
      </c>
    </row>
    <row r="295" spans="1:36" x14ac:dyDescent="0.35">
      <c r="A295" t="s">
        <v>574</v>
      </c>
      <c r="B295" s="1">
        <v>42500</v>
      </c>
      <c r="C295" s="1">
        <v>42863</v>
      </c>
      <c r="D295">
        <v>1</v>
      </c>
      <c r="E295">
        <v>1</v>
      </c>
      <c r="F295">
        <v>0</v>
      </c>
      <c r="G295">
        <v>0</v>
      </c>
      <c r="H295">
        <v>1</v>
      </c>
      <c r="I295">
        <v>0</v>
      </c>
      <c r="J295">
        <v>0</v>
      </c>
      <c r="K295">
        <v>1</v>
      </c>
      <c r="L295">
        <v>1</v>
      </c>
      <c r="M295">
        <v>0</v>
      </c>
      <c r="N295">
        <v>0</v>
      </c>
      <c r="O295">
        <v>1</v>
      </c>
      <c r="P295">
        <v>0</v>
      </c>
      <c r="Q295">
        <v>0</v>
      </c>
      <c r="R295">
        <v>1</v>
      </c>
      <c r="S295">
        <v>1</v>
      </c>
      <c r="T295">
        <v>0</v>
      </c>
      <c r="U295">
        <v>0</v>
      </c>
      <c r="V295">
        <v>1</v>
      </c>
      <c r="W295">
        <v>1</v>
      </c>
      <c r="X295">
        <v>0</v>
      </c>
      <c r="Y295">
        <v>0</v>
      </c>
      <c r="Z295">
        <v>0</v>
      </c>
      <c r="AA295">
        <v>0</v>
      </c>
      <c r="AB295">
        <v>0</v>
      </c>
      <c r="AC295" t="s">
        <v>677</v>
      </c>
      <c r="AD295" t="s">
        <v>677</v>
      </c>
      <c r="AE295">
        <v>1</v>
      </c>
      <c r="AF295">
        <v>0</v>
      </c>
      <c r="AG295">
        <v>0</v>
      </c>
      <c r="AH295">
        <v>0</v>
      </c>
      <c r="AI295" t="s">
        <v>677</v>
      </c>
      <c r="AJ295" t="s">
        <v>677</v>
      </c>
    </row>
    <row r="296" spans="1:36" x14ac:dyDescent="0.35">
      <c r="A296" t="s">
        <v>574</v>
      </c>
      <c r="B296" s="1">
        <v>42864</v>
      </c>
      <c r="C296" s="1">
        <v>43598</v>
      </c>
      <c r="D296">
        <v>1</v>
      </c>
      <c r="E296">
        <v>1</v>
      </c>
      <c r="F296">
        <v>0</v>
      </c>
      <c r="G296">
        <v>0</v>
      </c>
      <c r="H296">
        <v>1</v>
      </c>
      <c r="I296">
        <v>0</v>
      </c>
      <c r="J296">
        <v>0</v>
      </c>
      <c r="K296">
        <v>1</v>
      </c>
      <c r="L296">
        <v>1</v>
      </c>
      <c r="M296">
        <v>0</v>
      </c>
      <c r="N296">
        <v>0</v>
      </c>
      <c r="O296">
        <v>1</v>
      </c>
      <c r="P296">
        <v>0</v>
      </c>
      <c r="Q296">
        <v>0</v>
      </c>
      <c r="R296">
        <v>1</v>
      </c>
      <c r="S296">
        <v>1</v>
      </c>
      <c r="T296">
        <v>0</v>
      </c>
      <c r="U296">
        <v>0</v>
      </c>
      <c r="V296">
        <v>1</v>
      </c>
      <c r="W296">
        <v>1</v>
      </c>
      <c r="X296">
        <v>0</v>
      </c>
      <c r="Y296">
        <v>0</v>
      </c>
      <c r="Z296">
        <v>0</v>
      </c>
      <c r="AA296">
        <v>0</v>
      </c>
      <c r="AB296">
        <v>0</v>
      </c>
      <c r="AC296" t="s">
        <v>677</v>
      </c>
      <c r="AD296" t="s">
        <v>677</v>
      </c>
      <c r="AE296">
        <v>1</v>
      </c>
      <c r="AF296">
        <v>0</v>
      </c>
      <c r="AG296">
        <v>0</v>
      </c>
      <c r="AH296">
        <v>0</v>
      </c>
      <c r="AI296" t="s">
        <v>677</v>
      </c>
      <c r="AJ296" t="s">
        <v>677</v>
      </c>
    </row>
    <row r="297" spans="1:36" x14ac:dyDescent="0.35">
      <c r="A297" t="s">
        <v>574</v>
      </c>
      <c r="B297" s="1">
        <v>43599</v>
      </c>
      <c r="C297" s="1">
        <v>44320</v>
      </c>
      <c r="D297">
        <v>1</v>
      </c>
      <c r="E297">
        <v>1</v>
      </c>
      <c r="F297">
        <v>0</v>
      </c>
      <c r="G297">
        <v>0</v>
      </c>
      <c r="H297">
        <v>1</v>
      </c>
      <c r="I297">
        <v>0</v>
      </c>
      <c r="J297">
        <v>0</v>
      </c>
      <c r="K297">
        <v>1</v>
      </c>
      <c r="L297">
        <v>1</v>
      </c>
      <c r="M297">
        <v>0</v>
      </c>
      <c r="N297">
        <v>0</v>
      </c>
      <c r="O297">
        <v>1</v>
      </c>
      <c r="P297">
        <v>0</v>
      </c>
      <c r="Q297">
        <v>0</v>
      </c>
      <c r="R297">
        <v>1</v>
      </c>
      <c r="S297">
        <v>1</v>
      </c>
      <c r="T297">
        <v>0</v>
      </c>
      <c r="U297">
        <v>0</v>
      </c>
      <c r="V297">
        <v>1</v>
      </c>
      <c r="W297">
        <v>1</v>
      </c>
      <c r="X297">
        <v>0</v>
      </c>
      <c r="Y297">
        <v>0</v>
      </c>
      <c r="Z297">
        <v>0</v>
      </c>
      <c r="AA297">
        <v>0</v>
      </c>
      <c r="AB297">
        <v>0</v>
      </c>
      <c r="AC297" t="s">
        <v>677</v>
      </c>
      <c r="AD297" t="s">
        <v>677</v>
      </c>
      <c r="AE297">
        <v>1</v>
      </c>
      <c r="AF297">
        <v>0</v>
      </c>
      <c r="AG297">
        <v>0</v>
      </c>
      <c r="AH297">
        <v>0</v>
      </c>
      <c r="AI297" t="s">
        <v>677</v>
      </c>
      <c r="AJ297" t="s">
        <v>677</v>
      </c>
    </row>
    <row r="298" spans="1:36" x14ac:dyDescent="0.35">
      <c r="A298" t="s">
        <v>574</v>
      </c>
      <c r="B298" s="1">
        <v>44321</v>
      </c>
      <c r="C298" s="1">
        <v>44562</v>
      </c>
      <c r="D298">
        <v>1</v>
      </c>
      <c r="E298">
        <v>1</v>
      </c>
      <c r="F298">
        <v>0</v>
      </c>
      <c r="G298">
        <v>0</v>
      </c>
      <c r="H298">
        <v>1</v>
      </c>
      <c r="I298">
        <v>0</v>
      </c>
      <c r="J298">
        <v>0</v>
      </c>
      <c r="K298">
        <v>1</v>
      </c>
      <c r="L298">
        <v>1</v>
      </c>
      <c r="M298">
        <v>0</v>
      </c>
      <c r="N298">
        <v>0</v>
      </c>
      <c r="O298">
        <v>1</v>
      </c>
      <c r="P298">
        <v>0</v>
      </c>
      <c r="Q298">
        <v>0</v>
      </c>
      <c r="R298">
        <v>1</v>
      </c>
      <c r="S298">
        <v>1</v>
      </c>
      <c r="T298">
        <v>0</v>
      </c>
      <c r="U298">
        <v>0</v>
      </c>
      <c r="V298">
        <v>1</v>
      </c>
      <c r="W298">
        <v>1</v>
      </c>
      <c r="X298">
        <v>0</v>
      </c>
      <c r="Y298">
        <v>0</v>
      </c>
      <c r="Z298">
        <v>0</v>
      </c>
      <c r="AA298">
        <v>0</v>
      </c>
      <c r="AB298">
        <v>0</v>
      </c>
      <c r="AC298" t="s">
        <v>677</v>
      </c>
      <c r="AD298" t="s">
        <v>677</v>
      </c>
      <c r="AE298">
        <v>1</v>
      </c>
      <c r="AF298">
        <v>0</v>
      </c>
      <c r="AG298">
        <v>0</v>
      </c>
      <c r="AH298">
        <v>0</v>
      </c>
      <c r="AI298" t="s">
        <v>677</v>
      </c>
      <c r="AJ298" t="s">
        <v>677</v>
      </c>
    </row>
    <row r="299" spans="1:36" x14ac:dyDescent="0.35">
      <c r="A299" t="s">
        <v>596</v>
      </c>
      <c r="B299" s="1">
        <v>36892</v>
      </c>
      <c r="C299" s="1">
        <v>41455</v>
      </c>
      <c r="D299">
        <v>0</v>
      </c>
      <c r="E299" t="s">
        <v>677</v>
      </c>
      <c r="F299" t="s">
        <v>677</v>
      </c>
      <c r="G299" t="s">
        <v>677</v>
      </c>
      <c r="H299" t="s">
        <v>677</v>
      </c>
      <c r="I299" t="s">
        <v>677</v>
      </c>
      <c r="J299" t="s">
        <v>677</v>
      </c>
      <c r="K299" t="s">
        <v>677</v>
      </c>
      <c r="L299" t="s">
        <v>677</v>
      </c>
      <c r="M299" t="s">
        <v>677</v>
      </c>
      <c r="N299" t="s">
        <v>677</v>
      </c>
      <c r="O299" t="s">
        <v>677</v>
      </c>
      <c r="P299" t="s">
        <v>677</v>
      </c>
      <c r="Q299" t="s">
        <v>677</v>
      </c>
      <c r="R299" t="s">
        <v>677</v>
      </c>
      <c r="S299" t="s">
        <v>677</v>
      </c>
      <c r="T299" t="s">
        <v>677</v>
      </c>
      <c r="U299" t="s">
        <v>677</v>
      </c>
      <c r="V299" t="s">
        <v>677</v>
      </c>
      <c r="W299" t="s">
        <v>677</v>
      </c>
      <c r="X299" t="s">
        <v>677</v>
      </c>
      <c r="Y299" t="s">
        <v>677</v>
      </c>
      <c r="Z299" t="s">
        <v>677</v>
      </c>
      <c r="AA299" t="s">
        <v>677</v>
      </c>
      <c r="AB299" t="s">
        <v>677</v>
      </c>
      <c r="AC299" t="s">
        <v>677</v>
      </c>
      <c r="AD299" t="s">
        <v>677</v>
      </c>
      <c r="AE299" t="s">
        <v>677</v>
      </c>
      <c r="AF299" t="s">
        <v>677</v>
      </c>
      <c r="AG299" t="s">
        <v>677</v>
      </c>
      <c r="AH299" t="s">
        <v>677</v>
      </c>
      <c r="AI299" t="s">
        <v>677</v>
      </c>
      <c r="AJ299" t="s">
        <v>677</v>
      </c>
    </row>
    <row r="300" spans="1:36" x14ac:dyDescent="0.35">
      <c r="A300" t="s">
        <v>596</v>
      </c>
      <c r="B300" s="1">
        <v>41456</v>
      </c>
      <c r="C300" s="1">
        <v>41820</v>
      </c>
      <c r="D300">
        <v>1</v>
      </c>
      <c r="E300">
        <v>1</v>
      </c>
      <c r="F300">
        <v>0</v>
      </c>
      <c r="G300">
        <v>0</v>
      </c>
      <c r="H300">
        <v>1</v>
      </c>
      <c r="I300">
        <v>0</v>
      </c>
      <c r="J300">
        <v>0</v>
      </c>
      <c r="K300">
        <v>0</v>
      </c>
      <c r="L300">
        <v>1</v>
      </c>
      <c r="M300">
        <v>0</v>
      </c>
      <c r="N300">
        <v>0</v>
      </c>
      <c r="O300">
        <v>1</v>
      </c>
      <c r="P300">
        <v>0</v>
      </c>
      <c r="Q300">
        <v>0</v>
      </c>
      <c r="R300">
        <v>0</v>
      </c>
      <c r="S300">
        <v>1</v>
      </c>
      <c r="T300">
        <v>0</v>
      </c>
      <c r="U300">
        <v>0</v>
      </c>
      <c r="V300">
        <v>1</v>
      </c>
      <c r="W300">
        <v>1</v>
      </c>
      <c r="X300">
        <v>0</v>
      </c>
      <c r="Y300">
        <v>0</v>
      </c>
      <c r="Z300">
        <v>0</v>
      </c>
      <c r="AA300">
        <v>0</v>
      </c>
      <c r="AB300">
        <v>1</v>
      </c>
      <c r="AC300">
        <v>0</v>
      </c>
      <c r="AD300">
        <v>0</v>
      </c>
      <c r="AE300">
        <v>1</v>
      </c>
      <c r="AF300">
        <v>0</v>
      </c>
      <c r="AG300">
        <v>0</v>
      </c>
      <c r="AH300">
        <v>1</v>
      </c>
      <c r="AI300">
        <v>0</v>
      </c>
      <c r="AJ300">
        <v>0</v>
      </c>
    </row>
    <row r="301" spans="1:36" x14ac:dyDescent="0.35">
      <c r="A301" t="s">
        <v>596</v>
      </c>
      <c r="B301" s="1">
        <v>41821</v>
      </c>
      <c r="C301" s="1">
        <v>42151</v>
      </c>
      <c r="D301">
        <v>1</v>
      </c>
      <c r="E301">
        <v>1</v>
      </c>
      <c r="F301">
        <v>0</v>
      </c>
      <c r="G301">
        <v>0</v>
      </c>
      <c r="H301">
        <v>1</v>
      </c>
      <c r="I301">
        <v>0</v>
      </c>
      <c r="J301">
        <v>0</v>
      </c>
      <c r="K301">
        <v>0</v>
      </c>
      <c r="L301">
        <v>1</v>
      </c>
      <c r="M301">
        <v>0</v>
      </c>
      <c r="N301">
        <v>0</v>
      </c>
      <c r="O301">
        <v>1</v>
      </c>
      <c r="P301">
        <v>0</v>
      </c>
      <c r="Q301">
        <v>0</v>
      </c>
      <c r="R301">
        <v>0</v>
      </c>
      <c r="S301">
        <v>1</v>
      </c>
      <c r="T301">
        <v>0</v>
      </c>
      <c r="U301">
        <v>0</v>
      </c>
      <c r="V301">
        <v>1</v>
      </c>
      <c r="W301">
        <v>1</v>
      </c>
      <c r="X301">
        <v>1</v>
      </c>
      <c r="Y301">
        <v>0</v>
      </c>
      <c r="Z301">
        <v>0</v>
      </c>
      <c r="AA301">
        <v>0</v>
      </c>
      <c r="AB301">
        <v>1</v>
      </c>
      <c r="AC301">
        <v>0</v>
      </c>
      <c r="AD301">
        <v>0</v>
      </c>
      <c r="AE301">
        <v>1</v>
      </c>
      <c r="AF301">
        <v>0</v>
      </c>
      <c r="AG301">
        <v>0</v>
      </c>
      <c r="AH301">
        <v>1</v>
      </c>
      <c r="AI301">
        <v>0</v>
      </c>
      <c r="AJ301">
        <v>0</v>
      </c>
    </row>
    <row r="302" spans="1:36" x14ac:dyDescent="0.35">
      <c r="A302" t="s">
        <v>596</v>
      </c>
      <c r="B302" s="1">
        <v>42152</v>
      </c>
      <c r="C302" s="1">
        <v>44104</v>
      </c>
      <c r="D302">
        <v>1</v>
      </c>
      <c r="E302">
        <v>1</v>
      </c>
      <c r="F302">
        <v>0</v>
      </c>
      <c r="G302">
        <v>0</v>
      </c>
      <c r="H302">
        <v>1</v>
      </c>
      <c r="I302">
        <v>0</v>
      </c>
      <c r="J302">
        <v>0</v>
      </c>
      <c r="K302">
        <v>0</v>
      </c>
      <c r="L302">
        <v>1</v>
      </c>
      <c r="M302">
        <v>0</v>
      </c>
      <c r="N302">
        <v>0</v>
      </c>
      <c r="O302">
        <v>1</v>
      </c>
      <c r="P302">
        <v>0</v>
      </c>
      <c r="Q302">
        <v>0</v>
      </c>
      <c r="R302">
        <v>0</v>
      </c>
      <c r="S302">
        <v>1</v>
      </c>
      <c r="T302">
        <v>0</v>
      </c>
      <c r="U302">
        <v>0</v>
      </c>
      <c r="V302">
        <v>1</v>
      </c>
      <c r="W302">
        <v>1</v>
      </c>
      <c r="X302">
        <v>1</v>
      </c>
      <c r="Y302">
        <v>0</v>
      </c>
      <c r="Z302">
        <v>0</v>
      </c>
      <c r="AA302">
        <v>0</v>
      </c>
      <c r="AB302">
        <v>1</v>
      </c>
      <c r="AC302">
        <v>0</v>
      </c>
      <c r="AD302">
        <v>0</v>
      </c>
      <c r="AE302">
        <v>1</v>
      </c>
      <c r="AF302">
        <v>0</v>
      </c>
      <c r="AG302">
        <v>0</v>
      </c>
      <c r="AH302">
        <v>1</v>
      </c>
      <c r="AI302">
        <v>0</v>
      </c>
      <c r="AJ302">
        <v>0</v>
      </c>
    </row>
    <row r="303" spans="1:36" x14ac:dyDescent="0.35">
      <c r="A303" t="s">
        <v>596</v>
      </c>
      <c r="B303" s="1">
        <v>44105</v>
      </c>
      <c r="C303" s="1">
        <v>44377</v>
      </c>
      <c r="D303">
        <v>1</v>
      </c>
      <c r="E303">
        <v>1</v>
      </c>
      <c r="F303">
        <v>0</v>
      </c>
      <c r="G303">
        <v>0</v>
      </c>
      <c r="H303">
        <v>1</v>
      </c>
      <c r="I303">
        <v>0</v>
      </c>
      <c r="J303">
        <v>0</v>
      </c>
      <c r="K303">
        <v>0</v>
      </c>
      <c r="L303">
        <v>1</v>
      </c>
      <c r="M303">
        <v>0</v>
      </c>
      <c r="N303">
        <v>0</v>
      </c>
      <c r="O303">
        <v>1</v>
      </c>
      <c r="P303">
        <v>0</v>
      </c>
      <c r="Q303">
        <v>0</v>
      </c>
      <c r="R303">
        <v>0</v>
      </c>
      <c r="S303">
        <v>1</v>
      </c>
      <c r="T303">
        <v>0</v>
      </c>
      <c r="U303">
        <v>0</v>
      </c>
      <c r="V303">
        <v>1</v>
      </c>
      <c r="W303">
        <v>1</v>
      </c>
      <c r="X303">
        <v>1</v>
      </c>
      <c r="Y303">
        <v>0</v>
      </c>
      <c r="Z303">
        <v>1</v>
      </c>
      <c r="AA303">
        <v>0</v>
      </c>
      <c r="AB303">
        <v>1</v>
      </c>
      <c r="AC303">
        <v>0</v>
      </c>
      <c r="AD303">
        <v>0</v>
      </c>
      <c r="AE303">
        <v>1</v>
      </c>
      <c r="AF303">
        <v>0</v>
      </c>
      <c r="AG303">
        <v>0</v>
      </c>
      <c r="AH303">
        <v>1</v>
      </c>
      <c r="AI303">
        <v>0</v>
      </c>
      <c r="AJ303">
        <v>0</v>
      </c>
    </row>
    <row r="304" spans="1:36" x14ac:dyDescent="0.35">
      <c r="A304" t="s">
        <v>596</v>
      </c>
      <c r="B304" s="1">
        <v>44378</v>
      </c>
      <c r="C304" s="1">
        <v>44562</v>
      </c>
      <c r="D304">
        <v>1</v>
      </c>
      <c r="E304">
        <v>1</v>
      </c>
      <c r="F304">
        <v>0</v>
      </c>
      <c r="G304">
        <v>0</v>
      </c>
      <c r="H304">
        <v>1</v>
      </c>
      <c r="I304">
        <v>0</v>
      </c>
      <c r="J304">
        <v>0</v>
      </c>
      <c r="K304">
        <v>0</v>
      </c>
      <c r="L304">
        <v>1</v>
      </c>
      <c r="M304">
        <v>0</v>
      </c>
      <c r="N304">
        <v>0</v>
      </c>
      <c r="O304">
        <v>1</v>
      </c>
      <c r="P304">
        <v>0</v>
      </c>
      <c r="Q304">
        <v>0</v>
      </c>
      <c r="R304">
        <v>0</v>
      </c>
      <c r="S304">
        <v>1</v>
      </c>
      <c r="T304">
        <v>0</v>
      </c>
      <c r="U304">
        <v>0</v>
      </c>
      <c r="V304">
        <v>1</v>
      </c>
      <c r="W304">
        <v>1</v>
      </c>
      <c r="X304">
        <v>1</v>
      </c>
      <c r="Y304">
        <v>0</v>
      </c>
      <c r="Z304">
        <v>1</v>
      </c>
      <c r="AA304">
        <v>0</v>
      </c>
      <c r="AB304">
        <v>1</v>
      </c>
      <c r="AC304">
        <v>0</v>
      </c>
      <c r="AD304">
        <v>0</v>
      </c>
      <c r="AE304">
        <v>1</v>
      </c>
      <c r="AF304">
        <v>0</v>
      </c>
      <c r="AG304">
        <v>0</v>
      </c>
      <c r="AH304">
        <v>1</v>
      </c>
      <c r="AI304">
        <v>0</v>
      </c>
      <c r="AJ304">
        <v>0</v>
      </c>
    </row>
    <row r="305" spans="1:36" x14ac:dyDescent="0.35">
      <c r="A305" t="s">
        <v>607</v>
      </c>
      <c r="B305" s="1">
        <v>36892</v>
      </c>
      <c r="C305" s="1">
        <v>41455</v>
      </c>
      <c r="D305">
        <v>0</v>
      </c>
      <c r="E305" t="s">
        <v>677</v>
      </c>
      <c r="F305" t="s">
        <v>677</v>
      </c>
      <c r="G305" t="s">
        <v>677</v>
      </c>
      <c r="H305" t="s">
        <v>677</v>
      </c>
      <c r="I305" t="s">
        <v>677</v>
      </c>
      <c r="J305" t="s">
        <v>677</v>
      </c>
      <c r="K305" t="s">
        <v>677</v>
      </c>
      <c r="L305" t="s">
        <v>677</v>
      </c>
      <c r="M305" t="s">
        <v>677</v>
      </c>
      <c r="N305" t="s">
        <v>677</v>
      </c>
      <c r="O305" t="s">
        <v>677</v>
      </c>
      <c r="P305" t="s">
        <v>677</v>
      </c>
      <c r="Q305" t="s">
        <v>677</v>
      </c>
      <c r="R305" t="s">
        <v>677</v>
      </c>
      <c r="S305" t="s">
        <v>677</v>
      </c>
      <c r="T305" t="s">
        <v>677</v>
      </c>
      <c r="U305" t="s">
        <v>677</v>
      </c>
      <c r="V305" t="s">
        <v>677</v>
      </c>
      <c r="W305" t="s">
        <v>677</v>
      </c>
      <c r="X305" t="s">
        <v>677</v>
      </c>
      <c r="Y305" t="s">
        <v>677</v>
      </c>
      <c r="Z305" t="s">
        <v>677</v>
      </c>
      <c r="AA305" t="s">
        <v>677</v>
      </c>
      <c r="AB305" t="s">
        <v>677</v>
      </c>
      <c r="AC305" t="s">
        <v>677</v>
      </c>
      <c r="AD305" t="s">
        <v>677</v>
      </c>
      <c r="AE305" t="s">
        <v>677</v>
      </c>
      <c r="AF305" t="s">
        <v>677</v>
      </c>
      <c r="AG305" t="s">
        <v>677</v>
      </c>
      <c r="AH305" t="s">
        <v>677</v>
      </c>
      <c r="AI305" t="s">
        <v>677</v>
      </c>
      <c r="AJ305" t="s">
        <v>677</v>
      </c>
    </row>
    <row r="306" spans="1:36" x14ac:dyDescent="0.35">
      <c r="A306" t="s">
        <v>607</v>
      </c>
      <c r="B306" s="1">
        <v>41456</v>
      </c>
      <c r="C306" s="1">
        <v>41820</v>
      </c>
      <c r="D306">
        <v>1</v>
      </c>
      <c r="E306">
        <v>0</v>
      </c>
      <c r="F306" t="s">
        <v>677</v>
      </c>
      <c r="G306" t="s">
        <v>677</v>
      </c>
      <c r="H306">
        <v>0</v>
      </c>
      <c r="I306" t="s">
        <v>677</v>
      </c>
      <c r="J306" t="s">
        <v>677</v>
      </c>
      <c r="K306">
        <v>0</v>
      </c>
      <c r="L306">
        <v>0</v>
      </c>
      <c r="M306" t="s">
        <v>677</v>
      </c>
      <c r="N306" t="s">
        <v>677</v>
      </c>
      <c r="O306">
        <v>0</v>
      </c>
      <c r="P306" t="s">
        <v>677</v>
      </c>
      <c r="Q306" t="s">
        <v>677</v>
      </c>
      <c r="R306">
        <v>0</v>
      </c>
      <c r="S306">
        <v>1</v>
      </c>
      <c r="T306">
        <v>1</v>
      </c>
      <c r="U306">
        <v>0</v>
      </c>
      <c r="V306">
        <v>0</v>
      </c>
      <c r="W306" t="s">
        <v>677</v>
      </c>
      <c r="X306" t="s">
        <v>677</v>
      </c>
      <c r="Y306" t="s">
        <v>677</v>
      </c>
      <c r="Z306" t="s">
        <v>677</v>
      </c>
      <c r="AA306" t="s">
        <v>677</v>
      </c>
      <c r="AB306">
        <v>0</v>
      </c>
      <c r="AC306" t="s">
        <v>677</v>
      </c>
      <c r="AD306" t="s">
        <v>677</v>
      </c>
      <c r="AE306">
        <v>1</v>
      </c>
      <c r="AF306">
        <v>1</v>
      </c>
      <c r="AG306">
        <v>0</v>
      </c>
      <c r="AH306">
        <v>0</v>
      </c>
      <c r="AI306" t="s">
        <v>677</v>
      </c>
      <c r="AJ306" t="s">
        <v>677</v>
      </c>
    </row>
    <row r="307" spans="1:36" x14ac:dyDescent="0.35">
      <c r="A307" t="s">
        <v>607</v>
      </c>
      <c r="B307" s="1">
        <v>41821</v>
      </c>
      <c r="C307" s="1">
        <v>42108</v>
      </c>
      <c r="D307">
        <v>1</v>
      </c>
      <c r="E307">
        <v>0</v>
      </c>
      <c r="F307" t="s">
        <v>677</v>
      </c>
      <c r="G307" t="s">
        <v>677</v>
      </c>
      <c r="H307">
        <v>0</v>
      </c>
      <c r="I307" t="s">
        <v>677</v>
      </c>
      <c r="J307" t="s">
        <v>677</v>
      </c>
      <c r="K307">
        <v>0</v>
      </c>
      <c r="L307">
        <v>0</v>
      </c>
      <c r="M307" t="s">
        <v>677</v>
      </c>
      <c r="N307" t="s">
        <v>677</v>
      </c>
      <c r="O307">
        <v>0</v>
      </c>
      <c r="P307" t="s">
        <v>677</v>
      </c>
      <c r="Q307" t="s">
        <v>677</v>
      </c>
      <c r="R307">
        <v>0</v>
      </c>
      <c r="S307">
        <v>1</v>
      </c>
      <c r="T307">
        <v>1</v>
      </c>
      <c r="U307">
        <v>0</v>
      </c>
      <c r="V307">
        <v>0</v>
      </c>
      <c r="W307" t="s">
        <v>677</v>
      </c>
      <c r="X307" t="s">
        <v>677</v>
      </c>
      <c r="Y307" t="s">
        <v>677</v>
      </c>
      <c r="Z307" t="s">
        <v>677</v>
      </c>
      <c r="AA307" t="s">
        <v>677</v>
      </c>
      <c r="AB307">
        <v>0</v>
      </c>
      <c r="AC307" t="s">
        <v>677</v>
      </c>
      <c r="AD307" t="s">
        <v>677</v>
      </c>
      <c r="AE307">
        <v>1</v>
      </c>
      <c r="AF307">
        <v>1</v>
      </c>
      <c r="AG307">
        <v>0</v>
      </c>
      <c r="AH307">
        <v>0</v>
      </c>
      <c r="AI307" t="s">
        <v>677</v>
      </c>
      <c r="AJ307" t="s">
        <v>677</v>
      </c>
    </row>
    <row r="308" spans="1:36" x14ac:dyDescent="0.35">
      <c r="A308" t="s">
        <v>607</v>
      </c>
      <c r="B308" s="1">
        <v>42109</v>
      </c>
      <c r="C308" s="1">
        <v>42185</v>
      </c>
      <c r="D308">
        <v>1</v>
      </c>
      <c r="E308">
        <v>0</v>
      </c>
      <c r="F308" t="s">
        <v>677</v>
      </c>
      <c r="G308" t="s">
        <v>677</v>
      </c>
      <c r="H308">
        <v>1</v>
      </c>
      <c r="I308">
        <v>0</v>
      </c>
      <c r="J308">
        <v>0</v>
      </c>
      <c r="K308">
        <v>0</v>
      </c>
      <c r="L308">
        <v>0</v>
      </c>
      <c r="M308" t="s">
        <v>677</v>
      </c>
      <c r="N308" t="s">
        <v>677</v>
      </c>
      <c r="O308">
        <v>1</v>
      </c>
      <c r="P308">
        <v>0</v>
      </c>
      <c r="Q308">
        <v>0</v>
      </c>
      <c r="R308">
        <v>0</v>
      </c>
      <c r="S308">
        <v>0</v>
      </c>
      <c r="T308" t="s">
        <v>677</v>
      </c>
      <c r="U308" t="s">
        <v>677</v>
      </c>
      <c r="V308">
        <v>1</v>
      </c>
      <c r="W308">
        <v>1</v>
      </c>
      <c r="X308">
        <v>1</v>
      </c>
      <c r="Y308">
        <v>0</v>
      </c>
      <c r="Z308">
        <v>0</v>
      </c>
      <c r="AA308">
        <v>0</v>
      </c>
      <c r="AB308">
        <v>0</v>
      </c>
      <c r="AC308" t="s">
        <v>677</v>
      </c>
      <c r="AD308" t="s">
        <v>677</v>
      </c>
      <c r="AE308">
        <v>1</v>
      </c>
      <c r="AF308">
        <v>0</v>
      </c>
      <c r="AG308">
        <v>0</v>
      </c>
      <c r="AH308">
        <v>0</v>
      </c>
      <c r="AI308" t="s">
        <v>677</v>
      </c>
      <c r="AJ308" t="s">
        <v>677</v>
      </c>
    </row>
    <row r="309" spans="1:36" x14ac:dyDescent="0.35">
      <c r="A309" t="s">
        <v>607</v>
      </c>
      <c r="B309" s="1">
        <v>42186</v>
      </c>
      <c r="C309" s="1">
        <v>42551</v>
      </c>
      <c r="D309">
        <v>1</v>
      </c>
      <c r="E309">
        <v>0</v>
      </c>
      <c r="F309" t="s">
        <v>677</v>
      </c>
      <c r="G309" t="s">
        <v>677</v>
      </c>
      <c r="H309">
        <v>1</v>
      </c>
      <c r="I309">
        <v>0</v>
      </c>
      <c r="J309">
        <v>0</v>
      </c>
      <c r="K309">
        <v>0</v>
      </c>
      <c r="L309">
        <v>0</v>
      </c>
      <c r="M309" t="s">
        <v>677</v>
      </c>
      <c r="N309" t="s">
        <v>677</v>
      </c>
      <c r="O309">
        <v>1</v>
      </c>
      <c r="P309">
        <v>0</v>
      </c>
      <c r="Q309">
        <v>0</v>
      </c>
      <c r="R309">
        <v>0</v>
      </c>
      <c r="S309">
        <v>0</v>
      </c>
      <c r="T309" t="s">
        <v>677</v>
      </c>
      <c r="U309" t="s">
        <v>677</v>
      </c>
      <c r="V309">
        <v>1</v>
      </c>
      <c r="W309">
        <v>1</v>
      </c>
      <c r="X309">
        <v>1</v>
      </c>
      <c r="Y309">
        <v>0</v>
      </c>
      <c r="Z309">
        <v>0</v>
      </c>
      <c r="AA309">
        <v>0</v>
      </c>
      <c r="AB309">
        <v>0</v>
      </c>
      <c r="AC309" t="s">
        <v>677</v>
      </c>
      <c r="AD309" t="s">
        <v>677</v>
      </c>
      <c r="AE309">
        <v>1</v>
      </c>
      <c r="AF309">
        <v>0</v>
      </c>
      <c r="AG309">
        <v>0</v>
      </c>
      <c r="AH309">
        <v>0</v>
      </c>
      <c r="AI309" t="s">
        <v>677</v>
      </c>
      <c r="AJ309" t="s">
        <v>677</v>
      </c>
    </row>
    <row r="310" spans="1:36" x14ac:dyDescent="0.35">
      <c r="A310" t="s">
        <v>607</v>
      </c>
      <c r="B310" s="1">
        <v>42552</v>
      </c>
      <c r="C310" s="1">
        <v>42778</v>
      </c>
      <c r="D310">
        <v>1</v>
      </c>
      <c r="E310">
        <v>0</v>
      </c>
      <c r="F310" t="s">
        <v>677</v>
      </c>
      <c r="G310" t="s">
        <v>677</v>
      </c>
      <c r="H310">
        <v>1</v>
      </c>
      <c r="I310">
        <v>0</v>
      </c>
      <c r="J310">
        <v>0</v>
      </c>
      <c r="K310">
        <v>0</v>
      </c>
      <c r="L310">
        <v>0</v>
      </c>
      <c r="M310" t="s">
        <v>677</v>
      </c>
      <c r="N310" t="s">
        <v>677</v>
      </c>
      <c r="O310">
        <v>1</v>
      </c>
      <c r="P310">
        <v>0</v>
      </c>
      <c r="Q310">
        <v>0</v>
      </c>
      <c r="R310">
        <v>0</v>
      </c>
      <c r="S310">
        <v>0</v>
      </c>
      <c r="T310" t="s">
        <v>677</v>
      </c>
      <c r="U310" t="s">
        <v>677</v>
      </c>
      <c r="V310">
        <v>1</v>
      </c>
      <c r="W310">
        <v>1</v>
      </c>
      <c r="X310">
        <v>1</v>
      </c>
      <c r="Y310">
        <v>0</v>
      </c>
      <c r="Z310">
        <v>0</v>
      </c>
      <c r="AA310">
        <v>0</v>
      </c>
      <c r="AB310">
        <v>0</v>
      </c>
      <c r="AC310" t="s">
        <v>677</v>
      </c>
      <c r="AD310" t="s">
        <v>677</v>
      </c>
      <c r="AE310">
        <v>1</v>
      </c>
      <c r="AF310">
        <v>0</v>
      </c>
      <c r="AG310">
        <v>0</v>
      </c>
      <c r="AH310">
        <v>0</v>
      </c>
      <c r="AI310" t="s">
        <v>677</v>
      </c>
      <c r="AJ310" t="s">
        <v>677</v>
      </c>
    </row>
    <row r="311" spans="1:36" x14ac:dyDescent="0.35">
      <c r="A311" t="s">
        <v>607</v>
      </c>
      <c r="B311" s="1">
        <v>42779</v>
      </c>
      <c r="C311" s="1">
        <v>42785</v>
      </c>
      <c r="D311">
        <v>1</v>
      </c>
      <c r="E311">
        <v>0</v>
      </c>
      <c r="F311" t="s">
        <v>677</v>
      </c>
      <c r="G311" t="s">
        <v>677</v>
      </c>
      <c r="H311">
        <v>1</v>
      </c>
      <c r="I311">
        <v>0</v>
      </c>
      <c r="J311">
        <v>0</v>
      </c>
      <c r="K311">
        <v>0</v>
      </c>
      <c r="L311">
        <v>0</v>
      </c>
      <c r="M311" t="s">
        <v>677</v>
      </c>
      <c r="N311" t="s">
        <v>677</v>
      </c>
      <c r="O311">
        <v>1</v>
      </c>
      <c r="P311">
        <v>0</v>
      </c>
      <c r="Q311">
        <v>0</v>
      </c>
      <c r="R311">
        <v>0</v>
      </c>
      <c r="S311">
        <v>0</v>
      </c>
      <c r="T311" t="s">
        <v>677</v>
      </c>
      <c r="U311" t="s">
        <v>677</v>
      </c>
      <c r="V311">
        <v>1</v>
      </c>
      <c r="W311">
        <v>1</v>
      </c>
      <c r="X311">
        <v>1</v>
      </c>
      <c r="Y311">
        <v>0</v>
      </c>
      <c r="Z311">
        <v>0</v>
      </c>
      <c r="AA311">
        <v>0</v>
      </c>
      <c r="AB311">
        <v>0</v>
      </c>
      <c r="AC311" t="s">
        <v>677</v>
      </c>
      <c r="AD311" t="s">
        <v>677</v>
      </c>
      <c r="AE311">
        <v>1</v>
      </c>
      <c r="AF311">
        <v>0</v>
      </c>
      <c r="AG311">
        <v>0</v>
      </c>
      <c r="AH311">
        <v>0</v>
      </c>
      <c r="AI311" t="s">
        <v>677</v>
      </c>
      <c r="AJ311" t="s">
        <v>677</v>
      </c>
    </row>
    <row r="312" spans="1:36" x14ac:dyDescent="0.35">
      <c r="A312" t="s">
        <v>607</v>
      </c>
      <c r="B312" s="1">
        <v>42786</v>
      </c>
      <c r="C312" s="1">
        <v>42916</v>
      </c>
      <c r="D312">
        <v>1</v>
      </c>
      <c r="E312">
        <v>0</v>
      </c>
      <c r="F312" t="s">
        <v>677</v>
      </c>
      <c r="G312" t="s">
        <v>677</v>
      </c>
      <c r="H312">
        <v>1</v>
      </c>
      <c r="I312">
        <v>0</v>
      </c>
      <c r="J312">
        <v>0</v>
      </c>
      <c r="K312">
        <v>0</v>
      </c>
      <c r="L312">
        <v>0</v>
      </c>
      <c r="M312" t="s">
        <v>677</v>
      </c>
      <c r="N312" t="s">
        <v>677</v>
      </c>
      <c r="O312">
        <v>1</v>
      </c>
      <c r="P312">
        <v>0</v>
      </c>
      <c r="Q312">
        <v>0</v>
      </c>
      <c r="R312">
        <v>0</v>
      </c>
      <c r="S312">
        <v>0</v>
      </c>
      <c r="T312" t="s">
        <v>677</v>
      </c>
      <c r="U312" t="s">
        <v>677</v>
      </c>
      <c r="V312">
        <v>1</v>
      </c>
      <c r="W312">
        <v>1</v>
      </c>
      <c r="X312">
        <v>1</v>
      </c>
      <c r="Y312">
        <v>0</v>
      </c>
      <c r="Z312">
        <v>0</v>
      </c>
      <c r="AA312">
        <v>0</v>
      </c>
      <c r="AB312">
        <v>0</v>
      </c>
      <c r="AC312" t="s">
        <v>677</v>
      </c>
      <c r="AD312" t="s">
        <v>677</v>
      </c>
      <c r="AE312">
        <v>1</v>
      </c>
      <c r="AF312">
        <v>0</v>
      </c>
      <c r="AG312">
        <v>0</v>
      </c>
      <c r="AH312">
        <v>0</v>
      </c>
      <c r="AI312" t="s">
        <v>677</v>
      </c>
      <c r="AJ312" t="s">
        <v>677</v>
      </c>
    </row>
    <row r="313" spans="1:36" x14ac:dyDescent="0.35">
      <c r="A313" t="s">
        <v>607</v>
      </c>
      <c r="B313" s="1">
        <v>42917</v>
      </c>
      <c r="C313" s="1">
        <v>43281</v>
      </c>
      <c r="D313">
        <v>1</v>
      </c>
      <c r="E313">
        <v>0</v>
      </c>
      <c r="F313" t="s">
        <v>677</v>
      </c>
      <c r="G313" t="s">
        <v>677</v>
      </c>
      <c r="H313">
        <v>1</v>
      </c>
      <c r="I313">
        <v>0</v>
      </c>
      <c r="J313">
        <v>0</v>
      </c>
      <c r="K313">
        <v>0</v>
      </c>
      <c r="L313">
        <v>0</v>
      </c>
      <c r="M313" t="s">
        <v>677</v>
      </c>
      <c r="N313" t="s">
        <v>677</v>
      </c>
      <c r="O313">
        <v>1</v>
      </c>
      <c r="P313">
        <v>0</v>
      </c>
      <c r="Q313">
        <v>0</v>
      </c>
      <c r="R313">
        <v>0</v>
      </c>
      <c r="S313">
        <v>0</v>
      </c>
      <c r="T313" t="s">
        <v>677</v>
      </c>
      <c r="U313" t="s">
        <v>677</v>
      </c>
      <c r="V313">
        <v>1</v>
      </c>
      <c r="W313">
        <v>1</v>
      </c>
      <c r="X313">
        <v>1</v>
      </c>
      <c r="Y313">
        <v>0</v>
      </c>
      <c r="Z313">
        <v>0</v>
      </c>
      <c r="AA313">
        <v>0</v>
      </c>
      <c r="AB313">
        <v>0</v>
      </c>
      <c r="AC313" t="s">
        <v>677</v>
      </c>
      <c r="AD313" t="s">
        <v>677</v>
      </c>
      <c r="AE313">
        <v>1</v>
      </c>
      <c r="AF313">
        <v>0</v>
      </c>
      <c r="AG313">
        <v>0</v>
      </c>
      <c r="AH313">
        <v>0</v>
      </c>
      <c r="AI313" t="s">
        <v>677</v>
      </c>
      <c r="AJ313" t="s">
        <v>677</v>
      </c>
    </row>
    <row r="314" spans="1:36" x14ac:dyDescent="0.35">
      <c r="A314" t="s">
        <v>607</v>
      </c>
      <c r="B314" s="1">
        <v>43282</v>
      </c>
      <c r="C314" s="1">
        <v>43646</v>
      </c>
      <c r="D314">
        <v>1</v>
      </c>
      <c r="E314">
        <v>0</v>
      </c>
      <c r="F314" t="s">
        <v>677</v>
      </c>
      <c r="G314" t="s">
        <v>677</v>
      </c>
      <c r="H314">
        <v>1</v>
      </c>
      <c r="I314">
        <v>0</v>
      </c>
      <c r="J314">
        <v>0</v>
      </c>
      <c r="K314">
        <v>0</v>
      </c>
      <c r="L314">
        <v>0</v>
      </c>
      <c r="M314" t="s">
        <v>677</v>
      </c>
      <c r="N314" t="s">
        <v>677</v>
      </c>
      <c r="O314">
        <v>1</v>
      </c>
      <c r="P314">
        <v>0</v>
      </c>
      <c r="Q314">
        <v>0</v>
      </c>
      <c r="R314">
        <v>0</v>
      </c>
      <c r="S314">
        <v>0</v>
      </c>
      <c r="T314" t="s">
        <v>677</v>
      </c>
      <c r="U314" t="s">
        <v>677</v>
      </c>
      <c r="V314">
        <v>1</v>
      </c>
      <c r="W314">
        <v>1</v>
      </c>
      <c r="X314">
        <v>1</v>
      </c>
      <c r="Y314">
        <v>0</v>
      </c>
      <c r="Z314">
        <v>0</v>
      </c>
      <c r="AA314">
        <v>0</v>
      </c>
      <c r="AB314">
        <v>0</v>
      </c>
      <c r="AC314" t="s">
        <v>677</v>
      </c>
      <c r="AD314" t="s">
        <v>677</v>
      </c>
      <c r="AE314">
        <v>1</v>
      </c>
      <c r="AF314">
        <v>0</v>
      </c>
      <c r="AG314">
        <v>0</v>
      </c>
      <c r="AH314">
        <v>0</v>
      </c>
      <c r="AI314" t="s">
        <v>677</v>
      </c>
      <c r="AJ314" t="s">
        <v>677</v>
      </c>
    </row>
    <row r="315" spans="1:36" x14ac:dyDescent="0.35">
      <c r="A315" t="s">
        <v>607</v>
      </c>
      <c r="B315" s="1">
        <v>43647</v>
      </c>
      <c r="C315" s="1">
        <v>44012</v>
      </c>
      <c r="D315">
        <v>1</v>
      </c>
      <c r="E315">
        <v>0</v>
      </c>
      <c r="F315" t="s">
        <v>677</v>
      </c>
      <c r="G315" t="s">
        <v>677</v>
      </c>
      <c r="H315">
        <v>1</v>
      </c>
      <c r="I315">
        <v>0</v>
      </c>
      <c r="J315">
        <v>0</v>
      </c>
      <c r="K315">
        <v>0</v>
      </c>
      <c r="L315">
        <v>0</v>
      </c>
      <c r="M315" t="s">
        <v>677</v>
      </c>
      <c r="N315" t="s">
        <v>677</v>
      </c>
      <c r="O315">
        <v>1</v>
      </c>
      <c r="P315">
        <v>0</v>
      </c>
      <c r="Q315">
        <v>0</v>
      </c>
      <c r="R315">
        <v>0</v>
      </c>
      <c r="S315">
        <v>0</v>
      </c>
      <c r="T315" t="s">
        <v>677</v>
      </c>
      <c r="U315" t="s">
        <v>677</v>
      </c>
      <c r="V315">
        <v>1</v>
      </c>
      <c r="W315">
        <v>1</v>
      </c>
      <c r="X315">
        <v>1</v>
      </c>
      <c r="Y315">
        <v>0</v>
      </c>
      <c r="Z315">
        <v>0</v>
      </c>
      <c r="AA315">
        <v>0</v>
      </c>
      <c r="AB315">
        <v>0</v>
      </c>
      <c r="AC315" t="s">
        <v>677</v>
      </c>
      <c r="AD315" t="s">
        <v>677</v>
      </c>
      <c r="AE315">
        <v>1</v>
      </c>
      <c r="AF315">
        <v>0</v>
      </c>
      <c r="AG315">
        <v>0</v>
      </c>
      <c r="AH315">
        <v>0</v>
      </c>
      <c r="AI315" t="s">
        <v>677</v>
      </c>
      <c r="AJ315" t="s">
        <v>677</v>
      </c>
    </row>
    <row r="316" spans="1:36" x14ac:dyDescent="0.35">
      <c r="A316" t="s">
        <v>607</v>
      </c>
      <c r="B316" s="1">
        <v>44013</v>
      </c>
      <c r="C316" s="1">
        <v>44377</v>
      </c>
      <c r="D316">
        <v>1</v>
      </c>
      <c r="E316">
        <v>0</v>
      </c>
      <c r="F316" t="s">
        <v>677</v>
      </c>
      <c r="G316" t="s">
        <v>677</v>
      </c>
      <c r="H316">
        <v>1</v>
      </c>
      <c r="I316">
        <v>0</v>
      </c>
      <c r="J316">
        <v>0</v>
      </c>
      <c r="K316">
        <v>0</v>
      </c>
      <c r="L316">
        <v>0</v>
      </c>
      <c r="M316" t="s">
        <v>677</v>
      </c>
      <c r="N316" t="s">
        <v>677</v>
      </c>
      <c r="O316">
        <v>1</v>
      </c>
      <c r="P316">
        <v>0</v>
      </c>
      <c r="Q316">
        <v>0</v>
      </c>
      <c r="R316">
        <v>0</v>
      </c>
      <c r="S316">
        <v>0</v>
      </c>
      <c r="T316" t="s">
        <v>677</v>
      </c>
      <c r="U316" t="s">
        <v>677</v>
      </c>
      <c r="V316">
        <v>1</v>
      </c>
      <c r="W316">
        <v>1</v>
      </c>
      <c r="X316">
        <v>1</v>
      </c>
      <c r="Y316">
        <v>0</v>
      </c>
      <c r="Z316">
        <v>0</v>
      </c>
      <c r="AA316">
        <v>0</v>
      </c>
      <c r="AB316">
        <v>0</v>
      </c>
      <c r="AC316" t="s">
        <v>677</v>
      </c>
      <c r="AD316" t="s">
        <v>677</v>
      </c>
      <c r="AE316">
        <v>1</v>
      </c>
      <c r="AF316">
        <v>0</v>
      </c>
      <c r="AG316">
        <v>0</v>
      </c>
      <c r="AH316">
        <v>0</v>
      </c>
      <c r="AI316" t="s">
        <v>677</v>
      </c>
      <c r="AJ316" t="s">
        <v>677</v>
      </c>
    </row>
    <row r="317" spans="1:36" x14ac:dyDescent="0.35">
      <c r="A317" t="s">
        <v>607</v>
      </c>
      <c r="B317" s="1">
        <v>44378</v>
      </c>
      <c r="C317" s="1">
        <v>44561</v>
      </c>
      <c r="D317">
        <v>1</v>
      </c>
      <c r="E317">
        <v>0</v>
      </c>
      <c r="F317" t="s">
        <v>677</v>
      </c>
      <c r="G317" t="s">
        <v>677</v>
      </c>
      <c r="H317">
        <v>1</v>
      </c>
      <c r="I317">
        <v>0</v>
      </c>
      <c r="J317">
        <v>0</v>
      </c>
      <c r="K317">
        <v>0</v>
      </c>
      <c r="L317">
        <v>0</v>
      </c>
      <c r="M317" t="s">
        <v>677</v>
      </c>
      <c r="N317" t="s">
        <v>677</v>
      </c>
      <c r="O317">
        <v>1</v>
      </c>
      <c r="P317">
        <v>0</v>
      </c>
      <c r="Q317">
        <v>0</v>
      </c>
      <c r="R317">
        <v>0</v>
      </c>
      <c r="S317">
        <v>0</v>
      </c>
      <c r="T317" t="s">
        <v>677</v>
      </c>
      <c r="U317" t="s">
        <v>677</v>
      </c>
      <c r="V317">
        <v>1</v>
      </c>
      <c r="W317">
        <v>1</v>
      </c>
      <c r="X317">
        <v>1</v>
      </c>
      <c r="Y317">
        <v>0</v>
      </c>
      <c r="Z317">
        <v>0</v>
      </c>
      <c r="AA317">
        <v>0</v>
      </c>
      <c r="AB317">
        <v>0</v>
      </c>
      <c r="AC317" t="s">
        <v>677</v>
      </c>
      <c r="AD317" t="s">
        <v>677</v>
      </c>
      <c r="AE317">
        <v>1</v>
      </c>
      <c r="AF317">
        <v>0</v>
      </c>
      <c r="AG317">
        <v>0</v>
      </c>
      <c r="AH317">
        <v>0</v>
      </c>
      <c r="AI317" t="s">
        <v>677</v>
      </c>
      <c r="AJ317" t="s">
        <v>677</v>
      </c>
    </row>
    <row r="318" spans="1:36" x14ac:dyDescent="0.35">
      <c r="A318" t="s">
        <v>607</v>
      </c>
      <c r="B318" s="1">
        <v>44562</v>
      </c>
      <c r="C318" s="1">
        <v>44562</v>
      </c>
      <c r="D318">
        <v>1</v>
      </c>
      <c r="E318">
        <v>0</v>
      </c>
      <c r="F318" t="s">
        <v>677</v>
      </c>
      <c r="G318" t="s">
        <v>677</v>
      </c>
      <c r="H318">
        <v>1</v>
      </c>
      <c r="I318">
        <v>0</v>
      </c>
      <c r="J318">
        <v>0</v>
      </c>
      <c r="K318">
        <v>0</v>
      </c>
      <c r="L318">
        <v>0</v>
      </c>
      <c r="M318" t="s">
        <v>677</v>
      </c>
      <c r="N318" t="s">
        <v>677</v>
      </c>
      <c r="O318">
        <v>1</v>
      </c>
      <c r="P318">
        <v>0</v>
      </c>
      <c r="Q318">
        <v>0</v>
      </c>
      <c r="R318">
        <v>0</v>
      </c>
      <c r="S318">
        <v>0</v>
      </c>
      <c r="T318" t="s">
        <v>677</v>
      </c>
      <c r="U318" t="s">
        <v>677</v>
      </c>
      <c r="V318">
        <v>1</v>
      </c>
      <c r="W318">
        <v>1</v>
      </c>
      <c r="X318">
        <v>1</v>
      </c>
      <c r="Y318">
        <v>0</v>
      </c>
      <c r="Z318">
        <v>0</v>
      </c>
      <c r="AA318">
        <v>0</v>
      </c>
      <c r="AB318">
        <v>0</v>
      </c>
      <c r="AC318" t="s">
        <v>677</v>
      </c>
      <c r="AD318" t="s">
        <v>677</v>
      </c>
      <c r="AE318">
        <v>1</v>
      </c>
      <c r="AF318">
        <v>0</v>
      </c>
      <c r="AG318">
        <v>0</v>
      </c>
      <c r="AH318">
        <v>0</v>
      </c>
      <c r="AI318" t="s">
        <v>677</v>
      </c>
      <c r="AJ318" t="s">
        <v>677</v>
      </c>
    </row>
    <row r="319" spans="1:36" x14ac:dyDescent="0.35">
      <c r="A319" t="s">
        <v>621</v>
      </c>
      <c r="B319" s="1">
        <v>36892</v>
      </c>
      <c r="C319" s="1">
        <v>40338</v>
      </c>
      <c r="D319">
        <v>0</v>
      </c>
      <c r="E319" t="s">
        <v>677</v>
      </c>
      <c r="F319" t="s">
        <v>677</v>
      </c>
      <c r="G319" t="s">
        <v>677</v>
      </c>
      <c r="H319" t="s">
        <v>677</v>
      </c>
      <c r="I319" t="s">
        <v>677</v>
      </c>
      <c r="J319" t="s">
        <v>677</v>
      </c>
      <c r="K319" t="s">
        <v>677</v>
      </c>
      <c r="L319" t="s">
        <v>677</v>
      </c>
      <c r="M319" t="s">
        <v>677</v>
      </c>
      <c r="N319" t="s">
        <v>677</v>
      </c>
      <c r="O319" t="s">
        <v>677</v>
      </c>
      <c r="P319" t="s">
        <v>677</v>
      </c>
      <c r="Q319" t="s">
        <v>677</v>
      </c>
      <c r="R319" t="s">
        <v>677</v>
      </c>
      <c r="S319" t="s">
        <v>677</v>
      </c>
      <c r="T319" t="s">
        <v>677</v>
      </c>
      <c r="U319" t="s">
        <v>677</v>
      </c>
      <c r="V319" t="s">
        <v>677</v>
      </c>
      <c r="W319" t="s">
        <v>677</v>
      </c>
      <c r="X319" t="s">
        <v>677</v>
      </c>
      <c r="Y319" t="s">
        <v>677</v>
      </c>
      <c r="Z319" t="s">
        <v>677</v>
      </c>
      <c r="AA319" t="s">
        <v>677</v>
      </c>
      <c r="AB319" t="s">
        <v>677</v>
      </c>
      <c r="AC319" t="s">
        <v>677</v>
      </c>
      <c r="AD319" t="s">
        <v>677</v>
      </c>
      <c r="AE319" t="s">
        <v>677</v>
      </c>
      <c r="AF319" t="s">
        <v>677</v>
      </c>
      <c r="AG319" t="s">
        <v>677</v>
      </c>
      <c r="AH319" t="s">
        <v>677</v>
      </c>
      <c r="AI319" t="s">
        <v>677</v>
      </c>
      <c r="AJ319" t="s">
        <v>677</v>
      </c>
    </row>
    <row r="320" spans="1:36" x14ac:dyDescent="0.35">
      <c r="A320" t="s">
        <v>621</v>
      </c>
      <c r="B320" s="1">
        <v>40339</v>
      </c>
      <c r="C320" s="1">
        <v>41248</v>
      </c>
      <c r="D320">
        <v>1</v>
      </c>
      <c r="E320">
        <v>0</v>
      </c>
      <c r="F320" t="s">
        <v>677</v>
      </c>
      <c r="G320" t="s">
        <v>677</v>
      </c>
      <c r="H320">
        <v>0</v>
      </c>
      <c r="I320" t="s">
        <v>677</v>
      </c>
      <c r="J320" t="s">
        <v>677</v>
      </c>
      <c r="K320">
        <v>1</v>
      </c>
      <c r="L320">
        <v>0</v>
      </c>
      <c r="M320" t="s">
        <v>677</v>
      </c>
      <c r="N320" t="s">
        <v>677</v>
      </c>
      <c r="O320">
        <v>0</v>
      </c>
      <c r="P320" t="s">
        <v>677</v>
      </c>
      <c r="Q320" t="s">
        <v>677</v>
      </c>
      <c r="R320">
        <v>1</v>
      </c>
      <c r="S320">
        <v>1</v>
      </c>
      <c r="T320">
        <v>0</v>
      </c>
      <c r="U320">
        <v>0</v>
      </c>
      <c r="V320">
        <v>0</v>
      </c>
      <c r="W320" t="s">
        <v>677</v>
      </c>
      <c r="X320" t="s">
        <v>677</v>
      </c>
      <c r="Y320" t="s">
        <v>677</v>
      </c>
      <c r="Z320" t="s">
        <v>677</v>
      </c>
      <c r="AA320" t="s">
        <v>677</v>
      </c>
      <c r="AB320">
        <v>1</v>
      </c>
      <c r="AC320">
        <v>0</v>
      </c>
      <c r="AD320">
        <v>0</v>
      </c>
      <c r="AE320">
        <v>0</v>
      </c>
      <c r="AF320" t="s">
        <v>677</v>
      </c>
      <c r="AG320" t="s">
        <v>677</v>
      </c>
      <c r="AH320">
        <v>0</v>
      </c>
      <c r="AI320" t="s">
        <v>677</v>
      </c>
      <c r="AJ320" t="s">
        <v>677</v>
      </c>
    </row>
    <row r="321" spans="1:36" x14ac:dyDescent="0.35">
      <c r="A321" t="s">
        <v>621</v>
      </c>
      <c r="B321" s="1">
        <v>41249</v>
      </c>
      <c r="C321" s="1">
        <v>42208</v>
      </c>
      <c r="D321">
        <v>1</v>
      </c>
      <c r="E321">
        <v>0</v>
      </c>
      <c r="F321" t="s">
        <v>677</v>
      </c>
      <c r="G321" t="s">
        <v>677</v>
      </c>
      <c r="H321">
        <v>0</v>
      </c>
      <c r="I321" t="s">
        <v>677</v>
      </c>
      <c r="J321" t="s">
        <v>677</v>
      </c>
      <c r="K321">
        <v>1</v>
      </c>
      <c r="L321">
        <v>0</v>
      </c>
      <c r="M321" t="s">
        <v>677</v>
      </c>
      <c r="N321" t="s">
        <v>677</v>
      </c>
      <c r="O321">
        <v>0</v>
      </c>
      <c r="P321" t="s">
        <v>677</v>
      </c>
      <c r="Q321" t="s">
        <v>677</v>
      </c>
      <c r="R321">
        <v>1</v>
      </c>
      <c r="S321">
        <v>1</v>
      </c>
      <c r="T321">
        <v>0</v>
      </c>
      <c r="U321">
        <v>0</v>
      </c>
      <c r="V321">
        <v>0</v>
      </c>
      <c r="W321" t="s">
        <v>677</v>
      </c>
      <c r="X321" t="s">
        <v>677</v>
      </c>
      <c r="Y321" t="s">
        <v>677</v>
      </c>
      <c r="Z321" t="s">
        <v>677</v>
      </c>
      <c r="AA321" t="s">
        <v>677</v>
      </c>
      <c r="AB321">
        <v>1</v>
      </c>
      <c r="AC321">
        <v>0</v>
      </c>
      <c r="AD321">
        <v>0</v>
      </c>
      <c r="AE321">
        <v>0</v>
      </c>
      <c r="AF321" t="s">
        <v>677</v>
      </c>
      <c r="AG321" t="s">
        <v>677</v>
      </c>
      <c r="AH321">
        <v>0</v>
      </c>
      <c r="AI321" t="s">
        <v>677</v>
      </c>
      <c r="AJ321" t="s">
        <v>677</v>
      </c>
    </row>
    <row r="322" spans="1:36" x14ac:dyDescent="0.35">
      <c r="A322" t="s">
        <v>621</v>
      </c>
      <c r="B322" s="1">
        <v>42209</v>
      </c>
      <c r="C322" s="1">
        <v>42938</v>
      </c>
      <c r="D322">
        <v>1</v>
      </c>
      <c r="E322">
        <v>1</v>
      </c>
      <c r="F322">
        <v>0</v>
      </c>
      <c r="G322">
        <v>1</v>
      </c>
      <c r="H322">
        <v>1</v>
      </c>
      <c r="I322">
        <v>0</v>
      </c>
      <c r="J322">
        <v>1</v>
      </c>
      <c r="K322">
        <v>1</v>
      </c>
      <c r="L322">
        <v>1</v>
      </c>
      <c r="M322">
        <v>0</v>
      </c>
      <c r="N322">
        <v>1</v>
      </c>
      <c r="O322">
        <v>1</v>
      </c>
      <c r="P322">
        <v>0</v>
      </c>
      <c r="Q322">
        <v>1</v>
      </c>
      <c r="R322">
        <v>1</v>
      </c>
      <c r="S322">
        <v>1</v>
      </c>
      <c r="T322">
        <v>0</v>
      </c>
      <c r="U322">
        <v>1</v>
      </c>
      <c r="V322">
        <v>1</v>
      </c>
      <c r="W322">
        <v>1</v>
      </c>
      <c r="X322">
        <v>1</v>
      </c>
      <c r="Y322">
        <v>1</v>
      </c>
      <c r="Z322">
        <v>0</v>
      </c>
      <c r="AA322">
        <v>0</v>
      </c>
      <c r="AB322">
        <v>1</v>
      </c>
      <c r="AC322">
        <v>0</v>
      </c>
      <c r="AD322">
        <v>1</v>
      </c>
      <c r="AE322">
        <v>1</v>
      </c>
      <c r="AF322">
        <v>0</v>
      </c>
      <c r="AG322">
        <v>1</v>
      </c>
      <c r="AH322">
        <v>0</v>
      </c>
      <c r="AI322" t="s">
        <v>677</v>
      </c>
      <c r="AJ322" t="s">
        <v>677</v>
      </c>
    </row>
    <row r="323" spans="1:36" x14ac:dyDescent="0.35">
      <c r="A323" t="s">
        <v>621</v>
      </c>
      <c r="B323" s="1">
        <v>42939</v>
      </c>
      <c r="C323" s="1">
        <v>43673</v>
      </c>
      <c r="D323">
        <v>1</v>
      </c>
      <c r="E323">
        <v>1</v>
      </c>
      <c r="F323">
        <v>0</v>
      </c>
      <c r="G323">
        <v>1</v>
      </c>
      <c r="H323">
        <v>1</v>
      </c>
      <c r="I323">
        <v>0</v>
      </c>
      <c r="J323">
        <v>1</v>
      </c>
      <c r="K323">
        <v>1</v>
      </c>
      <c r="L323">
        <v>1</v>
      </c>
      <c r="M323">
        <v>0</v>
      </c>
      <c r="N323">
        <v>1</v>
      </c>
      <c r="O323">
        <v>1</v>
      </c>
      <c r="P323">
        <v>0</v>
      </c>
      <c r="Q323">
        <v>1</v>
      </c>
      <c r="R323">
        <v>1</v>
      </c>
      <c r="S323">
        <v>1</v>
      </c>
      <c r="T323">
        <v>0</v>
      </c>
      <c r="U323">
        <v>1</v>
      </c>
      <c r="V323">
        <v>1</v>
      </c>
      <c r="W323">
        <v>1</v>
      </c>
      <c r="X323">
        <v>1</v>
      </c>
      <c r="Y323">
        <v>1</v>
      </c>
      <c r="Z323">
        <v>0</v>
      </c>
      <c r="AA323">
        <v>0</v>
      </c>
      <c r="AB323">
        <v>1</v>
      </c>
      <c r="AC323">
        <v>0</v>
      </c>
      <c r="AD323">
        <v>1</v>
      </c>
      <c r="AE323">
        <v>1</v>
      </c>
      <c r="AF323">
        <v>0</v>
      </c>
      <c r="AG323">
        <v>1</v>
      </c>
      <c r="AH323">
        <v>0</v>
      </c>
      <c r="AI323" t="s">
        <v>677</v>
      </c>
      <c r="AJ323" t="s">
        <v>677</v>
      </c>
    </row>
    <row r="324" spans="1:36" x14ac:dyDescent="0.35">
      <c r="A324" t="s">
        <v>621</v>
      </c>
      <c r="B324" s="1">
        <v>43674</v>
      </c>
      <c r="C324" s="1">
        <v>44328</v>
      </c>
      <c r="D324">
        <v>1</v>
      </c>
      <c r="E324">
        <v>1</v>
      </c>
      <c r="F324">
        <v>0</v>
      </c>
      <c r="G324">
        <v>1</v>
      </c>
      <c r="H324">
        <v>1</v>
      </c>
      <c r="I324">
        <v>0</v>
      </c>
      <c r="J324">
        <v>1</v>
      </c>
      <c r="K324">
        <v>1</v>
      </c>
      <c r="L324">
        <v>1</v>
      </c>
      <c r="M324">
        <v>0</v>
      </c>
      <c r="N324">
        <v>1</v>
      </c>
      <c r="O324">
        <v>1</v>
      </c>
      <c r="P324">
        <v>0</v>
      </c>
      <c r="Q324">
        <v>1</v>
      </c>
      <c r="R324">
        <v>1</v>
      </c>
      <c r="S324">
        <v>1</v>
      </c>
      <c r="T324">
        <v>0</v>
      </c>
      <c r="U324">
        <v>1</v>
      </c>
      <c r="V324">
        <v>1</v>
      </c>
      <c r="W324">
        <v>1</v>
      </c>
      <c r="X324">
        <v>1</v>
      </c>
      <c r="Y324">
        <v>1</v>
      </c>
      <c r="Z324">
        <v>0</v>
      </c>
      <c r="AA324">
        <v>0</v>
      </c>
      <c r="AB324">
        <v>1</v>
      </c>
      <c r="AC324">
        <v>0</v>
      </c>
      <c r="AD324">
        <v>1</v>
      </c>
      <c r="AE324">
        <v>1</v>
      </c>
      <c r="AF324">
        <v>0</v>
      </c>
      <c r="AG324">
        <v>1</v>
      </c>
      <c r="AH324">
        <v>0</v>
      </c>
      <c r="AI324" t="s">
        <v>677</v>
      </c>
      <c r="AJ324" t="s">
        <v>677</v>
      </c>
    </row>
    <row r="325" spans="1:36" x14ac:dyDescent="0.35">
      <c r="A325" t="s">
        <v>621</v>
      </c>
      <c r="B325" s="1">
        <v>44329</v>
      </c>
      <c r="C325" s="1">
        <v>44562</v>
      </c>
      <c r="D325">
        <v>1</v>
      </c>
      <c r="E325">
        <v>1</v>
      </c>
      <c r="F325">
        <v>0</v>
      </c>
      <c r="G325">
        <v>1</v>
      </c>
      <c r="H325">
        <v>1</v>
      </c>
      <c r="I325">
        <v>0</v>
      </c>
      <c r="J325">
        <v>1</v>
      </c>
      <c r="K325">
        <v>1</v>
      </c>
      <c r="L325">
        <v>1</v>
      </c>
      <c r="M325">
        <v>0</v>
      </c>
      <c r="N325">
        <v>1</v>
      </c>
      <c r="O325">
        <v>1</v>
      </c>
      <c r="P325">
        <v>0</v>
      </c>
      <c r="Q325">
        <v>1</v>
      </c>
      <c r="R325">
        <v>1</v>
      </c>
      <c r="S325">
        <v>1</v>
      </c>
      <c r="T325">
        <v>0</v>
      </c>
      <c r="U325">
        <v>1</v>
      </c>
      <c r="V325">
        <v>1</v>
      </c>
      <c r="W325">
        <v>1</v>
      </c>
      <c r="X325">
        <v>1</v>
      </c>
      <c r="Y325">
        <v>1</v>
      </c>
      <c r="Z325">
        <v>0</v>
      </c>
      <c r="AA325">
        <v>0</v>
      </c>
      <c r="AB325">
        <v>1</v>
      </c>
      <c r="AC325">
        <v>0</v>
      </c>
      <c r="AD325">
        <v>1</v>
      </c>
      <c r="AE325">
        <v>1</v>
      </c>
      <c r="AF325">
        <v>0</v>
      </c>
      <c r="AG325">
        <v>1</v>
      </c>
      <c r="AH325">
        <v>0</v>
      </c>
      <c r="AI325" t="s">
        <v>677</v>
      </c>
      <c r="AJ325" t="s">
        <v>677</v>
      </c>
    </row>
    <row r="326" spans="1:36" x14ac:dyDescent="0.35">
      <c r="A326" t="s">
        <v>627</v>
      </c>
      <c r="B326" s="1">
        <v>36892</v>
      </c>
      <c r="C326" s="1">
        <v>42150</v>
      </c>
      <c r="D326">
        <v>0</v>
      </c>
      <c r="E326" t="s">
        <v>677</v>
      </c>
      <c r="F326" t="s">
        <v>677</v>
      </c>
      <c r="G326" t="s">
        <v>677</v>
      </c>
      <c r="H326" t="s">
        <v>677</v>
      </c>
      <c r="I326" t="s">
        <v>677</v>
      </c>
      <c r="J326" t="s">
        <v>677</v>
      </c>
      <c r="K326" t="s">
        <v>677</v>
      </c>
      <c r="L326" t="s">
        <v>677</v>
      </c>
      <c r="M326" t="s">
        <v>677</v>
      </c>
      <c r="N326" t="s">
        <v>677</v>
      </c>
      <c r="O326" t="s">
        <v>677</v>
      </c>
      <c r="P326" t="s">
        <v>677</v>
      </c>
      <c r="Q326" t="s">
        <v>677</v>
      </c>
      <c r="R326" t="s">
        <v>677</v>
      </c>
      <c r="S326" t="s">
        <v>677</v>
      </c>
      <c r="T326" t="s">
        <v>677</v>
      </c>
      <c r="U326" t="s">
        <v>677</v>
      </c>
      <c r="V326" t="s">
        <v>677</v>
      </c>
      <c r="W326" t="s">
        <v>677</v>
      </c>
      <c r="X326" t="s">
        <v>677</v>
      </c>
      <c r="Y326" t="s">
        <v>677</v>
      </c>
      <c r="Z326" t="s">
        <v>677</v>
      </c>
      <c r="AA326" t="s">
        <v>677</v>
      </c>
      <c r="AB326" t="s">
        <v>677</v>
      </c>
      <c r="AC326" t="s">
        <v>677</v>
      </c>
      <c r="AD326" t="s">
        <v>677</v>
      </c>
      <c r="AE326" t="s">
        <v>677</v>
      </c>
      <c r="AF326" t="s">
        <v>677</v>
      </c>
      <c r="AG326" t="s">
        <v>677</v>
      </c>
      <c r="AH326" t="s">
        <v>677</v>
      </c>
      <c r="AI326" t="s">
        <v>677</v>
      </c>
      <c r="AJ326" t="s">
        <v>677</v>
      </c>
    </row>
    <row r="327" spans="1:36" x14ac:dyDescent="0.35">
      <c r="A327" t="s">
        <v>627</v>
      </c>
      <c r="B327" s="1">
        <v>42151</v>
      </c>
      <c r="C327" s="1">
        <v>42530</v>
      </c>
      <c r="D327">
        <v>1</v>
      </c>
      <c r="E327">
        <v>1</v>
      </c>
      <c r="F327">
        <v>0</v>
      </c>
      <c r="G327">
        <v>0</v>
      </c>
      <c r="H327">
        <v>1</v>
      </c>
      <c r="I327">
        <v>0</v>
      </c>
      <c r="J327">
        <v>0</v>
      </c>
      <c r="K327">
        <v>0</v>
      </c>
      <c r="L327">
        <v>1</v>
      </c>
      <c r="M327">
        <v>0</v>
      </c>
      <c r="N327">
        <v>0</v>
      </c>
      <c r="O327">
        <v>1</v>
      </c>
      <c r="P327">
        <v>0</v>
      </c>
      <c r="Q327">
        <v>0</v>
      </c>
      <c r="R327">
        <v>0</v>
      </c>
      <c r="S327">
        <v>1</v>
      </c>
      <c r="T327">
        <v>0</v>
      </c>
      <c r="U327">
        <v>0</v>
      </c>
      <c r="V327">
        <v>0</v>
      </c>
      <c r="W327" t="s">
        <v>677</v>
      </c>
      <c r="X327" t="s">
        <v>677</v>
      </c>
      <c r="Y327" t="s">
        <v>677</v>
      </c>
      <c r="Z327" t="s">
        <v>677</v>
      </c>
      <c r="AA327" t="s">
        <v>677</v>
      </c>
      <c r="AB327">
        <v>0</v>
      </c>
      <c r="AC327" t="s">
        <v>677</v>
      </c>
      <c r="AD327" t="s">
        <v>677</v>
      </c>
      <c r="AE327">
        <v>1</v>
      </c>
      <c r="AF327">
        <v>0</v>
      </c>
      <c r="AG327">
        <v>0</v>
      </c>
      <c r="AH327">
        <v>1</v>
      </c>
      <c r="AI327">
        <v>0</v>
      </c>
      <c r="AJ327">
        <v>0</v>
      </c>
    </row>
    <row r="328" spans="1:36" x14ac:dyDescent="0.35">
      <c r="A328" t="s">
        <v>627</v>
      </c>
      <c r="B328" s="1">
        <v>42531</v>
      </c>
      <c r="C328" s="1">
        <v>43255</v>
      </c>
      <c r="D328">
        <v>1</v>
      </c>
      <c r="E328">
        <v>1</v>
      </c>
      <c r="F328">
        <v>0</v>
      </c>
      <c r="G328">
        <v>0</v>
      </c>
      <c r="H328">
        <v>1</v>
      </c>
      <c r="I328">
        <v>0</v>
      </c>
      <c r="J328">
        <v>0</v>
      </c>
      <c r="K328">
        <v>0</v>
      </c>
      <c r="L328">
        <v>1</v>
      </c>
      <c r="M328">
        <v>0</v>
      </c>
      <c r="N328">
        <v>0</v>
      </c>
      <c r="O328">
        <v>1</v>
      </c>
      <c r="P328">
        <v>0</v>
      </c>
      <c r="Q328">
        <v>0</v>
      </c>
      <c r="R328">
        <v>0</v>
      </c>
      <c r="S328">
        <v>1</v>
      </c>
      <c r="T328">
        <v>0</v>
      </c>
      <c r="U328">
        <v>0</v>
      </c>
      <c r="V328">
        <v>1</v>
      </c>
      <c r="W328">
        <v>0</v>
      </c>
      <c r="X328">
        <v>1</v>
      </c>
      <c r="Y328">
        <v>0</v>
      </c>
      <c r="Z328">
        <v>0</v>
      </c>
      <c r="AA328">
        <v>0</v>
      </c>
      <c r="AB328">
        <v>1</v>
      </c>
      <c r="AC328">
        <v>0</v>
      </c>
      <c r="AD328">
        <v>0</v>
      </c>
      <c r="AE328">
        <v>1</v>
      </c>
      <c r="AF328">
        <v>0</v>
      </c>
      <c r="AG328">
        <v>0</v>
      </c>
      <c r="AH328">
        <v>1</v>
      </c>
      <c r="AI328">
        <v>0</v>
      </c>
      <c r="AJ328">
        <v>0</v>
      </c>
    </row>
    <row r="329" spans="1:36" x14ac:dyDescent="0.35">
      <c r="A329" t="s">
        <v>627</v>
      </c>
      <c r="B329" s="1">
        <v>43256</v>
      </c>
      <c r="C329" s="1">
        <v>43895</v>
      </c>
      <c r="D329">
        <v>1</v>
      </c>
      <c r="E329">
        <v>1</v>
      </c>
      <c r="F329">
        <v>0</v>
      </c>
      <c r="G329">
        <v>0</v>
      </c>
      <c r="H329">
        <v>1</v>
      </c>
      <c r="I329">
        <v>0</v>
      </c>
      <c r="J329">
        <v>0</v>
      </c>
      <c r="K329">
        <v>0</v>
      </c>
      <c r="L329">
        <v>1</v>
      </c>
      <c r="M329">
        <v>0</v>
      </c>
      <c r="N329">
        <v>0</v>
      </c>
      <c r="O329">
        <v>1</v>
      </c>
      <c r="P329">
        <v>0</v>
      </c>
      <c r="Q329">
        <v>0</v>
      </c>
      <c r="R329">
        <v>0</v>
      </c>
      <c r="S329">
        <v>1</v>
      </c>
      <c r="T329">
        <v>0</v>
      </c>
      <c r="U329">
        <v>0</v>
      </c>
      <c r="V329">
        <v>1</v>
      </c>
      <c r="W329">
        <v>0</v>
      </c>
      <c r="X329">
        <v>1</v>
      </c>
      <c r="Y329">
        <v>0</v>
      </c>
      <c r="Z329">
        <v>0</v>
      </c>
      <c r="AA329">
        <v>0</v>
      </c>
      <c r="AB329">
        <v>1</v>
      </c>
      <c r="AC329">
        <v>0</v>
      </c>
      <c r="AD329">
        <v>0</v>
      </c>
      <c r="AE329">
        <v>1</v>
      </c>
      <c r="AF329">
        <v>0</v>
      </c>
      <c r="AG329">
        <v>0</v>
      </c>
      <c r="AH329">
        <v>1</v>
      </c>
      <c r="AI329">
        <v>0</v>
      </c>
      <c r="AJ329">
        <v>0</v>
      </c>
    </row>
    <row r="330" spans="1:36" x14ac:dyDescent="0.35">
      <c r="A330" t="s">
        <v>627</v>
      </c>
      <c r="B330" s="1">
        <v>43896</v>
      </c>
      <c r="C330" s="1">
        <v>44562</v>
      </c>
      <c r="D330">
        <v>1</v>
      </c>
      <c r="E330">
        <v>1</v>
      </c>
      <c r="F330">
        <v>0</v>
      </c>
      <c r="G330">
        <v>1</v>
      </c>
      <c r="H330">
        <v>1</v>
      </c>
      <c r="I330">
        <v>0</v>
      </c>
      <c r="J330">
        <v>1</v>
      </c>
      <c r="K330">
        <v>0</v>
      </c>
      <c r="L330">
        <v>1</v>
      </c>
      <c r="M330">
        <v>0</v>
      </c>
      <c r="N330">
        <v>0</v>
      </c>
      <c r="O330">
        <v>1</v>
      </c>
      <c r="P330">
        <v>0</v>
      </c>
      <c r="Q330">
        <v>0</v>
      </c>
      <c r="R330">
        <v>0</v>
      </c>
      <c r="S330">
        <v>1</v>
      </c>
      <c r="T330">
        <v>0</v>
      </c>
      <c r="U330">
        <v>1</v>
      </c>
      <c r="V330">
        <v>1</v>
      </c>
      <c r="W330">
        <v>0</v>
      </c>
      <c r="X330">
        <v>1</v>
      </c>
      <c r="Y330">
        <v>0</v>
      </c>
      <c r="Z330">
        <v>0</v>
      </c>
      <c r="AA330">
        <v>0</v>
      </c>
      <c r="AB330">
        <v>1</v>
      </c>
      <c r="AC330">
        <v>0</v>
      </c>
      <c r="AD330">
        <v>1</v>
      </c>
      <c r="AE330">
        <v>1</v>
      </c>
      <c r="AF330">
        <v>0</v>
      </c>
      <c r="AG330">
        <v>1</v>
      </c>
      <c r="AH330">
        <v>1</v>
      </c>
      <c r="AI330">
        <v>0</v>
      </c>
      <c r="AJ330">
        <v>0</v>
      </c>
    </row>
    <row r="331" spans="1:36" x14ac:dyDescent="0.35">
      <c r="A331" t="s">
        <v>639</v>
      </c>
      <c r="B331" s="1">
        <v>36892</v>
      </c>
      <c r="C331" s="1">
        <v>41737</v>
      </c>
      <c r="D331">
        <v>0</v>
      </c>
      <c r="E331" t="s">
        <v>677</v>
      </c>
      <c r="F331" t="s">
        <v>677</v>
      </c>
      <c r="G331" t="s">
        <v>677</v>
      </c>
      <c r="H331" t="s">
        <v>677</v>
      </c>
      <c r="I331" t="s">
        <v>677</v>
      </c>
      <c r="J331" t="s">
        <v>677</v>
      </c>
      <c r="K331" t="s">
        <v>677</v>
      </c>
      <c r="L331" t="s">
        <v>677</v>
      </c>
      <c r="M331" t="s">
        <v>677</v>
      </c>
      <c r="N331" t="s">
        <v>677</v>
      </c>
      <c r="O331" t="s">
        <v>677</v>
      </c>
      <c r="P331" t="s">
        <v>677</v>
      </c>
      <c r="Q331" t="s">
        <v>677</v>
      </c>
      <c r="R331" t="s">
        <v>677</v>
      </c>
      <c r="S331" t="s">
        <v>677</v>
      </c>
      <c r="T331" t="s">
        <v>677</v>
      </c>
      <c r="U331" t="s">
        <v>677</v>
      </c>
      <c r="V331" t="s">
        <v>677</v>
      </c>
      <c r="W331" t="s">
        <v>677</v>
      </c>
      <c r="X331" t="s">
        <v>677</v>
      </c>
      <c r="Y331" t="s">
        <v>677</v>
      </c>
      <c r="Z331" t="s">
        <v>677</v>
      </c>
      <c r="AA331" t="s">
        <v>677</v>
      </c>
      <c r="AB331" t="s">
        <v>677</v>
      </c>
      <c r="AC331" t="s">
        <v>677</v>
      </c>
      <c r="AD331" t="s">
        <v>677</v>
      </c>
      <c r="AE331" t="s">
        <v>677</v>
      </c>
      <c r="AF331" t="s">
        <v>677</v>
      </c>
      <c r="AG331" t="s">
        <v>677</v>
      </c>
      <c r="AH331" t="s">
        <v>677</v>
      </c>
      <c r="AI331" t="s">
        <v>677</v>
      </c>
      <c r="AJ331" t="s">
        <v>677</v>
      </c>
    </row>
    <row r="332" spans="1:36" x14ac:dyDescent="0.35">
      <c r="A332" t="s">
        <v>639</v>
      </c>
      <c r="B332" s="1">
        <v>41738</v>
      </c>
      <c r="C332" s="1">
        <v>41738</v>
      </c>
      <c r="D332">
        <v>1</v>
      </c>
      <c r="E332">
        <v>1</v>
      </c>
      <c r="F332">
        <v>0</v>
      </c>
      <c r="G332">
        <v>0</v>
      </c>
      <c r="H332">
        <v>1</v>
      </c>
      <c r="I332">
        <v>0</v>
      </c>
      <c r="J332">
        <v>0</v>
      </c>
      <c r="K332">
        <v>1</v>
      </c>
      <c r="L332">
        <v>1</v>
      </c>
      <c r="M332">
        <v>0</v>
      </c>
      <c r="N332">
        <v>0</v>
      </c>
      <c r="O332">
        <v>1</v>
      </c>
      <c r="P332">
        <v>0</v>
      </c>
      <c r="Q332">
        <v>0</v>
      </c>
      <c r="R332">
        <v>1</v>
      </c>
      <c r="S332">
        <v>1</v>
      </c>
      <c r="T332">
        <v>0</v>
      </c>
      <c r="U332">
        <v>0</v>
      </c>
      <c r="V332">
        <v>1</v>
      </c>
      <c r="W332">
        <v>1</v>
      </c>
      <c r="X332">
        <v>0</v>
      </c>
      <c r="Y332">
        <v>0</v>
      </c>
      <c r="Z332">
        <v>0</v>
      </c>
      <c r="AA332">
        <v>0</v>
      </c>
      <c r="AB332">
        <v>1</v>
      </c>
      <c r="AC332">
        <v>0</v>
      </c>
      <c r="AD332">
        <v>0</v>
      </c>
      <c r="AE332">
        <v>1</v>
      </c>
      <c r="AF332">
        <v>0</v>
      </c>
      <c r="AG332">
        <v>0</v>
      </c>
      <c r="AH332">
        <v>1</v>
      </c>
      <c r="AI332">
        <v>0</v>
      </c>
      <c r="AJ332">
        <v>0</v>
      </c>
    </row>
    <row r="333" spans="1:36" x14ac:dyDescent="0.35">
      <c r="A333" t="s">
        <v>639</v>
      </c>
      <c r="B333" s="1">
        <v>41739</v>
      </c>
      <c r="C333" s="1">
        <v>41746</v>
      </c>
      <c r="D333">
        <v>1</v>
      </c>
      <c r="E333">
        <v>1</v>
      </c>
      <c r="F333">
        <v>0</v>
      </c>
      <c r="G333">
        <v>0</v>
      </c>
      <c r="H333">
        <v>1</v>
      </c>
      <c r="I333">
        <v>0</v>
      </c>
      <c r="J333">
        <v>0</v>
      </c>
      <c r="K333">
        <v>1</v>
      </c>
      <c r="L333">
        <v>1</v>
      </c>
      <c r="M333">
        <v>0</v>
      </c>
      <c r="N333">
        <v>0</v>
      </c>
      <c r="O333">
        <v>1</v>
      </c>
      <c r="P333">
        <v>0</v>
      </c>
      <c r="Q333">
        <v>0</v>
      </c>
      <c r="R333">
        <v>1</v>
      </c>
      <c r="S333">
        <v>1</v>
      </c>
      <c r="T333">
        <v>0</v>
      </c>
      <c r="U333">
        <v>0</v>
      </c>
      <c r="V333">
        <v>1</v>
      </c>
      <c r="W333">
        <v>1</v>
      </c>
      <c r="X333">
        <v>0</v>
      </c>
      <c r="Y333">
        <v>0</v>
      </c>
      <c r="Z333">
        <v>0</v>
      </c>
      <c r="AA333">
        <v>0</v>
      </c>
      <c r="AB333">
        <v>1</v>
      </c>
      <c r="AC333">
        <v>0</v>
      </c>
      <c r="AD333">
        <v>0</v>
      </c>
      <c r="AE333">
        <v>1</v>
      </c>
      <c r="AF333">
        <v>0</v>
      </c>
      <c r="AG333">
        <v>0</v>
      </c>
      <c r="AH333">
        <v>1</v>
      </c>
      <c r="AI333">
        <v>0</v>
      </c>
      <c r="AJ333">
        <v>0</v>
      </c>
    </row>
    <row r="334" spans="1:36" x14ac:dyDescent="0.35">
      <c r="A334" t="s">
        <v>639</v>
      </c>
      <c r="B334" s="1">
        <v>41747</v>
      </c>
      <c r="C334" s="1">
        <v>42087</v>
      </c>
      <c r="D334">
        <v>1</v>
      </c>
      <c r="E334">
        <v>1</v>
      </c>
      <c r="F334">
        <v>0</v>
      </c>
      <c r="G334">
        <v>0</v>
      </c>
      <c r="H334">
        <v>1</v>
      </c>
      <c r="I334">
        <v>0</v>
      </c>
      <c r="J334">
        <v>0</v>
      </c>
      <c r="K334">
        <v>1</v>
      </c>
      <c r="L334">
        <v>1</v>
      </c>
      <c r="M334">
        <v>0</v>
      </c>
      <c r="N334">
        <v>0</v>
      </c>
      <c r="O334">
        <v>1</v>
      </c>
      <c r="P334">
        <v>0</v>
      </c>
      <c r="Q334">
        <v>0</v>
      </c>
      <c r="R334">
        <v>1</v>
      </c>
      <c r="S334">
        <v>1</v>
      </c>
      <c r="T334">
        <v>0</v>
      </c>
      <c r="U334">
        <v>0</v>
      </c>
      <c r="V334">
        <v>1</v>
      </c>
      <c r="W334">
        <v>1</v>
      </c>
      <c r="X334">
        <v>0</v>
      </c>
      <c r="Y334">
        <v>0</v>
      </c>
      <c r="Z334">
        <v>0</v>
      </c>
      <c r="AA334">
        <v>0</v>
      </c>
      <c r="AB334">
        <v>1</v>
      </c>
      <c r="AC334">
        <v>0</v>
      </c>
      <c r="AD334">
        <v>0</v>
      </c>
      <c r="AE334">
        <v>1</v>
      </c>
      <c r="AF334">
        <v>0</v>
      </c>
      <c r="AG334">
        <v>0</v>
      </c>
      <c r="AH334">
        <v>1</v>
      </c>
      <c r="AI334">
        <v>0</v>
      </c>
      <c r="AJ334">
        <v>0</v>
      </c>
    </row>
    <row r="335" spans="1:36" x14ac:dyDescent="0.35">
      <c r="A335" t="s">
        <v>639</v>
      </c>
      <c r="B335" s="1">
        <v>42088</v>
      </c>
      <c r="C335" s="1">
        <v>42185</v>
      </c>
      <c r="D335">
        <v>1</v>
      </c>
      <c r="E335">
        <v>1</v>
      </c>
      <c r="F335">
        <v>0</v>
      </c>
      <c r="G335">
        <v>0</v>
      </c>
      <c r="H335">
        <v>1</v>
      </c>
      <c r="I335">
        <v>0</v>
      </c>
      <c r="J335">
        <v>0</v>
      </c>
      <c r="K335">
        <v>1</v>
      </c>
      <c r="L335">
        <v>1</v>
      </c>
      <c r="M335">
        <v>0</v>
      </c>
      <c r="N335">
        <v>0</v>
      </c>
      <c r="O335">
        <v>1</v>
      </c>
      <c r="P335">
        <v>0</v>
      </c>
      <c r="Q335">
        <v>0</v>
      </c>
      <c r="R335">
        <v>1</v>
      </c>
      <c r="S335">
        <v>1</v>
      </c>
      <c r="T335">
        <v>0</v>
      </c>
      <c r="U335">
        <v>0</v>
      </c>
      <c r="V335">
        <v>1</v>
      </c>
      <c r="W335">
        <v>1</v>
      </c>
      <c r="X335">
        <v>0</v>
      </c>
      <c r="Y335">
        <v>0</v>
      </c>
      <c r="Z335">
        <v>0</v>
      </c>
      <c r="AA335">
        <v>0</v>
      </c>
      <c r="AB335">
        <v>1</v>
      </c>
      <c r="AC335">
        <v>0</v>
      </c>
      <c r="AD335">
        <v>0</v>
      </c>
      <c r="AE335">
        <v>1</v>
      </c>
      <c r="AF335">
        <v>0</v>
      </c>
      <c r="AG335">
        <v>0</v>
      </c>
      <c r="AH335">
        <v>1</v>
      </c>
      <c r="AI335">
        <v>0</v>
      </c>
      <c r="AJ335">
        <v>0</v>
      </c>
    </row>
    <row r="336" spans="1:36" x14ac:dyDescent="0.35">
      <c r="A336" t="s">
        <v>639</v>
      </c>
      <c r="B336" s="1">
        <v>42186</v>
      </c>
      <c r="C336" s="1">
        <v>42187</v>
      </c>
      <c r="D336">
        <v>1</v>
      </c>
      <c r="E336">
        <v>1</v>
      </c>
      <c r="F336">
        <v>0</v>
      </c>
      <c r="G336">
        <v>0</v>
      </c>
      <c r="H336">
        <v>1</v>
      </c>
      <c r="I336">
        <v>0</v>
      </c>
      <c r="J336">
        <v>0</v>
      </c>
      <c r="K336">
        <v>1</v>
      </c>
      <c r="L336">
        <v>1</v>
      </c>
      <c r="M336">
        <v>0</v>
      </c>
      <c r="N336">
        <v>0</v>
      </c>
      <c r="O336">
        <v>1</v>
      </c>
      <c r="P336">
        <v>0</v>
      </c>
      <c r="Q336">
        <v>0</v>
      </c>
      <c r="R336">
        <v>1</v>
      </c>
      <c r="S336">
        <v>1</v>
      </c>
      <c r="T336">
        <v>0</v>
      </c>
      <c r="U336">
        <v>0</v>
      </c>
      <c r="V336">
        <v>1</v>
      </c>
      <c r="W336">
        <v>1</v>
      </c>
      <c r="X336">
        <v>0</v>
      </c>
      <c r="Y336">
        <v>0</v>
      </c>
      <c r="Z336">
        <v>0</v>
      </c>
      <c r="AA336">
        <v>0</v>
      </c>
      <c r="AB336">
        <v>1</v>
      </c>
      <c r="AC336">
        <v>0</v>
      </c>
      <c r="AD336">
        <v>0</v>
      </c>
      <c r="AE336">
        <v>1</v>
      </c>
      <c r="AF336">
        <v>0</v>
      </c>
      <c r="AG336">
        <v>0</v>
      </c>
      <c r="AH336">
        <v>1</v>
      </c>
      <c r="AI336">
        <v>0</v>
      </c>
      <c r="AJ336">
        <v>0</v>
      </c>
    </row>
    <row r="337" spans="1:36" x14ac:dyDescent="0.35">
      <c r="A337" t="s">
        <v>639</v>
      </c>
      <c r="B337" s="1">
        <v>42188</v>
      </c>
      <c r="C337" s="1">
        <v>42198</v>
      </c>
      <c r="D337">
        <v>1</v>
      </c>
      <c r="E337">
        <v>1</v>
      </c>
      <c r="F337">
        <v>0</v>
      </c>
      <c r="G337">
        <v>0</v>
      </c>
      <c r="H337">
        <v>1</v>
      </c>
      <c r="I337">
        <v>0</v>
      </c>
      <c r="J337">
        <v>0</v>
      </c>
      <c r="K337">
        <v>1</v>
      </c>
      <c r="L337">
        <v>1</v>
      </c>
      <c r="M337">
        <v>0</v>
      </c>
      <c r="N337">
        <v>0</v>
      </c>
      <c r="O337">
        <v>1</v>
      </c>
      <c r="P337">
        <v>0</v>
      </c>
      <c r="Q337">
        <v>0</v>
      </c>
      <c r="R337">
        <v>1</v>
      </c>
      <c r="S337">
        <v>1</v>
      </c>
      <c r="T337">
        <v>0</v>
      </c>
      <c r="U337">
        <v>0</v>
      </c>
      <c r="V337">
        <v>1</v>
      </c>
      <c r="W337">
        <v>1</v>
      </c>
      <c r="X337">
        <v>0</v>
      </c>
      <c r="Y337">
        <v>0</v>
      </c>
      <c r="Z337">
        <v>0</v>
      </c>
      <c r="AA337">
        <v>0</v>
      </c>
      <c r="AB337">
        <v>1</v>
      </c>
      <c r="AC337">
        <v>0</v>
      </c>
      <c r="AD337">
        <v>0</v>
      </c>
      <c r="AE337">
        <v>1</v>
      </c>
      <c r="AF337">
        <v>0</v>
      </c>
      <c r="AG337">
        <v>0</v>
      </c>
      <c r="AH337">
        <v>1</v>
      </c>
      <c r="AI337">
        <v>0</v>
      </c>
      <c r="AJ337">
        <v>0</v>
      </c>
    </row>
    <row r="338" spans="1:36" x14ac:dyDescent="0.35">
      <c r="A338" t="s">
        <v>639</v>
      </c>
      <c r="B338" s="1">
        <v>42199</v>
      </c>
      <c r="C338" s="1">
        <v>42347</v>
      </c>
      <c r="D338">
        <v>1</v>
      </c>
      <c r="E338">
        <v>1</v>
      </c>
      <c r="F338">
        <v>0</v>
      </c>
      <c r="G338">
        <v>0</v>
      </c>
      <c r="H338">
        <v>1</v>
      </c>
      <c r="I338">
        <v>0</v>
      </c>
      <c r="J338">
        <v>0</v>
      </c>
      <c r="K338">
        <v>1</v>
      </c>
      <c r="L338">
        <v>1</v>
      </c>
      <c r="M338">
        <v>0</v>
      </c>
      <c r="N338">
        <v>0</v>
      </c>
      <c r="O338">
        <v>1</v>
      </c>
      <c r="P338">
        <v>0</v>
      </c>
      <c r="Q338">
        <v>0</v>
      </c>
      <c r="R338">
        <v>1</v>
      </c>
      <c r="S338">
        <v>1</v>
      </c>
      <c r="T338">
        <v>0</v>
      </c>
      <c r="U338">
        <v>0</v>
      </c>
      <c r="V338">
        <v>1</v>
      </c>
      <c r="W338">
        <v>1</v>
      </c>
      <c r="X338">
        <v>0</v>
      </c>
      <c r="Y338">
        <v>0</v>
      </c>
      <c r="Z338">
        <v>0</v>
      </c>
      <c r="AA338">
        <v>0</v>
      </c>
      <c r="AB338">
        <v>1</v>
      </c>
      <c r="AC338">
        <v>0</v>
      </c>
      <c r="AD338">
        <v>0</v>
      </c>
      <c r="AE338">
        <v>1</v>
      </c>
      <c r="AF338">
        <v>0</v>
      </c>
      <c r="AG338">
        <v>0</v>
      </c>
      <c r="AH338">
        <v>1</v>
      </c>
      <c r="AI338">
        <v>0</v>
      </c>
      <c r="AJ338">
        <v>0</v>
      </c>
    </row>
    <row r="339" spans="1:36" x14ac:dyDescent="0.35">
      <c r="A339" t="s">
        <v>639</v>
      </c>
      <c r="B339" s="1">
        <v>42348</v>
      </c>
      <c r="C339" s="1">
        <v>42460</v>
      </c>
      <c r="D339">
        <v>1</v>
      </c>
      <c r="E339">
        <v>1</v>
      </c>
      <c r="F339">
        <v>0</v>
      </c>
      <c r="G339">
        <v>0</v>
      </c>
      <c r="H339">
        <v>1</v>
      </c>
      <c r="I339">
        <v>0</v>
      </c>
      <c r="J339">
        <v>0</v>
      </c>
      <c r="K339">
        <v>1</v>
      </c>
      <c r="L339">
        <v>1</v>
      </c>
      <c r="M339">
        <v>0</v>
      </c>
      <c r="N339">
        <v>0</v>
      </c>
      <c r="O339">
        <v>1</v>
      </c>
      <c r="P339">
        <v>0</v>
      </c>
      <c r="Q339">
        <v>0</v>
      </c>
      <c r="R339">
        <v>1</v>
      </c>
      <c r="S339">
        <v>1</v>
      </c>
      <c r="T339">
        <v>0</v>
      </c>
      <c r="U339">
        <v>0</v>
      </c>
      <c r="V339">
        <v>1</v>
      </c>
      <c r="W339">
        <v>1</v>
      </c>
      <c r="X339">
        <v>0</v>
      </c>
      <c r="Y339">
        <v>0</v>
      </c>
      <c r="Z339">
        <v>0</v>
      </c>
      <c r="AA339">
        <v>0</v>
      </c>
      <c r="AB339">
        <v>1</v>
      </c>
      <c r="AC339">
        <v>0</v>
      </c>
      <c r="AD339">
        <v>0</v>
      </c>
      <c r="AE339">
        <v>1</v>
      </c>
      <c r="AF339">
        <v>0</v>
      </c>
      <c r="AG339">
        <v>0</v>
      </c>
      <c r="AH339">
        <v>1</v>
      </c>
      <c r="AI339">
        <v>0</v>
      </c>
      <c r="AJ339">
        <v>0</v>
      </c>
    </row>
    <row r="340" spans="1:36" x14ac:dyDescent="0.35">
      <c r="A340" t="s">
        <v>639</v>
      </c>
      <c r="B340" s="1">
        <v>42461</v>
      </c>
      <c r="C340" s="1">
        <v>42908</v>
      </c>
      <c r="D340">
        <v>1</v>
      </c>
      <c r="E340">
        <v>1</v>
      </c>
      <c r="F340">
        <v>0</v>
      </c>
      <c r="G340">
        <v>0</v>
      </c>
      <c r="H340">
        <v>1</v>
      </c>
      <c r="I340">
        <v>0</v>
      </c>
      <c r="J340">
        <v>0</v>
      </c>
      <c r="K340">
        <v>1</v>
      </c>
      <c r="L340">
        <v>1</v>
      </c>
      <c r="M340">
        <v>0</v>
      </c>
      <c r="N340">
        <v>0</v>
      </c>
      <c r="O340">
        <v>1</v>
      </c>
      <c r="P340">
        <v>0</v>
      </c>
      <c r="Q340">
        <v>0</v>
      </c>
      <c r="R340">
        <v>1</v>
      </c>
      <c r="S340">
        <v>1</v>
      </c>
      <c r="T340">
        <v>0</v>
      </c>
      <c r="U340">
        <v>0</v>
      </c>
      <c r="V340">
        <v>1</v>
      </c>
      <c r="W340">
        <v>1</v>
      </c>
      <c r="X340">
        <v>0</v>
      </c>
      <c r="Y340">
        <v>0</v>
      </c>
      <c r="Z340">
        <v>0</v>
      </c>
      <c r="AA340">
        <v>0</v>
      </c>
      <c r="AB340">
        <v>1</v>
      </c>
      <c r="AC340">
        <v>0</v>
      </c>
      <c r="AD340">
        <v>0</v>
      </c>
      <c r="AE340">
        <v>1</v>
      </c>
      <c r="AF340">
        <v>0</v>
      </c>
      <c r="AG340">
        <v>0</v>
      </c>
      <c r="AH340">
        <v>1</v>
      </c>
      <c r="AI340">
        <v>0</v>
      </c>
      <c r="AJ340">
        <v>0</v>
      </c>
    </row>
    <row r="341" spans="1:36" x14ac:dyDescent="0.35">
      <c r="A341" t="s">
        <v>639</v>
      </c>
      <c r="B341" s="1">
        <v>42909</v>
      </c>
      <c r="C341" s="1">
        <v>43080</v>
      </c>
      <c r="D341">
        <v>1</v>
      </c>
      <c r="E341">
        <v>1</v>
      </c>
      <c r="F341">
        <v>0</v>
      </c>
      <c r="G341">
        <v>0</v>
      </c>
      <c r="H341">
        <v>1</v>
      </c>
      <c r="I341">
        <v>0</v>
      </c>
      <c r="J341">
        <v>0</v>
      </c>
      <c r="K341">
        <v>1</v>
      </c>
      <c r="L341">
        <v>1</v>
      </c>
      <c r="M341">
        <v>0</v>
      </c>
      <c r="N341">
        <v>0</v>
      </c>
      <c r="O341">
        <v>1</v>
      </c>
      <c r="P341">
        <v>0</v>
      </c>
      <c r="Q341">
        <v>0</v>
      </c>
      <c r="R341">
        <v>1</v>
      </c>
      <c r="S341">
        <v>1</v>
      </c>
      <c r="T341">
        <v>0</v>
      </c>
      <c r="U341">
        <v>0</v>
      </c>
      <c r="V341">
        <v>1</v>
      </c>
      <c r="W341">
        <v>1</v>
      </c>
      <c r="X341">
        <v>0</v>
      </c>
      <c r="Y341">
        <v>0</v>
      </c>
      <c r="Z341">
        <v>0</v>
      </c>
      <c r="AA341">
        <v>0</v>
      </c>
      <c r="AB341">
        <v>1</v>
      </c>
      <c r="AC341">
        <v>0</v>
      </c>
      <c r="AD341">
        <v>0</v>
      </c>
      <c r="AE341">
        <v>1</v>
      </c>
      <c r="AF341">
        <v>0</v>
      </c>
      <c r="AG341">
        <v>0</v>
      </c>
      <c r="AH341">
        <v>1</v>
      </c>
      <c r="AI341">
        <v>0</v>
      </c>
      <c r="AJ341">
        <v>0</v>
      </c>
    </row>
    <row r="342" spans="1:36" x14ac:dyDescent="0.35">
      <c r="A342" t="s">
        <v>639</v>
      </c>
      <c r="B342" s="1">
        <v>43081</v>
      </c>
      <c r="C342" s="1">
        <v>43187</v>
      </c>
      <c r="D342">
        <v>1</v>
      </c>
      <c r="E342">
        <v>1</v>
      </c>
      <c r="F342">
        <v>0</v>
      </c>
      <c r="G342">
        <v>0</v>
      </c>
      <c r="H342">
        <v>1</v>
      </c>
      <c r="I342">
        <v>0</v>
      </c>
      <c r="J342">
        <v>0</v>
      </c>
      <c r="K342">
        <v>1</v>
      </c>
      <c r="L342">
        <v>1</v>
      </c>
      <c r="M342">
        <v>0</v>
      </c>
      <c r="N342">
        <v>0</v>
      </c>
      <c r="O342">
        <v>1</v>
      </c>
      <c r="P342">
        <v>0</v>
      </c>
      <c r="Q342">
        <v>0</v>
      </c>
      <c r="R342">
        <v>1</v>
      </c>
      <c r="S342">
        <v>1</v>
      </c>
      <c r="T342">
        <v>0</v>
      </c>
      <c r="U342">
        <v>0</v>
      </c>
      <c r="V342">
        <v>1</v>
      </c>
      <c r="W342">
        <v>1</v>
      </c>
      <c r="X342">
        <v>0</v>
      </c>
      <c r="Y342">
        <v>0</v>
      </c>
      <c r="Z342">
        <v>0</v>
      </c>
      <c r="AA342">
        <v>0</v>
      </c>
      <c r="AB342">
        <v>1</v>
      </c>
      <c r="AC342">
        <v>0</v>
      </c>
      <c r="AD342">
        <v>0</v>
      </c>
      <c r="AE342">
        <v>1</v>
      </c>
      <c r="AF342">
        <v>0</v>
      </c>
      <c r="AG342">
        <v>0</v>
      </c>
      <c r="AH342">
        <v>1</v>
      </c>
      <c r="AI342">
        <v>0</v>
      </c>
      <c r="AJ342">
        <v>0</v>
      </c>
    </row>
    <row r="343" spans="1:36" x14ac:dyDescent="0.35">
      <c r="A343" t="s">
        <v>639</v>
      </c>
      <c r="B343" s="1">
        <v>43188</v>
      </c>
      <c r="C343" s="1">
        <v>43194</v>
      </c>
      <c r="D343">
        <v>1</v>
      </c>
      <c r="E343">
        <v>1</v>
      </c>
      <c r="F343">
        <v>0</v>
      </c>
      <c r="G343">
        <v>0</v>
      </c>
      <c r="H343">
        <v>1</v>
      </c>
      <c r="I343">
        <v>0</v>
      </c>
      <c r="J343">
        <v>0</v>
      </c>
      <c r="K343">
        <v>1</v>
      </c>
      <c r="L343">
        <v>1</v>
      </c>
      <c r="M343">
        <v>0</v>
      </c>
      <c r="N343">
        <v>0</v>
      </c>
      <c r="O343">
        <v>1</v>
      </c>
      <c r="P343">
        <v>0</v>
      </c>
      <c r="Q343">
        <v>0</v>
      </c>
      <c r="R343">
        <v>1</v>
      </c>
      <c r="S343">
        <v>1</v>
      </c>
      <c r="T343">
        <v>0</v>
      </c>
      <c r="U343">
        <v>0</v>
      </c>
      <c r="V343">
        <v>1</v>
      </c>
      <c r="W343">
        <v>1</v>
      </c>
      <c r="X343">
        <v>0</v>
      </c>
      <c r="Y343">
        <v>0</v>
      </c>
      <c r="Z343">
        <v>0</v>
      </c>
      <c r="AA343">
        <v>0</v>
      </c>
      <c r="AB343">
        <v>1</v>
      </c>
      <c r="AC343">
        <v>0</v>
      </c>
      <c r="AD343">
        <v>0</v>
      </c>
      <c r="AE343">
        <v>1</v>
      </c>
      <c r="AF343">
        <v>0</v>
      </c>
      <c r="AG343">
        <v>0</v>
      </c>
      <c r="AH343">
        <v>1</v>
      </c>
      <c r="AI343">
        <v>0</v>
      </c>
      <c r="AJ343">
        <v>0</v>
      </c>
    </row>
    <row r="344" spans="1:36" x14ac:dyDescent="0.35">
      <c r="A344" t="s">
        <v>639</v>
      </c>
      <c r="B344" s="1">
        <v>43195</v>
      </c>
      <c r="C344" s="1">
        <v>43207</v>
      </c>
      <c r="D344">
        <v>1</v>
      </c>
      <c r="E344">
        <v>1</v>
      </c>
      <c r="F344">
        <v>0</v>
      </c>
      <c r="G344">
        <v>0</v>
      </c>
      <c r="H344">
        <v>1</v>
      </c>
      <c r="I344">
        <v>0</v>
      </c>
      <c r="J344">
        <v>0</v>
      </c>
      <c r="K344">
        <v>1</v>
      </c>
      <c r="L344">
        <v>1</v>
      </c>
      <c r="M344">
        <v>0</v>
      </c>
      <c r="N344">
        <v>0</v>
      </c>
      <c r="O344">
        <v>1</v>
      </c>
      <c r="P344">
        <v>0</v>
      </c>
      <c r="Q344">
        <v>0</v>
      </c>
      <c r="R344">
        <v>1</v>
      </c>
      <c r="S344">
        <v>1</v>
      </c>
      <c r="T344">
        <v>0</v>
      </c>
      <c r="U344">
        <v>0</v>
      </c>
      <c r="V344">
        <v>1</v>
      </c>
      <c r="W344">
        <v>1</v>
      </c>
      <c r="X344">
        <v>0</v>
      </c>
      <c r="Y344">
        <v>0</v>
      </c>
      <c r="Z344">
        <v>0</v>
      </c>
      <c r="AA344">
        <v>0</v>
      </c>
      <c r="AB344">
        <v>1</v>
      </c>
      <c r="AC344">
        <v>0</v>
      </c>
      <c r="AD344">
        <v>0</v>
      </c>
      <c r="AE344">
        <v>1</v>
      </c>
      <c r="AF344">
        <v>0</v>
      </c>
      <c r="AG344">
        <v>0</v>
      </c>
      <c r="AH344">
        <v>1</v>
      </c>
      <c r="AI344">
        <v>0</v>
      </c>
      <c r="AJ344">
        <v>0</v>
      </c>
    </row>
    <row r="345" spans="1:36" x14ac:dyDescent="0.35">
      <c r="A345" t="s">
        <v>639</v>
      </c>
      <c r="B345" s="1">
        <v>43208</v>
      </c>
      <c r="C345" s="1">
        <v>43789</v>
      </c>
      <c r="D345">
        <v>1</v>
      </c>
      <c r="E345">
        <v>1</v>
      </c>
      <c r="F345">
        <v>0</v>
      </c>
      <c r="G345">
        <v>0</v>
      </c>
      <c r="H345">
        <v>1</v>
      </c>
      <c r="I345">
        <v>0</v>
      </c>
      <c r="J345">
        <v>0</v>
      </c>
      <c r="K345">
        <v>1</v>
      </c>
      <c r="L345">
        <v>1</v>
      </c>
      <c r="M345">
        <v>0</v>
      </c>
      <c r="N345">
        <v>0</v>
      </c>
      <c r="O345">
        <v>1</v>
      </c>
      <c r="P345">
        <v>0</v>
      </c>
      <c r="Q345">
        <v>0</v>
      </c>
      <c r="R345">
        <v>1</v>
      </c>
      <c r="S345">
        <v>1</v>
      </c>
      <c r="T345">
        <v>0</v>
      </c>
      <c r="U345">
        <v>0</v>
      </c>
      <c r="V345">
        <v>1</v>
      </c>
      <c r="W345">
        <v>1</v>
      </c>
      <c r="X345">
        <v>0</v>
      </c>
      <c r="Y345">
        <v>0</v>
      </c>
      <c r="Z345">
        <v>0</v>
      </c>
      <c r="AA345">
        <v>0</v>
      </c>
      <c r="AB345">
        <v>1</v>
      </c>
      <c r="AC345">
        <v>0</v>
      </c>
      <c r="AD345">
        <v>0</v>
      </c>
      <c r="AE345">
        <v>1</v>
      </c>
      <c r="AF345">
        <v>0</v>
      </c>
      <c r="AG345">
        <v>0</v>
      </c>
      <c r="AH345">
        <v>1</v>
      </c>
      <c r="AI345">
        <v>0</v>
      </c>
      <c r="AJ345">
        <v>0</v>
      </c>
    </row>
    <row r="346" spans="1:36" x14ac:dyDescent="0.35">
      <c r="A346" t="s">
        <v>639</v>
      </c>
      <c r="B346" s="1">
        <v>43790</v>
      </c>
      <c r="C346" s="1">
        <v>43867</v>
      </c>
      <c r="D346">
        <v>1</v>
      </c>
      <c r="E346">
        <v>1</v>
      </c>
      <c r="F346">
        <v>0</v>
      </c>
      <c r="G346">
        <v>0</v>
      </c>
      <c r="H346">
        <v>1</v>
      </c>
      <c r="I346">
        <v>0</v>
      </c>
      <c r="J346">
        <v>0</v>
      </c>
      <c r="K346">
        <v>1</v>
      </c>
      <c r="L346">
        <v>1</v>
      </c>
      <c r="M346">
        <v>0</v>
      </c>
      <c r="N346">
        <v>0</v>
      </c>
      <c r="O346">
        <v>1</v>
      </c>
      <c r="P346">
        <v>0</v>
      </c>
      <c r="Q346">
        <v>0</v>
      </c>
      <c r="R346">
        <v>1</v>
      </c>
      <c r="S346">
        <v>1</v>
      </c>
      <c r="T346">
        <v>0</v>
      </c>
      <c r="U346">
        <v>0</v>
      </c>
      <c r="V346">
        <v>1</v>
      </c>
      <c r="W346">
        <v>1</v>
      </c>
      <c r="X346">
        <v>0</v>
      </c>
      <c r="Y346">
        <v>0</v>
      </c>
      <c r="Z346">
        <v>0</v>
      </c>
      <c r="AA346">
        <v>0</v>
      </c>
      <c r="AB346">
        <v>1</v>
      </c>
      <c r="AC346">
        <v>0</v>
      </c>
      <c r="AD346">
        <v>0</v>
      </c>
      <c r="AE346">
        <v>1</v>
      </c>
      <c r="AF346">
        <v>0</v>
      </c>
      <c r="AG346">
        <v>0</v>
      </c>
      <c r="AH346">
        <v>1</v>
      </c>
      <c r="AI346">
        <v>0</v>
      </c>
      <c r="AJ346">
        <v>0</v>
      </c>
    </row>
    <row r="347" spans="1:36" x14ac:dyDescent="0.35">
      <c r="A347" t="s">
        <v>639</v>
      </c>
      <c r="B347" s="1">
        <v>43868</v>
      </c>
      <c r="C347" s="1">
        <v>43894</v>
      </c>
      <c r="D347">
        <v>1</v>
      </c>
      <c r="E347">
        <v>1</v>
      </c>
      <c r="F347">
        <v>0</v>
      </c>
      <c r="G347">
        <v>0</v>
      </c>
      <c r="H347">
        <v>1</v>
      </c>
      <c r="I347">
        <v>0</v>
      </c>
      <c r="J347">
        <v>0</v>
      </c>
      <c r="K347">
        <v>1</v>
      </c>
      <c r="L347">
        <v>1</v>
      </c>
      <c r="M347">
        <v>0</v>
      </c>
      <c r="N347">
        <v>0</v>
      </c>
      <c r="O347">
        <v>1</v>
      </c>
      <c r="P347">
        <v>0</v>
      </c>
      <c r="Q347">
        <v>0</v>
      </c>
      <c r="R347">
        <v>1</v>
      </c>
      <c r="S347">
        <v>1</v>
      </c>
      <c r="T347">
        <v>0</v>
      </c>
      <c r="U347">
        <v>0</v>
      </c>
      <c r="V347">
        <v>1</v>
      </c>
      <c r="W347">
        <v>1</v>
      </c>
      <c r="X347">
        <v>0</v>
      </c>
      <c r="Y347">
        <v>0</v>
      </c>
      <c r="Z347">
        <v>0</v>
      </c>
      <c r="AA347">
        <v>0</v>
      </c>
      <c r="AB347">
        <v>1</v>
      </c>
      <c r="AC347">
        <v>0</v>
      </c>
      <c r="AD347">
        <v>0</v>
      </c>
      <c r="AE347">
        <v>1</v>
      </c>
      <c r="AF347">
        <v>0</v>
      </c>
      <c r="AG347">
        <v>0</v>
      </c>
      <c r="AH347">
        <v>1</v>
      </c>
      <c r="AI347">
        <v>0</v>
      </c>
      <c r="AJ347">
        <v>0</v>
      </c>
    </row>
    <row r="348" spans="1:36" x14ac:dyDescent="0.35">
      <c r="A348" t="s">
        <v>639</v>
      </c>
      <c r="B348" s="1">
        <v>43895</v>
      </c>
      <c r="C348" s="1">
        <v>43937</v>
      </c>
      <c r="D348">
        <v>1</v>
      </c>
      <c r="E348">
        <v>1</v>
      </c>
      <c r="F348">
        <v>0</v>
      </c>
      <c r="G348">
        <v>0</v>
      </c>
      <c r="H348">
        <v>1</v>
      </c>
      <c r="I348">
        <v>0</v>
      </c>
      <c r="J348">
        <v>0</v>
      </c>
      <c r="K348">
        <v>1</v>
      </c>
      <c r="L348">
        <v>1</v>
      </c>
      <c r="M348">
        <v>0</v>
      </c>
      <c r="N348">
        <v>0</v>
      </c>
      <c r="O348">
        <v>1</v>
      </c>
      <c r="P348">
        <v>0</v>
      </c>
      <c r="Q348">
        <v>0</v>
      </c>
      <c r="R348">
        <v>1</v>
      </c>
      <c r="S348">
        <v>1</v>
      </c>
      <c r="T348">
        <v>0</v>
      </c>
      <c r="U348">
        <v>0</v>
      </c>
      <c r="V348">
        <v>1</v>
      </c>
      <c r="W348">
        <v>1</v>
      </c>
      <c r="X348">
        <v>0</v>
      </c>
      <c r="Y348">
        <v>0</v>
      </c>
      <c r="Z348">
        <v>0</v>
      </c>
      <c r="AA348">
        <v>0</v>
      </c>
      <c r="AB348">
        <v>1</v>
      </c>
      <c r="AC348">
        <v>0</v>
      </c>
      <c r="AD348">
        <v>0</v>
      </c>
      <c r="AE348">
        <v>1</v>
      </c>
      <c r="AF348">
        <v>0</v>
      </c>
      <c r="AG348">
        <v>0</v>
      </c>
      <c r="AH348">
        <v>1</v>
      </c>
      <c r="AI348">
        <v>0</v>
      </c>
      <c r="AJ348">
        <v>0</v>
      </c>
    </row>
    <row r="349" spans="1:36" x14ac:dyDescent="0.35">
      <c r="A349" t="s">
        <v>639</v>
      </c>
      <c r="B349" s="1">
        <v>43938</v>
      </c>
      <c r="C349" s="1">
        <v>44302</v>
      </c>
      <c r="D349">
        <v>1</v>
      </c>
      <c r="E349">
        <v>1</v>
      </c>
      <c r="F349">
        <v>0</v>
      </c>
      <c r="G349">
        <v>0</v>
      </c>
      <c r="H349">
        <v>1</v>
      </c>
      <c r="I349">
        <v>0</v>
      </c>
      <c r="J349">
        <v>0</v>
      </c>
      <c r="K349">
        <v>1</v>
      </c>
      <c r="L349">
        <v>1</v>
      </c>
      <c r="M349">
        <v>0</v>
      </c>
      <c r="N349">
        <v>0</v>
      </c>
      <c r="O349">
        <v>1</v>
      </c>
      <c r="P349">
        <v>0</v>
      </c>
      <c r="Q349">
        <v>0</v>
      </c>
      <c r="R349">
        <v>1</v>
      </c>
      <c r="S349">
        <v>1</v>
      </c>
      <c r="T349">
        <v>0</v>
      </c>
      <c r="U349">
        <v>0</v>
      </c>
      <c r="V349">
        <v>1</v>
      </c>
      <c r="W349">
        <v>1</v>
      </c>
      <c r="X349">
        <v>0</v>
      </c>
      <c r="Y349">
        <v>0</v>
      </c>
      <c r="Z349">
        <v>0</v>
      </c>
      <c r="AA349">
        <v>0</v>
      </c>
      <c r="AB349">
        <v>1</v>
      </c>
      <c r="AC349">
        <v>0</v>
      </c>
      <c r="AD349">
        <v>0</v>
      </c>
      <c r="AE349">
        <v>1</v>
      </c>
      <c r="AF349">
        <v>0</v>
      </c>
      <c r="AG349">
        <v>0</v>
      </c>
      <c r="AH349">
        <v>1</v>
      </c>
      <c r="AI349">
        <v>0</v>
      </c>
      <c r="AJ349">
        <v>0</v>
      </c>
    </row>
    <row r="350" spans="1:36" x14ac:dyDescent="0.35">
      <c r="A350" t="s">
        <v>639</v>
      </c>
      <c r="B350" s="1">
        <v>44303</v>
      </c>
      <c r="C350" s="1">
        <v>44562</v>
      </c>
      <c r="D350">
        <v>1</v>
      </c>
      <c r="E350">
        <v>1</v>
      </c>
      <c r="F350">
        <v>0</v>
      </c>
      <c r="G350">
        <v>0</v>
      </c>
      <c r="H350">
        <v>1</v>
      </c>
      <c r="I350">
        <v>0</v>
      </c>
      <c r="J350">
        <v>0</v>
      </c>
      <c r="K350">
        <v>1</v>
      </c>
      <c r="L350">
        <v>1</v>
      </c>
      <c r="M350">
        <v>0</v>
      </c>
      <c r="N350">
        <v>0</v>
      </c>
      <c r="O350">
        <v>1</v>
      </c>
      <c r="P350">
        <v>0</v>
      </c>
      <c r="Q350">
        <v>0</v>
      </c>
      <c r="R350">
        <v>1</v>
      </c>
      <c r="S350">
        <v>1</v>
      </c>
      <c r="T350">
        <v>0</v>
      </c>
      <c r="U350">
        <v>0</v>
      </c>
      <c r="V350">
        <v>1</v>
      </c>
      <c r="W350">
        <v>1</v>
      </c>
      <c r="X350">
        <v>0</v>
      </c>
      <c r="Y350">
        <v>0</v>
      </c>
      <c r="Z350">
        <v>0</v>
      </c>
      <c r="AA350">
        <v>0</v>
      </c>
      <c r="AB350">
        <v>1</v>
      </c>
      <c r="AC350">
        <v>0</v>
      </c>
      <c r="AD350">
        <v>0</v>
      </c>
      <c r="AE350">
        <v>1</v>
      </c>
      <c r="AF350">
        <v>0</v>
      </c>
      <c r="AG350">
        <v>0</v>
      </c>
      <c r="AH350">
        <v>1</v>
      </c>
      <c r="AI350">
        <v>0</v>
      </c>
      <c r="AJ350">
        <v>0</v>
      </c>
    </row>
    <row r="351" spans="1:36" x14ac:dyDescent="0.35">
      <c r="A351" t="s">
        <v>656</v>
      </c>
      <c r="B351" s="1">
        <v>36892</v>
      </c>
      <c r="C351" s="1">
        <v>42916</v>
      </c>
      <c r="D351">
        <v>0</v>
      </c>
      <c r="E351" t="s">
        <v>677</v>
      </c>
      <c r="F351" t="s">
        <v>677</v>
      </c>
      <c r="G351" t="s">
        <v>677</v>
      </c>
      <c r="H351" t="s">
        <v>677</v>
      </c>
      <c r="I351" t="s">
        <v>677</v>
      </c>
      <c r="J351" t="s">
        <v>677</v>
      </c>
      <c r="K351" t="s">
        <v>677</v>
      </c>
      <c r="L351" t="s">
        <v>677</v>
      </c>
      <c r="M351" t="s">
        <v>677</v>
      </c>
      <c r="N351" t="s">
        <v>677</v>
      </c>
      <c r="O351" t="s">
        <v>677</v>
      </c>
      <c r="P351" t="s">
        <v>677</v>
      </c>
      <c r="Q351" t="s">
        <v>677</v>
      </c>
      <c r="R351" t="s">
        <v>677</v>
      </c>
      <c r="S351" t="s">
        <v>677</v>
      </c>
      <c r="T351" t="s">
        <v>677</v>
      </c>
      <c r="U351" t="s">
        <v>677</v>
      </c>
      <c r="V351" t="s">
        <v>677</v>
      </c>
      <c r="W351" t="s">
        <v>677</v>
      </c>
      <c r="X351" t="s">
        <v>677</v>
      </c>
      <c r="Y351" t="s">
        <v>677</v>
      </c>
      <c r="Z351" t="s">
        <v>677</v>
      </c>
      <c r="AA351" t="s">
        <v>677</v>
      </c>
      <c r="AB351" t="s">
        <v>677</v>
      </c>
      <c r="AC351" t="s">
        <v>677</v>
      </c>
      <c r="AD351" t="s">
        <v>677</v>
      </c>
      <c r="AE351" t="s">
        <v>677</v>
      </c>
      <c r="AF351" t="s">
        <v>677</v>
      </c>
      <c r="AG351" t="s">
        <v>677</v>
      </c>
      <c r="AH351" t="s">
        <v>677</v>
      </c>
      <c r="AI351" t="s">
        <v>677</v>
      </c>
      <c r="AJ351" t="s">
        <v>677</v>
      </c>
    </row>
    <row r="352" spans="1:36" x14ac:dyDescent="0.35">
      <c r="A352" t="s">
        <v>656</v>
      </c>
      <c r="B352" s="1">
        <v>42917</v>
      </c>
      <c r="C352" s="1">
        <v>43521</v>
      </c>
      <c r="D352">
        <v>1</v>
      </c>
      <c r="E352">
        <v>1</v>
      </c>
      <c r="F352">
        <v>0</v>
      </c>
      <c r="G352">
        <v>1</v>
      </c>
      <c r="H352">
        <v>1</v>
      </c>
      <c r="I352">
        <v>0</v>
      </c>
      <c r="J352">
        <v>1</v>
      </c>
      <c r="K352">
        <v>1</v>
      </c>
      <c r="L352">
        <v>1</v>
      </c>
      <c r="M352">
        <v>0</v>
      </c>
      <c r="N352">
        <v>1</v>
      </c>
      <c r="O352">
        <v>1</v>
      </c>
      <c r="P352">
        <v>0</v>
      </c>
      <c r="Q352">
        <v>1</v>
      </c>
      <c r="R352">
        <v>1</v>
      </c>
      <c r="S352">
        <v>1</v>
      </c>
      <c r="T352">
        <v>0</v>
      </c>
      <c r="U352">
        <v>1</v>
      </c>
      <c r="V352">
        <v>1</v>
      </c>
      <c r="W352">
        <v>1</v>
      </c>
      <c r="X352">
        <v>0</v>
      </c>
      <c r="Y352">
        <v>0</v>
      </c>
      <c r="Z352">
        <v>1</v>
      </c>
      <c r="AA352">
        <v>0</v>
      </c>
      <c r="AB352">
        <v>1</v>
      </c>
      <c r="AC352">
        <v>0</v>
      </c>
      <c r="AD352">
        <v>0</v>
      </c>
      <c r="AE352">
        <v>1</v>
      </c>
      <c r="AF352">
        <v>0</v>
      </c>
      <c r="AG352">
        <v>0</v>
      </c>
      <c r="AH352">
        <v>0</v>
      </c>
      <c r="AI352" t="s">
        <v>677</v>
      </c>
      <c r="AJ352" t="s">
        <v>677</v>
      </c>
    </row>
    <row r="353" spans="1:36" x14ac:dyDescent="0.35">
      <c r="A353" t="s">
        <v>656</v>
      </c>
      <c r="B353" s="1">
        <v>43522</v>
      </c>
      <c r="C353" s="1">
        <v>44562</v>
      </c>
      <c r="D353">
        <v>1</v>
      </c>
      <c r="E353">
        <v>1</v>
      </c>
      <c r="F353">
        <v>0</v>
      </c>
      <c r="G353">
        <v>1</v>
      </c>
      <c r="H353">
        <v>1</v>
      </c>
      <c r="I353">
        <v>0</v>
      </c>
      <c r="J353">
        <v>1</v>
      </c>
      <c r="K353">
        <v>1</v>
      </c>
      <c r="L353">
        <v>1</v>
      </c>
      <c r="M353">
        <v>0</v>
      </c>
      <c r="N353">
        <v>1</v>
      </c>
      <c r="O353">
        <v>1</v>
      </c>
      <c r="P353">
        <v>0</v>
      </c>
      <c r="Q353">
        <v>1</v>
      </c>
      <c r="R353">
        <v>1</v>
      </c>
      <c r="S353">
        <v>1</v>
      </c>
      <c r="T353">
        <v>0</v>
      </c>
      <c r="U353">
        <v>1</v>
      </c>
      <c r="V353">
        <v>1</v>
      </c>
      <c r="W353">
        <v>1</v>
      </c>
      <c r="X353">
        <v>0</v>
      </c>
      <c r="Y353">
        <v>0</v>
      </c>
      <c r="Z353">
        <v>1</v>
      </c>
      <c r="AA353">
        <v>0</v>
      </c>
      <c r="AB353">
        <v>1</v>
      </c>
      <c r="AC353">
        <v>0</v>
      </c>
      <c r="AD353">
        <v>0</v>
      </c>
      <c r="AE353">
        <v>1</v>
      </c>
      <c r="AF353">
        <v>0</v>
      </c>
      <c r="AG353">
        <v>0</v>
      </c>
      <c r="AH353">
        <v>0</v>
      </c>
      <c r="AI353" t="s">
        <v>677</v>
      </c>
      <c r="AJ353" t="s">
        <v>677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353"/>
  <sheetViews>
    <sheetView workbookViewId="0">
      <pane xSplit="2" topLeftCell="C1" activePane="topRight" state="frozen"/>
      <selection activeCell="A180" sqref="A180"/>
      <selection pane="topRight"/>
    </sheetView>
  </sheetViews>
  <sheetFormatPr defaultRowHeight="14.5" x14ac:dyDescent="0.35"/>
  <cols>
    <col min="1" max="1" width="15.453125" customWidth="1"/>
    <col min="2" max="2" width="15.90625" customWidth="1"/>
    <col min="3" max="3" width="17.36328125" customWidth="1"/>
    <col min="35" max="35" width="11.36328125" customWidth="1"/>
    <col min="47" max="47" width="14.08984375" customWidth="1"/>
    <col min="50" max="50" width="12.7265625" customWidth="1"/>
    <col min="59" max="59" width="12.1796875" customWidth="1"/>
    <col min="60" max="60" width="10.90625" customWidth="1"/>
    <col min="61" max="61" width="12.08984375" customWidth="1"/>
    <col min="62" max="62" width="11.90625" customWidth="1"/>
    <col min="63" max="63" width="11.81640625" customWidth="1"/>
    <col min="83" max="83" width="12.453125" customWidth="1"/>
    <col min="86" max="86" width="12" customWidth="1"/>
    <col min="87" max="87" width="10.90625" customWidth="1"/>
    <col min="89" max="89" width="11.7265625" customWidth="1"/>
    <col min="90" max="90" width="12.36328125" customWidth="1"/>
  </cols>
  <sheetData>
    <row r="1" spans="1:90" s="2" customFormat="1" ht="72.5" x14ac:dyDescent="0.35">
      <c r="A1" s="2" t="s">
        <v>670</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2" t="s">
        <v>82</v>
      </c>
      <c r="CG1" s="2" t="s">
        <v>83</v>
      </c>
      <c r="CH1" s="2" t="s">
        <v>84</v>
      </c>
      <c r="CI1" s="2" t="s">
        <v>85</v>
      </c>
      <c r="CJ1" s="2" t="s">
        <v>86</v>
      </c>
      <c r="CK1" s="2" t="s">
        <v>87</v>
      </c>
      <c r="CL1" s="2" t="s">
        <v>88</v>
      </c>
    </row>
    <row r="2" spans="1:90" x14ac:dyDescent="0.35">
      <c r="A2" t="s">
        <v>89</v>
      </c>
      <c r="B2" s="1">
        <v>36892</v>
      </c>
      <c r="C2" s="1">
        <v>42162</v>
      </c>
      <c r="D2" t="str">
        <f>("No")</f>
        <v>No</v>
      </c>
    </row>
    <row r="3" spans="1:90" x14ac:dyDescent="0.35">
      <c r="A3" t="s">
        <v>89</v>
      </c>
      <c r="B3" s="1">
        <v>42163</v>
      </c>
      <c r="C3" s="1">
        <v>42499</v>
      </c>
      <c r="D3" t="str">
        <f>("Yes")</f>
        <v>Yes</v>
      </c>
      <c r="E3" t="s">
        <v>90</v>
      </c>
      <c r="G3" t="str">
        <f>("Yes")</f>
        <v>Yes</v>
      </c>
      <c r="H3" t="s">
        <v>91</v>
      </c>
      <c r="J3" t="str">
        <f>("No")</f>
        <v>No</v>
      </c>
      <c r="M3" t="str">
        <f>("No")</f>
        <v>No</v>
      </c>
      <c r="P3" t="str">
        <f>("Yes")</f>
        <v>Yes</v>
      </c>
      <c r="Q3" t="s">
        <v>91</v>
      </c>
      <c r="S3" t="str">
        <f>("No")</f>
        <v>No</v>
      </c>
      <c r="V3" t="str">
        <f>("No")</f>
        <v>No</v>
      </c>
      <c r="Y3">
        <v>0</v>
      </c>
      <c r="AB3">
        <v>1</v>
      </c>
      <c r="AC3" t="s">
        <v>91</v>
      </c>
      <c r="AE3">
        <v>0</v>
      </c>
      <c r="AH3">
        <v>0</v>
      </c>
      <c r="AK3">
        <v>1</v>
      </c>
      <c r="AL3" t="s">
        <v>91</v>
      </c>
      <c r="AN3">
        <v>0</v>
      </c>
      <c r="AQ3">
        <v>0</v>
      </c>
      <c r="AT3">
        <v>0</v>
      </c>
      <c r="AW3" t="str">
        <f>("Yes")</f>
        <v>Yes</v>
      </c>
      <c r="AX3" t="s">
        <v>92</v>
      </c>
      <c r="AZ3" t="str">
        <f>("No")</f>
        <v>No</v>
      </c>
      <c r="BC3" t="str">
        <f>("No")</f>
        <v>No</v>
      </c>
      <c r="BF3">
        <v>1</v>
      </c>
      <c r="BG3" t="s">
        <v>90</v>
      </c>
      <c r="BI3" t="str">
        <f>("Standing order")</f>
        <v>Standing order</v>
      </c>
      <c r="BJ3" t="s">
        <v>90</v>
      </c>
      <c r="BL3" t="str">
        <f>("Yes")</f>
        <v>Yes</v>
      </c>
      <c r="BM3" t="s">
        <v>93</v>
      </c>
      <c r="BO3" t="str">
        <f>("No")</f>
        <v>No</v>
      </c>
      <c r="BR3" t="str">
        <f>("Yes")</f>
        <v>Yes</v>
      </c>
      <c r="BS3" t="s">
        <v>90</v>
      </c>
      <c r="BU3" t="str">
        <f>("Yes")</f>
        <v>Yes</v>
      </c>
      <c r="BV3" t="s">
        <v>93</v>
      </c>
      <c r="BX3" t="str">
        <f>("No")</f>
        <v>No</v>
      </c>
      <c r="CA3" t="str">
        <f>("Yes")</f>
        <v>Yes</v>
      </c>
      <c r="CB3" t="s">
        <v>90</v>
      </c>
      <c r="CD3" t="str">
        <f>("No")</f>
        <v>No</v>
      </c>
    </row>
    <row r="4" spans="1:90" x14ac:dyDescent="0.35">
      <c r="A4" t="s">
        <v>89</v>
      </c>
      <c r="B4" s="1">
        <v>42500</v>
      </c>
      <c r="C4" s="1">
        <v>44562</v>
      </c>
      <c r="D4" t="str">
        <f>("Yes")</f>
        <v>Yes</v>
      </c>
      <c r="E4" t="s">
        <v>90</v>
      </c>
      <c r="G4" t="str">
        <f>("Yes")</f>
        <v>Yes</v>
      </c>
      <c r="H4" t="s">
        <v>92</v>
      </c>
      <c r="J4" t="str">
        <f>("No")</f>
        <v>No</v>
      </c>
      <c r="M4" t="str">
        <f>("No")</f>
        <v>No</v>
      </c>
      <c r="P4" t="str">
        <f>("Yes")</f>
        <v>Yes</v>
      </c>
      <c r="Q4" t="s">
        <v>92</v>
      </c>
      <c r="S4" t="str">
        <f>("No")</f>
        <v>No</v>
      </c>
      <c r="V4" t="str">
        <f>("No")</f>
        <v>No</v>
      </c>
      <c r="Y4">
        <v>0</v>
      </c>
      <c r="AB4">
        <v>1</v>
      </c>
      <c r="AC4" t="s">
        <v>92</v>
      </c>
      <c r="AE4">
        <v>0</v>
      </c>
      <c r="AH4">
        <v>0</v>
      </c>
      <c r="AK4">
        <v>1</v>
      </c>
      <c r="AL4" t="s">
        <v>92</v>
      </c>
      <c r="AN4">
        <v>0</v>
      </c>
      <c r="AQ4">
        <v>0</v>
      </c>
      <c r="AT4">
        <v>0</v>
      </c>
      <c r="AW4" t="str">
        <f>("Yes")</f>
        <v>Yes</v>
      </c>
      <c r="AX4" t="s">
        <v>94</v>
      </c>
      <c r="AZ4" t="str">
        <f>("No")</f>
        <v>No</v>
      </c>
      <c r="BC4" t="str">
        <f>("No")</f>
        <v>No</v>
      </c>
      <c r="BF4">
        <v>1</v>
      </c>
      <c r="BG4" t="s">
        <v>95</v>
      </c>
      <c r="BI4" t="str">
        <f>("Standing order")</f>
        <v>Standing order</v>
      </c>
      <c r="BJ4" t="s">
        <v>96</v>
      </c>
      <c r="BL4" t="str">
        <f>("Yes")</f>
        <v>Yes</v>
      </c>
      <c r="BM4" t="s">
        <v>97</v>
      </c>
      <c r="BO4" t="str">
        <f>("No")</f>
        <v>No</v>
      </c>
      <c r="BR4" t="str">
        <f>("Yes")</f>
        <v>Yes</v>
      </c>
      <c r="BS4" t="s">
        <v>90</v>
      </c>
      <c r="BU4" t="str">
        <f>("Yes")</f>
        <v>Yes</v>
      </c>
      <c r="BV4" t="s">
        <v>98</v>
      </c>
      <c r="BX4" t="str">
        <f>("No")</f>
        <v>No</v>
      </c>
      <c r="CA4" t="str">
        <f>("Yes")</f>
        <v>Yes</v>
      </c>
      <c r="CB4" t="s">
        <v>90</v>
      </c>
      <c r="CD4" t="str">
        <f>("No")</f>
        <v>No</v>
      </c>
    </row>
    <row r="5" spans="1:90" x14ac:dyDescent="0.35">
      <c r="A5" t="s">
        <v>99</v>
      </c>
      <c r="B5" s="1">
        <v>36892</v>
      </c>
      <c r="C5" s="1">
        <v>42443</v>
      </c>
      <c r="D5" t="str">
        <f>("No")</f>
        <v>No</v>
      </c>
    </row>
    <row r="6" spans="1:90" x14ac:dyDescent="0.35">
      <c r="A6" t="s">
        <v>99</v>
      </c>
      <c r="B6" s="1">
        <v>42444</v>
      </c>
      <c r="C6" s="1">
        <v>42815</v>
      </c>
      <c r="D6" t="str">
        <f t="shared" ref="D6:D13" si="0">("Yes")</f>
        <v>Yes</v>
      </c>
      <c r="E6" t="s">
        <v>100</v>
      </c>
      <c r="G6" t="str">
        <f t="shared" ref="G6:G13" si="1">("No")</f>
        <v>No</v>
      </c>
      <c r="P6" t="str">
        <f t="shared" ref="P6:P13" si="2">("Yes")</f>
        <v>Yes</v>
      </c>
      <c r="Q6" t="s">
        <v>101</v>
      </c>
      <c r="S6" t="str">
        <f t="shared" ref="S6:S13" si="3">("No")</f>
        <v>No</v>
      </c>
      <c r="V6" t="str">
        <f t="shared" ref="V6:V13" si="4">("No")</f>
        <v>No</v>
      </c>
      <c r="Y6">
        <v>0</v>
      </c>
      <c r="AB6">
        <v>0</v>
      </c>
      <c r="AK6">
        <v>1</v>
      </c>
      <c r="AL6" t="s">
        <v>102</v>
      </c>
      <c r="AN6">
        <v>0</v>
      </c>
      <c r="AQ6">
        <v>0</v>
      </c>
      <c r="AT6">
        <v>0</v>
      </c>
      <c r="AW6" t="str">
        <f t="shared" ref="AW6:AW13" si="5">("Yes")</f>
        <v>Yes</v>
      </c>
      <c r="AX6" t="s">
        <v>103</v>
      </c>
      <c r="AZ6" t="str">
        <f t="shared" ref="AZ6:AZ13" si="6">("No")</f>
        <v>No</v>
      </c>
      <c r="BC6" t="str">
        <f t="shared" ref="BC6:BC13" si="7">("No")</f>
        <v>No</v>
      </c>
      <c r="BF6">
        <v>1</v>
      </c>
      <c r="BG6" t="s">
        <v>104</v>
      </c>
      <c r="BI6" t="str">
        <f t="shared" ref="BI6:BI13" si="8">("Standing order, Protocol order")</f>
        <v>Standing order, Protocol order</v>
      </c>
      <c r="BJ6" t="s">
        <v>104</v>
      </c>
      <c r="BL6" t="str">
        <f t="shared" ref="BL6:BL13" si="9">("No")</f>
        <v>No</v>
      </c>
      <c r="BU6" t="str">
        <f t="shared" ref="BU6:BU13" si="10">("Yes")</f>
        <v>Yes</v>
      </c>
      <c r="BV6" t="s">
        <v>105</v>
      </c>
      <c r="BX6" t="str">
        <f t="shared" ref="BX6:BX13" si="11">("No")</f>
        <v>No</v>
      </c>
      <c r="CA6" t="str">
        <f t="shared" ref="CA6:CA13" si="12">("No")</f>
        <v>No</v>
      </c>
      <c r="CD6" t="str">
        <f t="shared" ref="CD6:CD13" si="13">("No")</f>
        <v>No</v>
      </c>
    </row>
    <row r="7" spans="1:90" x14ac:dyDescent="0.35">
      <c r="A7" t="s">
        <v>99</v>
      </c>
      <c r="B7" s="1">
        <v>42816</v>
      </c>
      <c r="C7" s="1">
        <v>42932</v>
      </c>
      <c r="D7" t="str">
        <f t="shared" si="0"/>
        <v>Yes</v>
      </c>
      <c r="E7" t="s">
        <v>106</v>
      </c>
      <c r="G7" t="str">
        <f t="shared" si="1"/>
        <v>No</v>
      </c>
      <c r="P7" t="str">
        <f t="shared" si="2"/>
        <v>Yes</v>
      </c>
      <c r="Q7" t="s">
        <v>106</v>
      </c>
      <c r="S7" t="str">
        <f t="shared" si="3"/>
        <v>No</v>
      </c>
      <c r="V7" t="str">
        <f t="shared" si="4"/>
        <v>No</v>
      </c>
      <c r="Y7">
        <v>0</v>
      </c>
      <c r="AB7">
        <v>0</v>
      </c>
      <c r="AK7">
        <v>1</v>
      </c>
      <c r="AL7" t="s">
        <v>106</v>
      </c>
      <c r="AN7">
        <v>0</v>
      </c>
      <c r="AQ7">
        <v>0</v>
      </c>
      <c r="AT7">
        <v>0</v>
      </c>
      <c r="AW7" t="str">
        <f t="shared" si="5"/>
        <v>Yes</v>
      </c>
      <c r="AX7" t="s">
        <v>107</v>
      </c>
      <c r="AZ7" t="str">
        <f t="shared" si="6"/>
        <v>No</v>
      </c>
      <c r="BC7" t="str">
        <f t="shared" si="7"/>
        <v>No</v>
      </c>
      <c r="BF7">
        <v>1</v>
      </c>
      <c r="BG7" t="s">
        <v>108</v>
      </c>
      <c r="BI7" t="str">
        <f t="shared" si="8"/>
        <v>Standing order, Protocol order</v>
      </c>
      <c r="BJ7" t="s">
        <v>109</v>
      </c>
      <c r="BL7" t="str">
        <f t="shared" si="9"/>
        <v>No</v>
      </c>
      <c r="BU7" t="str">
        <f t="shared" si="10"/>
        <v>Yes</v>
      </c>
      <c r="BV7" t="s">
        <v>106</v>
      </c>
      <c r="BX7" t="str">
        <f t="shared" si="11"/>
        <v>No</v>
      </c>
      <c r="CA7" t="str">
        <f t="shared" si="12"/>
        <v>No</v>
      </c>
      <c r="CD7" t="str">
        <f t="shared" si="13"/>
        <v>No</v>
      </c>
    </row>
    <row r="8" spans="1:90" x14ac:dyDescent="0.35">
      <c r="A8" t="s">
        <v>99</v>
      </c>
      <c r="B8" s="1">
        <v>42933</v>
      </c>
      <c r="C8" s="1">
        <v>42941</v>
      </c>
      <c r="D8" t="str">
        <f t="shared" si="0"/>
        <v>Yes</v>
      </c>
      <c r="E8" t="s">
        <v>106</v>
      </c>
      <c r="G8" t="str">
        <f t="shared" si="1"/>
        <v>No</v>
      </c>
      <c r="P8" t="str">
        <f t="shared" si="2"/>
        <v>Yes</v>
      </c>
      <c r="Q8" t="s">
        <v>106</v>
      </c>
      <c r="S8" t="str">
        <f t="shared" si="3"/>
        <v>No</v>
      </c>
      <c r="V8" t="str">
        <f t="shared" si="4"/>
        <v>No</v>
      </c>
      <c r="Y8">
        <v>0</v>
      </c>
      <c r="AB8">
        <v>0</v>
      </c>
      <c r="AK8">
        <v>1</v>
      </c>
      <c r="AL8" t="s">
        <v>106</v>
      </c>
      <c r="AN8">
        <v>0</v>
      </c>
      <c r="AQ8">
        <v>0</v>
      </c>
      <c r="AT8">
        <v>0</v>
      </c>
      <c r="AW8" t="str">
        <f t="shared" si="5"/>
        <v>Yes</v>
      </c>
      <c r="AX8" t="s">
        <v>107</v>
      </c>
      <c r="AZ8" t="str">
        <f t="shared" si="6"/>
        <v>No</v>
      </c>
      <c r="BC8" t="str">
        <f t="shared" si="7"/>
        <v>No</v>
      </c>
      <c r="BF8">
        <v>1</v>
      </c>
      <c r="BG8" t="s">
        <v>110</v>
      </c>
      <c r="BI8" t="str">
        <f t="shared" si="8"/>
        <v>Standing order, Protocol order</v>
      </c>
      <c r="BJ8" t="s">
        <v>111</v>
      </c>
      <c r="BL8" t="str">
        <f t="shared" si="9"/>
        <v>No</v>
      </c>
      <c r="BU8" t="str">
        <f t="shared" si="10"/>
        <v>Yes</v>
      </c>
      <c r="BV8" t="s">
        <v>106</v>
      </c>
      <c r="BX8" t="str">
        <f t="shared" si="11"/>
        <v>No</v>
      </c>
      <c r="CA8" t="str">
        <f t="shared" si="12"/>
        <v>No</v>
      </c>
      <c r="CD8" t="str">
        <f t="shared" si="13"/>
        <v>No</v>
      </c>
    </row>
    <row r="9" spans="1:90" x14ac:dyDescent="0.35">
      <c r="A9" t="s">
        <v>99</v>
      </c>
      <c r="B9" s="1">
        <v>42942</v>
      </c>
      <c r="C9" s="1">
        <v>43305</v>
      </c>
      <c r="D9" t="str">
        <f t="shared" si="0"/>
        <v>Yes</v>
      </c>
      <c r="E9" t="s">
        <v>106</v>
      </c>
      <c r="G9" t="str">
        <f t="shared" si="1"/>
        <v>No</v>
      </c>
      <c r="P9" t="str">
        <f t="shared" si="2"/>
        <v>Yes</v>
      </c>
      <c r="Q9" t="s">
        <v>106</v>
      </c>
      <c r="S9" t="str">
        <f t="shared" si="3"/>
        <v>No</v>
      </c>
      <c r="V9" t="str">
        <f t="shared" si="4"/>
        <v>No</v>
      </c>
      <c r="Y9">
        <v>0</v>
      </c>
      <c r="AB9">
        <v>0</v>
      </c>
      <c r="AK9">
        <v>1</v>
      </c>
      <c r="AL9" t="s">
        <v>106</v>
      </c>
      <c r="AN9">
        <v>0</v>
      </c>
      <c r="AQ9">
        <v>0</v>
      </c>
      <c r="AT9">
        <v>0</v>
      </c>
      <c r="AW9" t="str">
        <f t="shared" si="5"/>
        <v>Yes</v>
      </c>
      <c r="AX9" t="s">
        <v>107</v>
      </c>
      <c r="AZ9" t="str">
        <f t="shared" si="6"/>
        <v>No</v>
      </c>
      <c r="BC9" t="str">
        <f t="shared" si="7"/>
        <v>No</v>
      </c>
      <c r="BF9">
        <v>1</v>
      </c>
      <c r="BG9" t="s">
        <v>112</v>
      </c>
      <c r="BI9" t="str">
        <f t="shared" si="8"/>
        <v>Standing order, Protocol order</v>
      </c>
      <c r="BJ9" t="s">
        <v>113</v>
      </c>
      <c r="BL9" t="str">
        <f t="shared" si="9"/>
        <v>No</v>
      </c>
      <c r="BU9" t="str">
        <f t="shared" si="10"/>
        <v>Yes</v>
      </c>
      <c r="BV9" t="s">
        <v>106</v>
      </c>
      <c r="BX9" t="str">
        <f t="shared" si="11"/>
        <v>No</v>
      </c>
      <c r="CA9" t="str">
        <f t="shared" si="12"/>
        <v>No</v>
      </c>
      <c r="CD9" t="str">
        <f t="shared" si="13"/>
        <v>No</v>
      </c>
    </row>
    <row r="10" spans="1:90" x14ac:dyDescent="0.35">
      <c r="A10" t="s">
        <v>99</v>
      </c>
      <c r="B10" s="1">
        <v>43306</v>
      </c>
      <c r="C10" s="1">
        <v>43465</v>
      </c>
      <c r="D10" t="str">
        <f t="shared" si="0"/>
        <v>Yes</v>
      </c>
      <c r="E10" t="s">
        <v>106</v>
      </c>
      <c r="G10" t="str">
        <f t="shared" si="1"/>
        <v>No</v>
      </c>
      <c r="P10" t="str">
        <f t="shared" si="2"/>
        <v>Yes</v>
      </c>
      <c r="Q10" t="s">
        <v>106</v>
      </c>
      <c r="S10" t="str">
        <f t="shared" si="3"/>
        <v>No</v>
      </c>
      <c r="V10" t="str">
        <f t="shared" si="4"/>
        <v>No</v>
      </c>
      <c r="Y10">
        <v>0</v>
      </c>
      <c r="AB10">
        <v>0</v>
      </c>
      <c r="AK10">
        <v>1</v>
      </c>
      <c r="AL10" t="s">
        <v>106</v>
      </c>
      <c r="AN10">
        <v>0</v>
      </c>
      <c r="AQ10">
        <v>0</v>
      </c>
      <c r="AT10">
        <v>0</v>
      </c>
      <c r="AW10" t="str">
        <f t="shared" si="5"/>
        <v>Yes</v>
      </c>
      <c r="AX10" t="s">
        <v>107</v>
      </c>
      <c r="AZ10" t="str">
        <f t="shared" si="6"/>
        <v>No</v>
      </c>
      <c r="BC10" t="str">
        <f t="shared" si="7"/>
        <v>No</v>
      </c>
      <c r="BF10">
        <v>1</v>
      </c>
      <c r="BG10" t="s">
        <v>112</v>
      </c>
      <c r="BI10" t="str">
        <f t="shared" si="8"/>
        <v>Standing order, Protocol order</v>
      </c>
      <c r="BJ10" t="s">
        <v>114</v>
      </c>
      <c r="BL10" t="str">
        <f t="shared" si="9"/>
        <v>No</v>
      </c>
      <c r="BU10" t="str">
        <f t="shared" si="10"/>
        <v>Yes</v>
      </c>
      <c r="BV10" t="s">
        <v>106</v>
      </c>
      <c r="BX10" t="str">
        <f t="shared" si="11"/>
        <v>No</v>
      </c>
      <c r="CA10" t="str">
        <f t="shared" si="12"/>
        <v>No</v>
      </c>
      <c r="CD10" t="str">
        <f t="shared" si="13"/>
        <v>No</v>
      </c>
    </row>
    <row r="11" spans="1:90" x14ac:dyDescent="0.35">
      <c r="A11" t="s">
        <v>99</v>
      </c>
      <c r="B11" s="1">
        <v>43466</v>
      </c>
      <c r="C11" s="1">
        <v>43646</v>
      </c>
      <c r="D11" t="str">
        <f t="shared" si="0"/>
        <v>Yes</v>
      </c>
      <c r="E11" t="s">
        <v>106</v>
      </c>
      <c r="G11" t="str">
        <f t="shared" si="1"/>
        <v>No</v>
      </c>
      <c r="P11" t="str">
        <f t="shared" si="2"/>
        <v>Yes</v>
      </c>
      <c r="Q11" t="s">
        <v>106</v>
      </c>
      <c r="S11" t="str">
        <f t="shared" si="3"/>
        <v>No</v>
      </c>
      <c r="V11" t="str">
        <f t="shared" si="4"/>
        <v>No</v>
      </c>
      <c r="Y11">
        <v>0</v>
      </c>
      <c r="AB11">
        <v>0</v>
      </c>
      <c r="AK11">
        <v>1</v>
      </c>
      <c r="AL11" t="s">
        <v>106</v>
      </c>
      <c r="AN11">
        <v>0</v>
      </c>
      <c r="AQ11">
        <v>0</v>
      </c>
      <c r="AT11">
        <v>0</v>
      </c>
      <c r="AW11" t="str">
        <f t="shared" si="5"/>
        <v>Yes</v>
      </c>
      <c r="AX11" t="s">
        <v>115</v>
      </c>
      <c r="AZ11" t="str">
        <f t="shared" si="6"/>
        <v>No</v>
      </c>
      <c r="BC11" t="str">
        <f t="shared" si="7"/>
        <v>No</v>
      </c>
      <c r="BF11">
        <v>1</v>
      </c>
      <c r="BG11" t="s">
        <v>113</v>
      </c>
      <c r="BI11" t="str">
        <f t="shared" si="8"/>
        <v>Standing order, Protocol order</v>
      </c>
      <c r="BJ11" t="s">
        <v>113</v>
      </c>
      <c r="BL11" t="str">
        <f t="shared" si="9"/>
        <v>No</v>
      </c>
      <c r="BU11" t="str">
        <f t="shared" si="10"/>
        <v>Yes</v>
      </c>
      <c r="BV11" t="s">
        <v>106</v>
      </c>
      <c r="BX11" t="str">
        <f t="shared" si="11"/>
        <v>No</v>
      </c>
      <c r="CA11" t="str">
        <f t="shared" si="12"/>
        <v>No</v>
      </c>
      <c r="CD11" t="str">
        <f t="shared" si="13"/>
        <v>No</v>
      </c>
    </row>
    <row r="12" spans="1:90" x14ac:dyDescent="0.35">
      <c r="A12" t="s">
        <v>99</v>
      </c>
      <c r="B12" s="1">
        <v>43647</v>
      </c>
      <c r="C12" s="1">
        <v>44376</v>
      </c>
      <c r="D12" t="str">
        <f t="shared" si="0"/>
        <v>Yes</v>
      </c>
      <c r="E12" t="s">
        <v>116</v>
      </c>
      <c r="G12" t="str">
        <f t="shared" si="1"/>
        <v>No</v>
      </c>
      <c r="P12" t="str">
        <f t="shared" si="2"/>
        <v>Yes</v>
      </c>
      <c r="Q12" t="s">
        <v>106</v>
      </c>
      <c r="S12" t="str">
        <f t="shared" si="3"/>
        <v>No</v>
      </c>
      <c r="V12" t="str">
        <f t="shared" si="4"/>
        <v>No</v>
      </c>
      <c r="Y12">
        <v>0</v>
      </c>
      <c r="AB12">
        <v>0</v>
      </c>
      <c r="AK12">
        <v>1</v>
      </c>
      <c r="AL12" t="s">
        <v>106</v>
      </c>
      <c r="AN12">
        <v>0</v>
      </c>
      <c r="AQ12">
        <v>0</v>
      </c>
      <c r="AT12">
        <v>0</v>
      </c>
      <c r="AW12" t="str">
        <f t="shared" si="5"/>
        <v>Yes</v>
      </c>
      <c r="AX12" t="s">
        <v>115</v>
      </c>
      <c r="AZ12" t="str">
        <f t="shared" si="6"/>
        <v>No</v>
      </c>
      <c r="BC12" t="str">
        <f t="shared" si="7"/>
        <v>No</v>
      </c>
      <c r="BF12">
        <v>1</v>
      </c>
      <c r="BG12" t="s">
        <v>114</v>
      </c>
      <c r="BI12" t="str">
        <f t="shared" si="8"/>
        <v>Standing order, Protocol order</v>
      </c>
      <c r="BJ12" t="s">
        <v>110</v>
      </c>
      <c r="BL12" t="str">
        <f t="shared" si="9"/>
        <v>No</v>
      </c>
      <c r="BU12" t="str">
        <f t="shared" si="10"/>
        <v>Yes</v>
      </c>
      <c r="BV12" t="s">
        <v>106</v>
      </c>
      <c r="BX12" t="str">
        <f t="shared" si="11"/>
        <v>No</v>
      </c>
      <c r="CA12" t="str">
        <f t="shared" si="12"/>
        <v>No</v>
      </c>
      <c r="CD12" t="str">
        <f t="shared" si="13"/>
        <v>No</v>
      </c>
    </row>
    <row r="13" spans="1:90" x14ac:dyDescent="0.35">
      <c r="A13" t="s">
        <v>99</v>
      </c>
      <c r="B13" s="1">
        <v>44377</v>
      </c>
      <c r="C13" s="1">
        <v>44562</v>
      </c>
      <c r="D13" t="str">
        <f t="shared" si="0"/>
        <v>Yes</v>
      </c>
      <c r="E13" t="s">
        <v>106</v>
      </c>
      <c r="G13" t="str">
        <f t="shared" si="1"/>
        <v>No</v>
      </c>
      <c r="P13" t="str">
        <f t="shared" si="2"/>
        <v>Yes</v>
      </c>
      <c r="Q13" t="s">
        <v>106</v>
      </c>
      <c r="S13" t="str">
        <f t="shared" si="3"/>
        <v>No</v>
      </c>
      <c r="V13" t="str">
        <f t="shared" si="4"/>
        <v>No</v>
      </c>
      <c r="Y13">
        <v>0</v>
      </c>
      <c r="AB13">
        <v>0</v>
      </c>
      <c r="AK13">
        <v>1</v>
      </c>
      <c r="AL13" t="s">
        <v>106</v>
      </c>
      <c r="AN13">
        <v>0</v>
      </c>
      <c r="AQ13">
        <v>0</v>
      </c>
      <c r="AT13">
        <v>0</v>
      </c>
      <c r="AW13" t="str">
        <f t="shared" si="5"/>
        <v>Yes</v>
      </c>
      <c r="AX13" t="s">
        <v>107</v>
      </c>
      <c r="AZ13" t="str">
        <f t="shared" si="6"/>
        <v>No</v>
      </c>
      <c r="BC13" t="str">
        <f t="shared" si="7"/>
        <v>No</v>
      </c>
      <c r="BF13">
        <v>1</v>
      </c>
      <c r="BG13" t="s">
        <v>117</v>
      </c>
      <c r="BI13" t="str">
        <f t="shared" si="8"/>
        <v>Standing order, Protocol order</v>
      </c>
      <c r="BJ13" t="s">
        <v>117</v>
      </c>
      <c r="BL13" t="str">
        <f t="shared" si="9"/>
        <v>No</v>
      </c>
      <c r="BU13" t="str">
        <f t="shared" si="10"/>
        <v>Yes</v>
      </c>
      <c r="BV13" t="s">
        <v>106</v>
      </c>
      <c r="BX13" t="str">
        <f t="shared" si="11"/>
        <v>No</v>
      </c>
      <c r="CA13" t="str">
        <f t="shared" si="12"/>
        <v>No</v>
      </c>
      <c r="CD13" t="str">
        <f t="shared" si="13"/>
        <v>No</v>
      </c>
    </row>
    <row r="14" spans="1:90" x14ac:dyDescent="0.35">
      <c r="A14" t="s">
        <v>118</v>
      </c>
      <c r="B14" s="1">
        <v>36892</v>
      </c>
      <c r="C14" s="1">
        <v>42587</v>
      </c>
      <c r="D14" t="str">
        <f>("No")</f>
        <v>No</v>
      </c>
    </row>
    <row r="15" spans="1:90" x14ac:dyDescent="0.35">
      <c r="A15" t="s">
        <v>118</v>
      </c>
      <c r="B15" s="1">
        <v>42588</v>
      </c>
      <c r="C15" s="1">
        <v>42718</v>
      </c>
      <c r="D15" t="str">
        <f t="shared" ref="D15:D21" si="14">("Yes")</f>
        <v>Yes</v>
      </c>
      <c r="E15" t="s">
        <v>119</v>
      </c>
      <c r="G15" t="str">
        <f t="shared" ref="G15:G21" si="15">("Yes")</f>
        <v>Yes</v>
      </c>
      <c r="H15" t="s">
        <v>120</v>
      </c>
      <c r="J15" t="str">
        <f t="shared" ref="J15:J21" si="16">("No")</f>
        <v>No</v>
      </c>
      <c r="M15" t="str">
        <f t="shared" ref="M15:M21" si="17">("Yes")</f>
        <v>Yes</v>
      </c>
      <c r="N15" t="s">
        <v>120</v>
      </c>
      <c r="P15" t="str">
        <f t="shared" ref="P15:P21" si="18">("No")</f>
        <v>No</v>
      </c>
      <c r="Y15">
        <v>1</v>
      </c>
      <c r="Z15" t="s">
        <v>120</v>
      </c>
      <c r="AB15">
        <v>1</v>
      </c>
      <c r="AC15" t="s">
        <v>121</v>
      </c>
      <c r="AE15">
        <v>0</v>
      </c>
      <c r="AH15">
        <v>1</v>
      </c>
      <c r="AI15" t="s">
        <v>122</v>
      </c>
      <c r="AK15">
        <v>0</v>
      </c>
      <c r="AT15">
        <v>1</v>
      </c>
      <c r="AU15" t="s">
        <v>121</v>
      </c>
      <c r="AW15" t="str">
        <f t="shared" ref="AW15:AW21" si="19">("Yes")</f>
        <v>Yes</v>
      </c>
      <c r="AX15" t="s">
        <v>120</v>
      </c>
      <c r="AZ15" t="str">
        <f t="shared" ref="AZ15:AZ21" si="20">("No")</f>
        <v>No</v>
      </c>
      <c r="BC15" t="str">
        <f t="shared" ref="BC15:BC21" si="21">("Yes")</f>
        <v>Yes</v>
      </c>
      <c r="BD15" t="s">
        <v>120</v>
      </c>
      <c r="BF15">
        <v>1</v>
      </c>
      <c r="BG15" t="s">
        <v>123</v>
      </c>
      <c r="BI15" t="str">
        <f t="shared" ref="BI15:BI21" si="22">("Standing order, Protocol order")</f>
        <v>Standing order, Protocol order</v>
      </c>
      <c r="BJ15" t="s">
        <v>123</v>
      </c>
      <c r="BL15" t="str">
        <f t="shared" ref="BL15:BL21" si="23">("No")</f>
        <v>No</v>
      </c>
      <c r="BU15" t="str">
        <f t="shared" ref="BU15:BU21" si="24">("Yes")</f>
        <v>Yes</v>
      </c>
      <c r="BV15" t="s">
        <v>119</v>
      </c>
      <c r="BX15" t="str">
        <f t="shared" ref="BX15:BX21" si="25">("No")</f>
        <v>No</v>
      </c>
      <c r="CA15" t="str">
        <f t="shared" ref="CA15:CA21" si="26">("No")</f>
        <v>No</v>
      </c>
      <c r="CD15" t="str">
        <f t="shared" ref="CD15:CD21" si="27">("No")</f>
        <v>No</v>
      </c>
    </row>
    <row r="16" spans="1:90" x14ac:dyDescent="0.35">
      <c r="A16" t="s">
        <v>118</v>
      </c>
      <c r="B16" s="1">
        <v>42719</v>
      </c>
      <c r="C16" s="1">
        <v>42888</v>
      </c>
      <c r="D16" t="str">
        <f t="shared" si="14"/>
        <v>Yes</v>
      </c>
      <c r="E16" t="s">
        <v>119</v>
      </c>
      <c r="G16" t="str">
        <f t="shared" si="15"/>
        <v>Yes</v>
      </c>
      <c r="H16" t="s">
        <v>120</v>
      </c>
      <c r="J16" t="str">
        <f t="shared" si="16"/>
        <v>No</v>
      </c>
      <c r="M16" t="str">
        <f t="shared" si="17"/>
        <v>Yes</v>
      </c>
      <c r="N16" t="s">
        <v>120</v>
      </c>
      <c r="P16" t="str">
        <f t="shared" si="18"/>
        <v>No</v>
      </c>
      <c r="Y16">
        <v>1</v>
      </c>
      <c r="Z16" t="s">
        <v>120</v>
      </c>
      <c r="AB16">
        <v>1</v>
      </c>
      <c r="AC16" t="s">
        <v>121</v>
      </c>
      <c r="AE16">
        <v>0</v>
      </c>
      <c r="AH16">
        <v>1</v>
      </c>
      <c r="AI16" t="s">
        <v>121</v>
      </c>
      <c r="AK16">
        <v>1</v>
      </c>
      <c r="AL16" t="s">
        <v>124</v>
      </c>
      <c r="AN16">
        <v>1</v>
      </c>
      <c r="AO16" t="s">
        <v>124</v>
      </c>
      <c r="AQ16">
        <v>0</v>
      </c>
      <c r="AT16">
        <v>1</v>
      </c>
      <c r="AU16" t="s">
        <v>121</v>
      </c>
      <c r="AW16" t="str">
        <f t="shared" si="19"/>
        <v>Yes</v>
      </c>
      <c r="AX16" t="s">
        <v>120</v>
      </c>
      <c r="AZ16" t="str">
        <f t="shared" si="20"/>
        <v>No</v>
      </c>
      <c r="BC16" t="str">
        <f t="shared" si="21"/>
        <v>Yes</v>
      </c>
      <c r="BD16" t="s">
        <v>120</v>
      </c>
      <c r="BF16">
        <v>1</v>
      </c>
      <c r="BG16" t="s">
        <v>123</v>
      </c>
      <c r="BI16" t="str">
        <f t="shared" si="22"/>
        <v>Standing order, Protocol order</v>
      </c>
      <c r="BJ16" t="s">
        <v>123</v>
      </c>
      <c r="BL16" t="str">
        <f t="shared" si="23"/>
        <v>No</v>
      </c>
      <c r="BU16" t="str">
        <f t="shared" si="24"/>
        <v>Yes</v>
      </c>
      <c r="BV16" t="s">
        <v>119</v>
      </c>
      <c r="BX16" t="str">
        <f t="shared" si="25"/>
        <v>No</v>
      </c>
      <c r="CA16" t="str">
        <f t="shared" si="26"/>
        <v>No</v>
      </c>
      <c r="CD16" t="str">
        <f t="shared" si="27"/>
        <v>No</v>
      </c>
    </row>
    <row r="17" spans="1:82" x14ac:dyDescent="0.35">
      <c r="A17" t="s">
        <v>118</v>
      </c>
      <c r="B17" s="1">
        <v>42889</v>
      </c>
      <c r="C17" s="1">
        <v>42955</v>
      </c>
      <c r="D17" t="str">
        <f t="shared" si="14"/>
        <v>Yes</v>
      </c>
      <c r="E17" t="s">
        <v>125</v>
      </c>
      <c r="G17" t="str">
        <f t="shared" si="15"/>
        <v>Yes</v>
      </c>
      <c r="H17" t="s">
        <v>126</v>
      </c>
      <c r="J17" t="str">
        <f t="shared" si="16"/>
        <v>No</v>
      </c>
      <c r="M17" t="str">
        <f t="shared" si="17"/>
        <v>Yes</v>
      </c>
      <c r="N17" t="s">
        <v>126</v>
      </c>
      <c r="P17" t="str">
        <f t="shared" si="18"/>
        <v>No</v>
      </c>
      <c r="Y17">
        <v>1</v>
      </c>
      <c r="Z17" t="s">
        <v>126</v>
      </c>
      <c r="AB17">
        <v>1</v>
      </c>
      <c r="AC17" t="s">
        <v>126</v>
      </c>
      <c r="AE17">
        <v>0</v>
      </c>
      <c r="AH17">
        <v>1</v>
      </c>
      <c r="AI17" t="s">
        <v>126</v>
      </c>
      <c r="AK17">
        <v>1</v>
      </c>
      <c r="AL17" t="s">
        <v>127</v>
      </c>
      <c r="AN17">
        <v>1</v>
      </c>
      <c r="AO17" t="s">
        <v>127</v>
      </c>
      <c r="AQ17">
        <v>0</v>
      </c>
      <c r="AT17">
        <v>1</v>
      </c>
      <c r="AU17" t="s">
        <v>126</v>
      </c>
      <c r="AW17" t="str">
        <f t="shared" si="19"/>
        <v>Yes</v>
      </c>
      <c r="AX17" t="s">
        <v>126</v>
      </c>
      <c r="AZ17" t="str">
        <f t="shared" si="20"/>
        <v>No</v>
      </c>
      <c r="BC17" t="str">
        <f t="shared" si="21"/>
        <v>Yes</v>
      </c>
      <c r="BD17" t="s">
        <v>128</v>
      </c>
      <c r="BF17">
        <v>1</v>
      </c>
      <c r="BG17" t="s">
        <v>129</v>
      </c>
      <c r="BI17" t="str">
        <f t="shared" si="22"/>
        <v>Standing order, Protocol order</v>
      </c>
      <c r="BJ17" t="s">
        <v>129</v>
      </c>
      <c r="BL17" t="str">
        <f t="shared" si="23"/>
        <v>No</v>
      </c>
      <c r="BU17" t="str">
        <f t="shared" si="24"/>
        <v>Yes</v>
      </c>
      <c r="BV17" t="s">
        <v>125</v>
      </c>
      <c r="BX17" t="str">
        <f t="shared" si="25"/>
        <v>No</v>
      </c>
      <c r="CA17" t="str">
        <f t="shared" si="26"/>
        <v>No</v>
      </c>
      <c r="CD17" t="str">
        <f t="shared" si="27"/>
        <v>No</v>
      </c>
    </row>
    <row r="18" spans="1:82" x14ac:dyDescent="0.35">
      <c r="A18" t="s">
        <v>118</v>
      </c>
      <c r="B18" s="1">
        <v>42956</v>
      </c>
      <c r="C18" s="1">
        <v>43215</v>
      </c>
      <c r="D18" t="str">
        <f t="shared" si="14"/>
        <v>Yes</v>
      </c>
      <c r="E18" t="s">
        <v>130</v>
      </c>
      <c r="G18" t="str">
        <f t="shared" si="15"/>
        <v>Yes</v>
      </c>
      <c r="H18" t="s">
        <v>128</v>
      </c>
      <c r="J18" t="str">
        <f t="shared" si="16"/>
        <v>No</v>
      </c>
      <c r="M18" t="str">
        <f t="shared" si="17"/>
        <v>Yes</v>
      </c>
      <c r="N18" t="s">
        <v>128</v>
      </c>
      <c r="P18" t="str">
        <f t="shared" si="18"/>
        <v>No</v>
      </c>
      <c r="Y18">
        <v>1</v>
      </c>
      <c r="Z18" t="s">
        <v>128</v>
      </c>
      <c r="AB18">
        <v>1</v>
      </c>
      <c r="AC18" t="s">
        <v>126</v>
      </c>
      <c r="AE18">
        <v>0</v>
      </c>
      <c r="AH18">
        <v>1</v>
      </c>
      <c r="AI18" t="s">
        <v>128</v>
      </c>
      <c r="AK18">
        <v>1</v>
      </c>
      <c r="AL18" t="s">
        <v>131</v>
      </c>
      <c r="AN18">
        <v>1</v>
      </c>
      <c r="AO18" t="s">
        <v>127</v>
      </c>
      <c r="AQ18">
        <v>0</v>
      </c>
      <c r="AT18">
        <v>1</v>
      </c>
      <c r="AU18" t="s">
        <v>129</v>
      </c>
      <c r="AW18" t="str">
        <f t="shared" si="19"/>
        <v>Yes</v>
      </c>
      <c r="AX18" t="s">
        <v>128</v>
      </c>
      <c r="AZ18" t="str">
        <f t="shared" si="20"/>
        <v>No</v>
      </c>
      <c r="BC18" t="str">
        <f t="shared" si="21"/>
        <v>Yes</v>
      </c>
      <c r="BD18" t="s">
        <v>132</v>
      </c>
      <c r="BF18">
        <v>1</v>
      </c>
      <c r="BG18" t="s">
        <v>133</v>
      </c>
      <c r="BI18" t="str">
        <f t="shared" si="22"/>
        <v>Standing order, Protocol order</v>
      </c>
      <c r="BJ18" t="s">
        <v>133</v>
      </c>
      <c r="BL18" t="str">
        <f t="shared" si="23"/>
        <v>No</v>
      </c>
      <c r="BU18" t="str">
        <f t="shared" si="24"/>
        <v>Yes</v>
      </c>
      <c r="BV18" t="s">
        <v>130</v>
      </c>
      <c r="BX18" t="str">
        <f t="shared" si="25"/>
        <v>No</v>
      </c>
      <c r="CA18" t="str">
        <f t="shared" si="26"/>
        <v>No</v>
      </c>
      <c r="CD18" t="str">
        <f t="shared" si="27"/>
        <v>No</v>
      </c>
    </row>
    <row r="19" spans="1:82" x14ac:dyDescent="0.35">
      <c r="A19" t="s">
        <v>118</v>
      </c>
      <c r="B19" s="1">
        <v>43216</v>
      </c>
      <c r="C19" s="1">
        <v>43616</v>
      </c>
      <c r="D19" t="str">
        <f t="shared" si="14"/>
        <v>Yes</v>
      </c>
      <c r="E19" t="s">
        <v>130</v>
      </c>
      <c r="G19" t="str">
        <f t="shared" si="15"/>
        <v>Yes</v>
      </c>
      <c r="H19" t="s">
        <v>128</v>
      </c>
      <c r="J19" t="str">
        <f t="shared" si="16"/>
        <v>No</v>
      </c>
      <c r="M19" t="str">
        <f t="shared" si="17"/>
        <v>Yes</v>
      </c>
      <c r="N19" t="s">
        <v>128</v>
      </c>
      <c r="P19" t="str">
        <f t="shared" si="18"/>
        <v>No</v>
      </c>
      <c r="Y19">
        <v>1</v>
      </c>
      <c r="Z19" t="s">
        <v>126</v>
      </c>
      <c r="AB19">
        <v>1</v>
      </c>
      <c r="AC19" t="s">
        <v>128</v>
      </c>
      <c r="AE19">
        <v>0</v>
      </c>
      <c r="AH19">
        <v>1</v>
      </c>
      <c r="AI19" t="s">
        <v>128</v>
      </c>
      <c r="AK19">
        <v>1</v>
      </c>
      <c r="AL19" t="s">
        <v>127</v>
      </c>
      <c r="AN19">
        <v>1</v>
      </c>
      <c r="AO19" t="s">
        <v>127</v>
      </c>
      <c r="AQ19">
        <v>0</v>
      </c>
      <c r="AT19">
        <v>1</v>
      </c>
      <c r="AU19" t="s">
        <v>129</v>
      </c>
      <c r="AW19" t="str">
        <f t="shared" si="19"/>
        <v>Yes</v>
      </c>
      <c r="AX19" t="s">
        <v>128</v>
      </c>
      <c r="AZ19" t="str">
        <f t="shared" si="20"/>
        <v>No</v>
      </c>
      <c r="BC19" t="str">
        <f t="shared" si="21"/>
        <v>Yes</v>
      </c>
      <c r="BD19" t="s">
        <v>132</v>
      </c>
      <c r="BF19">
        <v>1</v>
      </c>
      <c r="BG19" t="s">
        <v>133</v>
      </c>
      <c r="BI19" t="str">
        <f t="shared" si="22"/>
        <v>Standing order, Protocol order</v>
      </c>
      <c r="BJ19" t="s">
        <v>129</v>
      </c>
      <c r="BL19" t="str">
        <f t="shared" si="23"/>
        <v>No</v>
      </c>
      <c r="BU19" t="str">
        <f t="shared" si="24"/>
        <v>Yes</v>
      </c>
      <c r="BV19" t="s">
        <v>130</v>
      </c>
      <c r="BX19" t="str">
        <f t="shared" si="25"/>
        <v>No</v>
      </c>
      <c r="CA19" t="str">
        <f t="shared" si="26"/>
        <v>No</v>
      </c>
      <c r="CD19" t="str">
        <f t="shared" si="27"/>
        <v>No</v>
      </c>
    </row>
    <row r="20" spans="1:82" x14ac:dyDescent="0.35">
      <c r="A20" t="s">
        <v>118</v>
      </c>
      <c r="B20" s="1">
        <v>43617</v>
      </c>
      <c r="C20" s="1">
        <v>43703</v>
      </c>
      <c r="D20" t="str">
        <f t="shared" si="14"/>
        <v>Yes</v>
      </c>
      <c r="E20" t="s">
        <v>130</v>
      </c>
      <c r="G20" t="str">
        <f t="shared" si="15"/>
        <v>Yes</v>
      </c>
      <c r="H20" t="s">
        <v>128</v>
      </c>
      <c r="J20" t="str">
        <f t="shared" si="16"/>
        <v>No</v>
      </c>
      <c r="M20" t="str">
        <f t="shared" si="17"/>
        <v>Yes</v>
      </c>
      <c r="N20" t="s">
        <v>128</v>
      </c>
      <c r="P20" t="str">
        <f t="shared" si="18"/>
        <v>No</v>
      </c>
      <c r="Y20">
        <v>1</v>
      </c>
      <c r="Z20" t="s">
        <v>128</v>
      </c>
      <c r="AB20">
        <v>1</v>
      </c>
      <c r="AC20" t="s">
        <v>129</v>
      </c>
      <c r="AE20">
        <v>0</v>
      </c>
      <c r="AH20">
        <v>1</v>
      </c>
      <c r="AI20" t="s">
        <v>129</v>
      </c>
      <c r="AK20">
        <v>1</v>
      </c>
      <c r="AL20" t="s">
        <v>131</v>
      </c>
      <c r="AN20">
        <v>1</v>
      </c>
      <c r="AO20" t="s">
        <v>131</v>
      </c>
      <c r="AQ20">
        <v>0</v>
      </c>
      <c r="AT20">
        <v>1</v>
      </c>
      <c r="AU20" t="s">
        <v>129</v>
      </c>
      <c r="AW20" t="str">
        <f t="shared" si="19"/>
        <v>Yes</v>
      </c>
      <c r="AX20" t="s">
        <v>128</v>
      </c>
      <c r="AZ20" t="str">
        <f t="shared" si="20"/>
        <v>No</v>
      </c>
      <c r="BC20" t="str">
        <f t="shared" si="21"/>
        <v>Yes</v>
      </c>
      <c r="BD20" t="s">
        <v>132</v>
      </c>
      <c r="BF20">
        <v>1</v>
      </c>
      <c r="BG20" t="s">
        <v>133</v>
      </c>
      <c r="BI20" t="str">
        <f t="shared" si="22"/>
        <v>Standing order, Protocol order</v>
      </c>
      <c r="BJ20" t="s">
        <v>129</v>
      </c>
      <c r="BL20" t="str">
        <f t="shared" si="23"/>
        <v>No</v>
      </c>
      <c r="BU20" t="str">
        <f t="shared" si="24"/>
        <v>Yes</v>
      </c>
      <c r="BV20" t="s">
        <v>130</v>
      </c>
      <c r="BX20" t="str">
        <f t="shared" si="25"/>
        <v>No</v>
      </c>
      <c r="CA20" t="str">
        <f t="shared" si="26"/>
        <v>No</v>
      </c>
      <c r="CD20" t="str">
        <f t="shared" si="27"/>
        <v>No</v>
      </c>
    </row>
    <row r="21" spans="1:82" x14ac:dyDescent="0.35">
      <c r="A21" t="s">
        <v>118</v>
      </c>
      <c r="B21" s="1">
        <v>43704</v>
      </c>
      <c r="C21" s="1">
        <v>44562</v>
      </c>
      <c r="D21" t="str">
        <f t="shared" si="14"/>
        <v>Yes</v>
      </c>
      <c r="E21" t="s">
        <v>125</v>
      </c>
      <c r="G21" t="str">
        <f t="shared" si="15"/>
        <v>Yes</v>
      </c>
      <c r="H21" t="s">
        <v>126</v>
      </c>
      <c r="J21" t="str">
        <f t="shared" si="16"/>
        <v>No</v>
      </c>
      <c r="M21" t="str">
        <f t="shared" si="17"/>
        <v>Yes</v>
      </c>
      <c r="N21" t="s">
        <v>126</v>
      </c>
      <c r="P21" t="str">
        <f t="shared" si="18"/>
        <v>No</v>
      </c>
      <c r="Y21">
        <v>1</v>
      </c>
      <c r="Z21" t="s">
        <v>126</v>
      </c>
      <c r="AB21">
        <v>1</v>
      </c>
      <c r="AC21" t="s">
        <v>134</v>
      </c>
      <c r="AE21">
        <v>0</v>
      </c>
      <c r="AH21">
        <v>1</v>
      </c>
      <c r="AI21" t="s">
        <v>134</v>
      </c>
      <c r="AK21">
        <v>1</v>
      </c>
      <c r="AL21" t="s">
        <v>131</v>
      </c>
      <c r="AN21">
        <v>1</v>
      </c>
      <c r="AO21" t="s">
        <v>127</v>
      </c>
      <c r="AQ21">
        <v>0</v>
      </c>
      <c r="AT21">
        <v>1</v>
      </c>
      <c r="AU21" t="s">
        <v>134</v>
      </c>
      <c r="AW21" t="str">
        <f t="shared" si="19"/>
        <v>Yes</v>
      </c>
      <c r="AX21" t="s">
        <v>126</v>
      </c>
      <c r="AZ21" t="str">
        <f t="shared" si="20"/>
        <v>No</v>
      </c>
      <c r="BC21" t="str">
        <f t="shared" si="21"/>
        <v>Yes</v>
      </c>
      <c r="BD21" t="s">
        <v>126</v>
      </c>
      <c r="BF21">
        <v>1</v>
      </c>
      <c r="BG21" t="s">
        <v>135</v>
      </c>
      <c r="BI21" t="str">
        <f t="shared" si="22"/>
        <v>Standing order, Protocol order</v>
      </c>
      <c r="BJ21" t="s">
        <v>135</v>
      </c>
      <c r="BL21" t="str">
        <f t="shared" si="23"/>
        <v>No</v>
      </c>
      <c r="BU21" t="str">
        <f t="shared" si="24"/>
        <v>Yes</v>
      </c>
      <c r="BV21" t="s">
        <v>125</v>
      </c>
      <c r="BX21" t="str">
        <f t="shared" si="25"/>
        <v>No</v>
      </c>
      <c r="CA21" t="str">
        <f t="shared" si="26"/>
        <v>No</v>
      </c>
      <c r="CD21" t="str">
        <f t="shared" si="27"/>
        <v>No</v>
      </c>
    </row>
    <row r="22" spans="1:82" x14ac:dyDescent="0.35">
      <c r="A22" t="s">
        <v>136</v>
      </c>
      <c r="B22" s="1">
        <v>36892</v>
      </c>
      <c r="C22" s="1">
        <v>42206</v>
      </c>
      <c r="D22" t="str">
        <f>("No")</f>
        <v>No</v>
      </c>
    </row>
    <row r="23" spans="1:82" x14ac:dyDescent="0.35">
      <c r="A23" t="s">
        <v>136</v>
      </c>
      <c r="B23" s="1">
        <v>42207</v>
      </c>
      <c r="C23" s="1">
        <v>42947</v>
      </c>
      <c r="D23" t="str">
        <f>("Yes")</f>
        <v>Yes</v>
      </c>
      <c r="E23" t="s">
        <v>137</v>
      </c>
      <c r="G23" t="str">
        <f>("Yes")</f>
        <v>Yes</v>
      </c>
      <c r="H23" t="s">
        <v>137</v>
      </c>
      <c r="J23" t="str">
        <f>("No")</f>
        <v>No</v>
      </c>
      <c r="M23" t="str">
        <f>("No")</f>
        <v>No</v>
      </c>
      <c r="P23" t="str">
        <f>("Yes")</f>
        <v>Yes</v>
      </c>
      <c r="Q23" t="s">
        <v>137</v>
      </c>
      <c r="S23" t="str">
        <f>("No")</f>
        <v>No</v>
      </c>
      <c r="V23" t="str">
        <f>("No")</f>
        <v>No</v>
      </c>
      <c r="Y23">
        <v>1</v>
      </c>
      <c r="Z23" t="s">
        <v>137</v>
      </c>
      <c r="AB23">
        <v>1</v>
      </c>
      <c r="AC23" t="s">
        <v>137</v>
      </c>
      <c r="AE23">
        <v>0</v>
      </c>
      <c r="AH23">
        <v>0</v>
      </c>
      <c r="AK23">
        <v>1</v>
      </c>
      <c r="AL23" t="s">
        <v>137</v>
      </c>
      <c r="AN23">
        <v>0</v>
      </c>
      <c r="AQ23">
        <v>0</v>
      </c>
      <c r="AT23">
        <v>1</v>
      </c>
      <c r="AU23" t="s">
        <v>137</v>
      </c>
      <c r="AW23" t="str">
        <f>("Yes")</f>
        <v>Yes</v>
      </c>
      <c r="AX23" t="s">
        <v>137</v>
      </c>
      <c r="AZ23" t="str">
        <f>("No")</f>
        <v>No</v>
      </c>
      <c r="BC23" t="str">
        <f>("No")</f>
        <v>No</v>
      </c>
      <c r="BF23">
        <v>1</v>
      </c>
      <c r="BG23" t="s">
        <v>137</v>
      </c>
      <c r="BI23" t="str">
        <f>("Standing order")</f>
        <v>Standing order</v>
      </c>
      <c r="BJ23" t="s">
        <v>137</v>
      </c>
      <c r="BL23" t="str">
        <f>("Yes")</f>
        <v>Yes</v>
      </c>
      <c r="BM23" t="s">
        <v>137</v>
      </c>
      <c r="BO23" t="str">
        <f>("No")</f>
        <v>No</v>
      </c>
      <c r="BR23" t="str">
        <f>("No")</f>
        <v>No</v>
      </c>
      <c r="BU23" t="str">
        <f>("Yes")</f>
        <v>Yes</v>
      </c>
      <c r="BV23" t="s">
        <v>137</v>
      </c>
      <c r="BX23" t="str">
        <f>("No")</f>
        <v>No</v>
      </c>
      <c r="CA23" t="str">
        <f>("No")</f>
        <v>No</v>
      </c>
      <c r="CD23" t="str">
        <f>("No")</f>
        <v>No</v>
      </c>
    </row>
    <row r="24" spans="1:82" x14ac:dyDescent="0.35">
      <c r="A24" t="s">
        <v>136</v>
      </c>
      <c r="B24" s="1">
        <v>42948</v>
      </c>
      <c r="C24" s="1">
        <v>43669</v>
      </c>
      <c r="D24" t="str">
        <f>("Yes")</f>
        <v>Yes</v>
      </c>
      <c r="E24" t="s">
        <v>138</v>
      </c>
      <c r="G24" t="str">
        <f>("Yes")</f>
        <v>Yes</v>
      </c>
      <c r="H24" t="s">
        <v>137</v>
      </c>
      <c r="J24" t="str">
        <f>("No")</f>
        <v>No</v>
      </c>
      <c r="M24" t="str">
        <f>("No")</f>
        <v>No</v>
      </c>
      <c r="P24" t="str">
        <f>("Yes")</f>
        <v>Yes</v>
      </c>
      <c r="Q24" t="s">
        <v>137</v>
      </c>
      <c r="S24" t="str">
        <f>("No")</f>
        <v>No</v>
      </c>
      <c r="V24" t="str">
        <f>("No")</f>
        <v>No</v>
      </c>
      <c r="Y24">
        <v>1</v>
      </c>
      <c r="Z24" t="s">
        <v>137</v>
      </c>
      <c r="AB24">
        <v>1</v>
      </c>
      <c r="AC24" t="s">
        <v>137</v>
      </c>
      <c r="AE24">
        <v>0</v>
      </c>
      <c r="AH24">
        <v>0</v>
      </c>
      <c r="AK24">
        <v>1</v>
      </c>
      <c r="AL24" t="s">
        <v>137</v>
      </c>
      <c r="AN24">
        <v>0</v>
      </c>
      <c r="AQ24">
        <v>0</v>
      </c>
      <c r="AT24">
        <v>1</v>
      </c>
      <c r="AU24" t="s">
        <v>137</v>
      </c>
      <c r="AW24" t="str">
        <f>("Yes")</f>
        <v>Yes</v>
      </c>
      <c r="AX24" t="s">
        <v>139</v>
      </c>
      <c r="AZ24" t="str">
        <f>("No")</f>
        <v>No</v>
      </c>
      <c r="BC24" t="str">
        <f>("No")</f>
        <v>No</v>
      </c>
      <c r="BF24">
        <v>1</v>
      </c>
      <c r="BG24" t="s">
        <v>140</v>
      </c>
      <c r="BI24" t="str">
        <f>("Standing order, Protocol order")</f>
        <v>Standing order, Protocol order</v>
      </c>
      <c r="BJ24" t="s">
        <v>140</v>
      </c>
      <c r="BL24" t="str">
        <f>("Yes")</f>
        <v>Yes</v>
      </c>
      <c r="BM24" t="s">
        <v>137</v>
      </c>
      <c r="BO24" t="str">
        <f>("No")</f>
        <v>No</v>
      </c>
      <c r="BR24" t="str">
        <f>("No")</f>
        <v>No</v>
      </c>
      <c r="BU24" t="str">
        <f>("Yes")</f>
        <v>Yes</v>
      </c>
      <c r="BV24" t="s">
        <v>137</v>
      </c>
      <c r="BX24" t="str">
        <f>("No")</f>
        <v>No</v>
      </c>
      <c r="CA24" t="str">
        <f>("No")</f>
        <v>No</v>
      </c>
      <c r="CD24" t="str">
        <f>("No")</f>
        <v>No</v>
      </c>
    </row>
    <row r="25" spans="1:82" x14ac:dyDescent="0.35">
      <c r="A25" t="s">
        <v>136</v>
      </c>
      <c r="B25" s="1">
        <v>43670</v>
      </c>
      <c r="C25" s="1">
        <v>44404</v>
      </c>
      <c r="D25" t="str">
        <f>("Yes")</f>
        <v>Yes</v>
      </c>
      <c r="E25" t="s">
        <v>138</v>
      </c>
      <c r="G25" t="str">
        <f>("Yes")</f>
        <v>Yes</v>
      </c>
      <c r="H25" t="s">
        <v>137</v>
      </c>
      <c r="J25" t="str">
        <f>("No")</f>
        <v>No</v>
      </c>
      <c r="M25" t="str">
        <f>("No")</f>
        <v>No</v>
      </c>
      <c r="P25" t="str">
        <f>("Yes")</f>
        <v>Yes</v>
      </c>
      <c r="Q25" t="s">
        <v>137</v>
      </c>
      <c r="S25" t="str">
        <f>("No")</f>
        <v>No</v>
      </c>
      <c r="V25" t="str">
        <f>("No")</f>
        <v>No</v>
      </c>
      <c r="Y25">
        <v>1</v>
      </c>
      <c r="Z25" t="s">
        <v>137</v>
      </c>
      <c r="AB25">
        <v>1</v>
      </c>
      <c r="AC25" t="s">
        <v>137</v>
      </c>
      <c r="AE25">
        <v>0</v>
      </c>
      <c r="AH25">
        <v>0</v>
      </c>
      <c r="AK25">
        <v>1</v>
      </c>
      <c r="AL25" t="s">
        <v>137</v>
      </c>
      <c r="AN25">
        <v>0</v>
      </c>
      <c r="AQ25">
        <v>0</v>
      </c>
      <c r="AT25">
        <v>1</v>
      </c>
      <c r="AU25" t="s">
        <v>137</v>
      </c>
      <c r="AW25" t="str">
        <f>("Yes")</f>
        <v>Yes</v>
      </c>
      <c r="AX25" t="s">
        <v>139</v>
      </c>
      <c r="AZ25" t="str">
        <f>("No")</f>
        <v>No</v>
      </c>
      <c r="BC25" t="str">
        <f>("No")</f>
        <v>No</v>
      </c>
      <c r="BF25">
        <v>1</v>
      </c>
      <c r="BG25" t="s">
        <v>140</v>
      </c>
      <c r="BI25" t="str">
        <f>("Standing order, Protocol order")</f>
        <v>Standing order, Protocol order</v>
      </c>
      <c r="BJ25" t="s">
        <v>140</v>
      </c>
      <c r="BL25" t="str">
        <f>("Yes")</f>
        <v>Yes</v>
      </c>
      <c r="BM25" t="s">
        <v>139</v>
      </c>
      <c r="BO25" t="str">
        <f>("No")</f>
        <v>No</v>
      </c>
      <c r="BR25" t="str">
        <f>("No")</f>
        <v>No</v>
      </c>
      <c r="BU25" t="str">
        <f>("Yes")</f>
        <v>Yes</v>
      </c>
      <c r="BV25" t="s">
        <v>139</v>
      </c>
      <c r="BX25" t="str">
        <f>("No")</f>
        <v>No</v>
      </c>
      <c r="CA25" t="str">
        <f>("No")</f>
        <v>No</v>
      </c>
      <c r="CD25" t="str">
        <f>("No")</f>
        <v>No</v>
      </c>
    </row>
    <row r="26" spans="1:82" x14ac:dyDescent="0.35">
      <c r="A26" t="s">
        <v>136</v>
      </c>
      <c r="B26" s="1">
        <v>44405</v>
      </c>
      <c r="C26" s="1">
        <v>44561</v>
      </c>
      <c r="D26" t="str">
        <f>("Yes")</f>
        <v>Yes</v>
      </c>
      <c r="E26" t="s">
        <v>138</v>
      </c>
      <c r="G26" t="str">
        <f>("Yes")</f>
        <v>Yes</v>
      </c>
      <c r="H26" t="s">
        <v>137</v>
      </c>
      <c r="J26" t="str">
        <f>("No")</f>
        <v>No</v>
      </c>
      <c r="M26" t="str">
        <f>("No")</f>
        <v>No</v>
      </c>
      <c r="P26" t="str">
        <f>("Yes")</f>
        <v>Yes</v>
      </c>
      <c r="Q26" t="s">
        <v>137</v>
      </c>
      <c r="S26" t="str">
        <f>("No")</f>
        <v>No</v>
      </c>
      <c r="V26" t="str">
        <f>("No")</f>
        <v>No</v>
      </c>
      <c r="Y26">
        <v>1</v>
      </c>
      <c r="Z26" t="s">
        <v>137</v>
      </c>
      <c r="AB26">
        <v>1</v>
      </c>
      <c r="AC26" t="s">
        <v>137</v>
      </c>
      <c r="AE26">
        <v>0</v>
      </c>
      <c r="AH26">
        <v>0</v>
      </c>
      <c r="AK26">
        <v>1</v>
      </c>
      <c r="AL26" t="s">
        <v>137</v>
      </c>
      <c r="AN26">
        <v>0</v>
      </c>
      <c r="AQ26">
        <v>0</v>
      </c>
      <c r="AT26">
        <v>1</v>
      </c>
      <c r="AU26" t="s">
        <v>137</v>
      </c>
      <c r="AW26" t="str">
        <f>("Yes")</f>
        <v>Yes</v>
      </c>
      <c r="AX26" t="s">
        <v>139</v>
      </c>
      <c r="AZ26" t="str">
        <f>("No")</f>
        <v>No</v>
      </c>
      <c r="BC26" t="str">
        <f>("No")</f>
        <v>No</v>
      </c>
      <c r="BF26">
        <v>1</v>
      </c>
      <c r="BG26" t="s">
        <v>140</v>
      </c>
      <c r="BI26" t="str">
        <f>("Standing order, Protocol order")</f>
        <v>Standing order, Protocol order</v>
      </c>
      <c r="BJ26" t="s">
        <v>140</v>
      </c>
      <c r="BL26" t="str">
        <f>("Yes")</f>
        <v>Yes</v>
      </c>
      <c r="BM26" t="s">
        <v>141</v>
      </c>
      <c r="BO26" t="str">
        <f>("No")</f>
        <v>No</v>
      </c>
      <c r="BR26" t="str">
        <f>("No")</f>
        <v>No</v>
      </c>
      <c r="BU26" t="str">
        <f>("Yes")</f>
        <v>Yes</v>
      </c>
      <c r="BV26" t="s">
        <v>141</v>
      </c>
      <c r="BX26" t="str">
        <f>("No")</f>
        <v>No</v>
      </c>
      <c r="CA26" t="str">
        <f>("No")</f>
        <v>No</v>
      </c>
      <c r="CD26" t="str">
        <f>("No")</f>
        <v>No</v>
      </c>
    </row>
    <row r="27" spans="1:82" x14ac:dyDescent="0.35">
      <c r="A27" t="s">
        <v>136</v>
      </c>
      <c r="B27" s="1">
        <v>44562</v>
      </c>
      <c r="C27" s="1">
        <v>44562</v>
      </c>
      <c r="D27" t="str">
        <f>("Yes")</f>
        <v>Yes</v>
      </c>
      <c r="E27" t="s">
        <v>138</v>
      </c>
      <c r="G27" t="str">
        <f>("Yes")</f>
        <v>Yes</v>
      </c>
      <c r="H27" t="s">
        <v>137</v>
      </c>
      <c r="J27" t="str">
        <f>("No")</f>
        <v>No</v>
      </c>
      <c r="M27" t="str">
        <f>("No")</f>
        <v>No</v>
      </c>
      <c r="P27" t="str">
        <f>("Yes")</f>
        <v>Yes</v>
      </c>
      <c r="Q27" t="s">
        <v>137</v>
      </c>
      <c r="S27" t="str">
        <f>("No")</f>
        <v>No</v>
      </c>
      <c r="V27" t="str">
        <f>("No")</f>
        <v>No</v>
      </c>
      <c r="Y27">
        <v>1</v>
      </c>
      <c r="Z27" t="s">
        <v>137</v>
      </c>
      <c r="AB27">
        <v>1</v>
      </c>
      <c r="AC27" t="s">
        <v>137</v>
      </c>
      <c r="AE27">
        <v>0</v>
      </c>
      <c r="AH27">
        <v>0</v>
      </c>
      <c r="AK27">
        <v>1</v>
      </c>
      <c r="AL27" t="s">
        <v>137</v>
      </c>
      <c r="AN27">
        <v>0</v>
      </c>
      <c r="AQ27">
        <v>0</v>
      </c>
      <c r="AT27">
        <v>1</v>
      </c>
      <c r="AU27" t="s">
        <v>137</v>
      </c>
      <c r="AW27" t="str">
        <f>("Yes")</f>
        <v>Yes</v>
      </c>
      <c r="AX27" t="s">
        <v>139</v>
      </c>
      <c r="AZ27" t="str">
        <f>("No")</f>
        <v>No</v>
      </c>
      <c r="BC27" t="str">
        <f>("No")</f>
        <v>No</v>
      </c>
      <c r="BF27">
        <v>1</v>
      </c>
      <c r="BG27" t="s">
        <v>140</v>
      </c>
      <c r="BI27" t="str">
        <f>("Standing order, Protocol order")</f>
        <v>Standing order, Protocol order</v>
      </c>
      <c r="BJ27" t="s">
        <v>140</v>
      </c>
      <c r="BL27" t="str">
        <f>("Yes")</f>
        <v>Yes</v>
      </c>
      <c r="BM27" t="s">
        <v>142</v>
      </c>
      <c r="BO27" t="str">
        <f>("No")</f>
        <v>No</v>
      </c>
      <c r="BR27" t="str">
        <f>("No")</f>
        <v>No</v>
      </c>
      <c r="BU27" t="str">
        <f>("Yes")</f>
        <v>Yes</v>
      </c>
      <c r="BV27" t="s">
        <v>141</v>
      </c>
      <c r="BX27" t="str">
        <f>("No")</f>
        <v>No</v>
      </c>
      <c r="CA27" t="str">
        <f>("No")</f>
        <v>No</v>
      </c>
      <c r="CD27" t="str">
        <f>("No")</f>
        <v>No</v>
      </c>
    </row>
    <row r="28" spans="1:82" x14ac:dyDescent="0.35">
      <c r="A28" t="s">
        <v>143</v>
      </c>
      <c r="B28" s="1">
        <v>36892</v>
      </c>
      <c r="C28" s="1">
        <v>39447</v>
      </c>
      <c r="D28" t="str">
        <f>("No")</f>
        <v>No</v>
      </c>
    </row>
    <row r="29" spans="1:82" x14ac:dyDescent="0.35">
      <c r="A29" t="s">
        <v>143</v>
      </c>
      <c r="B29" s="1">
        <v>39448</v>
      </c>
      <c r="C29" s="1">
        <v>40543</v>
      </c>
      <c r="D29" t="str">
        <f t="shared" ref="D29:D37" si="28">("Yes")</f>
        <v>Yes</v>
      </c>
      <c r="E29" t="s">
        <v>144</v>
      </c>
      <c r="F29" t="s">
        <v>145</v>
      </c>
      <c r="G29" t="str">
        <f t="shared" ref="G29:G37" si="29">("Yes")</f>
        <v>Yes</v>
      </c>
      <c r="H29" t="s">
        <v>144</v>
      </c>
      <c r="J29" t="str">
        <f>("Yes")</f>
        <v>Yes</v>
      </c>
      <c r="K29" t="s">
        <v>144</v>
      </c>
      <c r="M29" t="str">
        <f t="shared" ref="M29:M37" si="30">("Yes")</f>
        <v>Yes</v>
      </c>
      <c r="N29" t="s">
        <v>144</v>
      </c>
      <c r="P29" t="str">
        <f t="shared" ref="P29:P37" si="31">("Yes")</f>
        <v>Yes</v>
      </c>
      <c r="Q29" t="s">
        <v>144</v>
      </c>
      <c r="S29" t="str">
        <f>("Yes")</f>
        <v>Yes</v>
      </c>
      <c r="T29" t="s">
        <v>144</v>
      </c>
      <c r="V29" t="str">
        <f t="shared" ref="V29:V37" si="32">("Yes")</f>
        <v>Yes</v>
      </c>
      <c r="W29" t="s">
        <v>144</v>
      </c>
      <c r="Y29">
        <v>0</v>
      </c>
      <c r="AB29">
        <v>1</v>
      </c>
      <c r="AC29" t="s">
        <v>144</v>
      </c>
      <c r="AE29">
        <v>1</v>
      </c>
      <c r="AF29" t="s">
        <v>144</v>
      </c>
      <c r="AH29">
        <v>0</v>
      </c>
      <c r="AK29">
        <v>1</v>
      </c>
      <c r="AL29" t="s">
        <v>144</v>
      </c>
      <c r="AN29">
        <v>1</v>
      </c>
      <c r="AO29" t="s">
        <v>144</v>
      </c>
      <c r="AQ29">
        <v>0</v>
      </c>
      <c r="AT29">
        <v>0</v>
      </c>
      <c r="AW29" t="str">
        <f>("No")</f>
        <v>No</v>
      </c>
      <c r="BF29">
        <v>0</v>
      </c>
      <c r="BL29" t="str">
        <f>("No")</f>
        <v>No</v>
      </c>
      <c r="BU29" t="str">
        <f>("No")</f>
        <v>No</v>
      </c>
      <c r="CD29" t="str">
        <f t="shared" ref="CD29:CD37" si="33">("No")</f>
        <v>No</v>
      </c>
    </row>
    <row r="30" spans="1:82" x14ac:dyDescent="0.35">
      <c r="A30" t="s">
        <v>143</v>
      </c>
      <c r="B30" s="1">
        <v>40544</v>
      </c>
      <c r="C30" s="1">
        <v>41639</v>
      </c>
      <c r="D30" t="str">
        <f t="shared" si="28"/>
        <v>Yes</v>
      </c>
      <c r="E30" t="s">
        <v>144</v>
      </c>
      <c r="F30" t="s">
        <v>145</v>
      </c>
      <c r="G30" t="str">
        <f t="shared" si="29"/>
        <v>Yes</v>
      </c>
      <c r="H30" t="s">
        <v>144</v>
      </c>
      <c r="J30" t="str">
        <f>("Yes")</f>
        <v>Yes</v>
      </c>
      <c r="K30" t="s">
        <v>144</v>
      </c>
      <c r="M30" t="str">
        <f t="shared" si="30"/>
        <v>Yes</v>
      </c>
      <c r="N30" t="s">
        <v>144</v>
      </c>
      <c r="P30" t="str">
        <f t="shared" si="31"/>
        <v>Yes</v>
      </c>
      <c r="Q30" t="s">
        <v>144</v>
      </c>
      <c r="S30" t="str">
        <f>("Yes")</f>
        <v>Yes</v>
      </c>
      <c r="T30" t="s">
        <v>144</v>
      </c>
      <c r="V30" t="str">
        <f t="shared" si="32"/>
        <v>Yes</v>
      </c>
      <c r="W30" t="s">
        <v>144</v>
      </c>
      <c r="Y30">
        <v>0</v>
      </c>
      <c r="AB30">
        <v>1</v>
      </c>
      <c r="AC30" t="s">
        <v>144</v>
      </c>
      <c r="AE30">
        <v>1</v>
      </c>
      <c r="AF30" t="s">
        <v>144</v>
      </c>
      <c r="AH30">
        <v>0</v>
      </c>
      <c r="AK30">
        <v>1</v>
      </c>
      <c r="AL30" t="s">
        <v>144</v>
      </c>
      <c r="AN30">
        <v>1</v>
      </c>
      <c r="AO30" t="s">
        <v>144</v>
      </c>
      <c r="AQ30">
        <v>0</v>
      </c>
      <c r="AT30">
        <v>0</v>
      </c>
      <c r="AW30" t="str">
        <f>("No")</f>
        <v>No</v>
      </c>
      <c r="BF30">
        <v>0</v>
      </c>
      <c r="BI30" t="str">
        <f>("")</f>
        <v/>
      </c>
      <c r="BL30" t="str">
        <f t="shared" ref="BL30:BL37" si="34">("Yes")</f>
        <v>Yes</v>
      </c>
      <c r="BM30" t="s">
        <v>144</v>
      </c>
      <c r="BO30" t="str">
        <f t="shared" ref="BO30:BO37" si="35">("Yes")</f>
        <v>Yes</v>
      </c>
      <c r="BP30" t="s">
        <v>144</v>
      </c>
      <c r="BR30" t="str">
        <f>("No")</f>
        <v>No</v>
      </c>
      <c r="BU30" t="str">
        <f>("No")</f>
        <v>No</v>
      </c>
      <c r="CD30" t="str">
        <f t="shared" si="33"/>
        <v>No</v>
      </c>
    </row>
    <row r="31" spans="1:82" x14ac:dyDescent="0.35">
      <c r="A31" t="s">
        <v>143</v>
      </c>
      <c r="B31" s="1">
        <v>41640</v>
      </c>
      <c r="C31" s="1">
        <v>42004</v>
      </c>
      <c r="D31" t="str">
        <f t="shared" si="28"/>
        <v>Yes</v>
      </c>
      <c r="E31" t="s">
        <v>144</v>
      </c>
      <c r="G31" t="str">
        <f t="shared" si="29"/>
        <v>Yes</v>
      </c>
      <c r="H31" t="s">
        <v>144</v>
      </c>
      <c r="J31" t="str">
        <f t="shared" ref="J31:J37" si="36">("No")</f>
        <v>No</v>
      </c>
      <c r="M31" t="str">
        <f t="shared" si="30"/>
        <v>Yes</v>
      </c>
      <c r="N31" t="s">
        <v>144</v>
      </c>
      <c r="P31" t="str">
        <f t="shared" si="31"/>
        <v>Yes</v>
      </c>
      <c r="Q31" t="s">
        <v>144</v>
      </c>
      <c r="S31" t="str">
        <f t="shared" ref="S31:S37" si="37">("No")</f>
        <v>No</v>
      </c>
      <c r="V31" t="str">
        <f t="shared" si="32"/>
        <v>Yes</v>
      </c>
      <c r="W31" t="s">
        <v>144</v>
      </c>
      <c r="Y31">
        <v>1</v>
      </c>
      <c r="Z31" t="s">
        <v>144</v>
      </c>
      <c r="AB31">
        <v>1</v>
      </c>
      <c r="AC31" t="s">
        <v>144</v>
      </c>
      <c r="AE31">
        <v>0</v>
      </c>
      <c r="AH31">
        <v>0</v>
      </c>
      <c r="AK31">
        <v>1</v>
      </c>
      <c r="AL31" t="s">
        <v>144</v>
      </c>
      <c r="AN31">
        <v>0</v>
      </c>
      <c r="AQ31">
        <v>0</v>
      </c>
      <c r="AT31">
        <v>1</v>
      </c>
      <c r="AU31" t="s">
        <v>144</v>
      </c>
      <c r="AW31" t="str">
        <f t="shared" ref="AW31:AW37" si="38">("Yes")</f>
        <v>Yes</v>
      </c>
      <c r="AX31" t="s">
        <v>144</v>
      </c>
      <c r="AZ31" t="str">
        <f t="shared" ref="AZ31:AZ37" si="39">("No")</f>
        <v>No</v>
      </c>
      <c r="BC31" t="str">
        <f t="shared" ref="BC31:BC37" si="40">("Yes")</f>
        <v>Yes</v>
      </c>
      <c r="BD31" t="s">
        <v>144</v>
      </c>
      <c r="BF31">
        <v>1</v>
      </c>
      <c r="BG31" t="s">
        <v>144</v>
      </c>
      <c r="BI31" t="str">
        <f>("Standing order")</f>
        <v>Standing order</v>
      </c>
      <c r="BJ31" t="s">
        <v>144</v>
      </c>
      <c r="BL31" t="str">
        <f t="shared" si="34"/>
        <v>Yes</v>
      </c>
      <c r="BM31" t="s">
        <v>144</v>
      </c>
      <c r="BO31" t="str">
        <f t="shared" si="35"/>
        <v>Yes</v>
      </c>
      <c r="BP31" t="s">
        <v>144</v>
      </c>
      <c r="BQ31" t="s">
        <v>146</v>
      </c>
      <c r="BR31" t="str">
        <f t="shared" ref="BR31:BR37" si="41">("Yes")</f>
        <v>Yes</v>
      </c>
      <c r="BS31" t="s">
        <v>144</v>
      </c>
      <c r="BU31" t="str">
        <f t="shared" ref="BU31:BU37" si="42">("Yes")</f>
        <v>Yes</v>
      </c>
      <c r="BV31" t="s">
        <v>144</v>
      </c>
      <c r="BX31" t="str">
        <f t="shared" ref="BX31:BX37" si="43">("Yes")</f>
        <v>Yes</v>
      </c>
      <c r="BY31" t="s">
        <v>147</v>
      </c>
      <c r="BZ31" t="s">
        <v>146</v>
      </c>
      <c r="CA31" t="str">
        <f t="shared" ref="CA31:CA37" si="44">("Yes")</f>
        <v>Yes</v>
      </c>
      <c r="CB31" t="s">
        <v>144</v>
      </c>
      <c r="CD31" t="str">
        <f t="shared" si="33"/>
        <v>No</v>
      </c>
    </row>
    <row r="32" spans="1:82" x14ac:dyDescent="0.35">
      <c r="A32" t="s">
        <v>143</v>
      </c>
      <c r="B32" s="1">
        <v>42005</v>
      </c>
      <c r="C32" s="1">
        <v>42103</v>
      </c>
      <c r="D32" t="str">
        <f t="shared" si="28"/>
        <v>Yes</v>
      </c>
      <c r="E32" t="s">
        <v>148</v>
      </c>
      <c r="G32" t="str">
        <f t="shared" si="29"/>
        <v>Yes</v>
      </c>
      <c r="H32" t="s">
        <v>144</v>
      </c>
      <c r="J32" t="str">
        <f t="shared" si="36"/>
        <v>No</v>
      </c>
      <c r="M32" t="str">
        <f t="shared" si="30"/>
        <v>Yes</v>
      </c>
      <c r="N32" t="s">
        <v>144</v>
      </c>
      <c r="P32" t="str">
        <f t="shared" si="31"/>
        <v>Yes</v>
      </c>
      <c r="Q32" t="s">
        <v>144</v>
      </c>
      <c r="S32" t="str">
        <f t="shared" si="37"/>
        <v>No</v>
      </c>
      <c r="V32" t="str">
        <f t="shared" si="32"/>
        <v>Yes</v>
      </c>
      <c r="W32" t="s">
        <v>144</v>
      </c>
      <c r="Y32">
        <v>1</v>
      </c>
      <c r="Z32" t="s">
        <v>144</v>
      </c>
      <c r="AB32">
        <v>1</v>
      </c>
      <c r="AC32" t="s">
        <v>144</v>
      </c>
      <c r="AE32">
        <v>0</v>
      </c>
      <c r="AH32">
        <v>0</v>
      </c>
      <c r="AK32">
        <v>1</v>
      </c>
      <c r="AL32" t="s">
        <v>144</v>
      </c>
      <c r="AN32">
        <v>0</v>
      </c>
      <c r="AQ32">
        <v>0</v>
      </c>
      <c r="AT32">
        <v>1</v>
      </c>
      <c r="AU32" t="s">
        <v>144</v>
      </c>
      <c r="AW32" t="str">
        <f t="shared" si="38"/>
        <v>Yes</v>
      </c>
      <c r="AX32" t="s">
        <v>144</v>
      </c>
      <c r="AZ32" t="str">
        <f t="shared" si="39"/>
        <v>No</v>
      </c>
      <c r="BC32" t="str">
        <f t="shared" si="40"/>
        <v>Yes</v>
      </c>
      <c r="BD32" t="s">
        <v>144</v>
      </c>
      <c r="BF32">
        <v>1</v>
      </c>
      <c r="BG32" t="s">
        <v>148</v>
      </c>
      <c r="BI32" t="str">
        <f t="shared" ref="BI32:BI37" si="45">("Standing order, Protocol order")</f>
        <v>Standing order, Protocol order</v>
      </c>
      <c r="BJ32" t="s">
        <v>148</v>
      </c>
      <c r="BL32" t="str">
        <f t="shared" si="34"/>
        <v>Yes</v>
      </c>
      <c r="BM32" t="s">
        <v>144</v>
      </c>
      <c r="BO32" t="str">
        <f t="shared" si="35"/>
        <v>Yes</v>
      </c>
      <c r="BP32" t="s">
        <v>144</v>
      </c>
      <c r="BQ32" t="s">
        <v>146</v>
      </c>
      <c r="BR32" t="str">
        <f t="shared" si="41"/>
        <v>Yes</v>
      </c>
      <c r="BS32" t="s">
        <v>144</v>
      </c>
      <c r="BT32" t="s">
        <v>149</v>
      </c>
      <c r="BU32" t="str">
        <f t="shared" si="42"/>
        <v>Yes</v>
      </c>
      <c r="BV32" t="s">
        <v>144</v>
      </c>
      <c r="BX32" t="str">
        <f t="shared" si="43"/>
        <v>Yes</v>
      </c>
      <c r="BY32" t="s">
        <v>144</v>
      </c>
      <c r="BZ32" t="s">
        <v>146</v>
      </c>
      <c r="CA32" t="str">
        <f t="shared" si="44"/>
        <v>Yes</v>
      </c>
      <c r="CB32" t="s">
        <v>144</v>
      </c>
      <c r="CC32" t="s">
        <v>149</v>
      </c>
      <c r="CD32" t="str">
        <f t="shared" si="33"/>
        <v>No</v>
      </c>
    </row>
    <row r="33" spans="1:82" x14ac:dyDescent="0.35">
      <c r="A33" t="s">
        <v>143</v>
      </c>
      <c r="B33" s="1">
        <v>42104</v>
      </c>
      <c r="C33" s="1">
        <v>42284</v>
      </c>
      <c r="D33" t="str">
        <f t="shared" si="28"/>
        <v>Yes</v>
      </c>
      <c r="E33" t="s">
        <v>148</v>
      </c>
      <c r="G33" t="str">
        <f t="shared" si="29"/>
        <v>Yes</v>
      </c>
      <c r="H33" t="s">
        <v>144</v>
      </c>
      <c r="J33" t="str">
        <f t="shared" si="36"/>
        <v>No</v>
      </c>
      <c r="M33" t="str">
        <f t="shared" si="30"/>
        <v>Yes</v>
      </c>
      <c r="N33" t="s">
        <v>144</v>
      </c>
      <c r="P33" t="str">
        <f t="shared" si="31"/>
        <v>Yes</v>
      </c>
      <c r="Q33" t="s">
        <v>144</v>
      </c>
      <c r="S33" t="str">
        <f t="shared" si="37"/>
        <v>No</v>
      </c>
      <c r="V33" t="str">
        <f t="shared" si="32"/>
        <v>Yes</v>
      </c>
      <c r="W33" t="s">
        <v>144</v>
      </c>
      <c r="Y33">
        <v>1</v>
      </c>
      <c r="Z33" t="s">
        <v>144</v>
      </c>
      <c r="AB33">
        <v>1</v>
      </c>
      <c r="AC33" t="s">
        <v>144</v>
      </c>
      <c r="AE33">
        <v>0</v>
      </c>
      <c r="AH33">
        <v>0</v>
      </c>
      <c r="AK33">
        <v>1</v>
      </c>
      <c r="AL33" t="s">
        <v>144</v>
      </c>
      <c r="AN33">
        <v>0</v>
      </c>
      <c r="AQ33">
        <v>0</v>
      </c>
      <c r="AT33">
        <v>1</v>
      </c>
      <c r="AU33" t="s">
        <v>144</v>
      </c>
      <c r="AW33" t="str">
        <f t="shared" si="38"/>
        <v>Yes</v>
      </c>
      <c r="AX33" t="s">
        <v>144</v>
      </c>
      <c r="AZ33" t="str">
        <f t="shared" si="39"/>
        <v>No</v>
      </c>
      <c r="BC33" t="str">
        <f t="shared" si="40"/>
        <v>Yes</v>
      </c>
      <c r="BD33" t="s">
        <v>144</v>
      </c>
      <c r="BF33">
        <v>1</v>
      </c>
      <c r="BG33" t="s">
        <v>148</v>
      </c>
      <c r="BI33" t="str">
        <f t="shared" si="45"/>
        <v>Standing order, Protocol order</v>
      </c>
      <c r="BJ33" t="s">
        <v>148</v>
      </c>
      <c r="BL33" t="str">
        <f t="shared" si="34"/>
        <v>Yes</v>
      </c>
      <c r="BM33" t="s">
        <v>144</v>
      </c>
      <c r="BO33" t="str">
        <f t="shared" si="35"/>
        <v>Yes</v>
      </c>
      <c r="BP33" t="s">
        <v>144</v>
      </c>
      <c r="BQ33" t="s">
        <v>146</v>
      </c>
      <c r="BR33" t="str">
        <f t="shared" si="41"/>
        <v>Yes</v>
      </c>
      <c r="BS33" t="s">
        <v>144</v>
      </c>
      <c r="BT33" t="s">
        <v>149</v>
      </c>
      <c r="BU33" t="str">
        <f t="shared" si="42"/>
        <v>Yes</v>
      </c>
      <c r="BV33" t="s">
        <v>144</v>
      </c>
      <c r="BX33" t="str">
        <f t="shared" si="43"/>
        <v>Yes</v>
      </c>
      <c r="BY33" t="s">
        <v>144</v>
      </c>
      <c r="BZ33" t="s">
        <v>146</v>
      </c>
      <c r="CA33" t="str">
        <f t="shared" si="44"/>
        <v>Yes</v>
      </c>
      <c r="CB33" t="s">
        <v>144</v>
      </c>
      <c r="CC33" t="s">
        <v>149</v>
      </c>
      <c r="CD33" t="str">
        <f t="shared" si="33"/>
        <v>No</v>
      </c>
    </row>
    <row r="34" spans="1:82" x14ac:dyDescent="0.35">
      <c r="A34" t="s">
        <v>143</v>
      </c>
      <c r="B34" s="1">
        <v>42285</v>
      </c>
      <c r="C34" s="1">
        <v>42395</v>
      </c>
      <c r="D34" t="str">
        <f t="shared" si="28"/>
        <v>Yes</v>
      </c>
      <c r="E34" t="s">
        <v>148</v>
      </c>
      <c r="G34" t="str">
        <f t="shared" si="29"/>
        <v>Yes</v>
      </c>
      <c r="H34" t="s">
        <v>144</v>
      </c>
      <c r="J34" t="str">
        <f t="shared" si="36"/>
        <v>No</v>
      </c>
      <c r="M34" t="str">
        <f t="shared" si="30"/>
        <v>Yes</v>
      </c>
      <c r="N34" t="s">
        <v>144</v>
      </c>
      <c r="P34" t="str">
        <f t="shared" si="31"/>
        <v>Yes</v>
      </c>
      <c r="Q34" t="s">
        <v>144</v>
      </c>
      <c r="S34" t="str">
        <f t="shared" si="37"/>
        <v>No</v>
      </c>
      <c r="V34" t="str">
        <f t="shared" si="32"/>
        <v>Yes</v>
      </c>
      <c r="W34" t="s">
        <v>144</v>
      </c>
      <c r="Y34">
        <v>1</v>
      </c>
      <c r="Z34" t="s">
        <v>144</v>
      </c>
      <c r="AB34">
        <v>1</v>
      </c>
      <c r="AC34" t="s">
        <v>144</v>
      </c>
      <c r="AE34">
        <v>0</v>
      </c>
      <c r="AH34">
        <v>0</v>
      </c>
      <c r="AK34">
        <v>1</v>
      </c>
      <c r="AL34" t="s">
        <v>144</v>
      </c>
      <c r="AN34">
        <v>0</v>
      </c>
      <c r="AQ34">
        <v>0</v>
      </c>
      <c r="AT34">
        <v>1</v>
      </c>
      <c r="AU34" t="s">
        <v>144</v>
      </c>
      <c r="AW34" t="str">
        <f t="shared" si="38"/>
        <v>Yes</v>
      </c>
      <c r="AX34" t="s">
        <v>144</v>
      </c>
      <c r="AZ34" t="str">
        <f t="shared" si="39"/>
        <v>No</v>
      </c>
      <c r="BC34" t="str">
        <f t="shared" si="40"/>
        <v>Yes</v>
      </c>
      <c r="BD34" t="s">
        <v>144</v>
      </c>
      <c r="BF34">
        <v>1</v>
      </c>
      <c r="BG34" t="s">
        <v>148</v>
      </c>
      <c r="BI34" t="str">
        <f t="shared" si="45"/>
        <v>Standing order, Protocol order</v>
      </c>
      <c r="BJ34" t="s">
        <v>148</v>
      </c>
      <c r="BL34" t="str">
        <f t="shared" si="34"/>
        <v>Yes</v>
      </c>
      <c r="BM34" t="s">
        <v>144</v>
      </c>
      <c r="BO34" t="str">
        <f t="shared" si="35"/>
        <v>Yes</v>
      </c>
      <c r="BP34" t="s">
        <v>144</v>
      </c>
      <c r="BQ34" t="s">
        <v>146</v>
      </c>
      <c r="BR34" t="str">
        <f t="shared" si="41"/>
        <v>Yes</v>
      </c>
      <c r="BS34" t="s">
        <v>144</v>
      </c>
      <c r="BT34" t="s">
        <v>149</v>
      </c>
      <c r="BU34" t="str">
        <f t="shared" si="42"/>
        <v>Yes</v>
      </c>
      <c r="BV34" t="s">
        <v>144</v>
      </c>
      <c r="BX34" t="str">
        <f t="shared" si="43"/>
        <v>Yes</v>
      </c>
      <c r="BY34" t="s">
        <v>144</v>
      </c>
      <c r="BZ34" t="s">
        <v>146</v>
      </c>
      <c r="CA34" t="str">
        <f t="shared" si="44"/>
        <v>Yes</v>
      </c>
      <c r="CB34" t="s">
        <v>144</v>
      </c>
      <c r="CC34" t="s">
        <v>149</v>
      </c>
      <c r="CD34" t="str">
        <f t="shared" si="33"/>
        <v>No</v>
      </c>
    </row>
    <row r="35" spans="1:82" x14ac:dyDescent="0.35">
      <c r="A35" t="s">
        <v>143</v>
      </c>
      <c r="B35" s="1">
        <v>42396</v>
      </c>
      <c r="C35" s="1">
        <v>43921</v>
      </c>
      <c r="D35" t="str">
        <f t="shared" si="28"/>
        <v>Yes</v>
      </c>
      <c r="E35" t="s">
        <v>150</v>
      </c>
      <c r="G35" t="str">
        <f t="shared" si="29"/>
        <v>Yes</v>
      </c>
      <c r="H35" t="s">
        <v>151</v>
      </c>
      <c r="J35" t="str">
        <f t="shared" si="36"/>
        <v>No</v>
      </c>
      <c r="M35" t="str">
        <f t="shared" si="30"/>
        <v>Yes</v>
      </c>
      <c r="N35" t="s">
        <v>152</v>
      </c>
      <c r="P35" t="str">
        <f t="shared" si="31"/>
        <v>Yes</v>
      </c>
      <c r="Q35" t="s">
        <v>151</v>
      </c>
      <c r="S35" t="str">
        <f t="shared" si="37"/>
        <v>No</v>
      </c>
      <c r="V35" t="str">
        <f t="shared" si="32"/>
        <v>Yes</v>
      </c>
      <c r="W35" t="s">
        <v>153</v>
      </c>
      <c r="Y35">
        <v>1</v>
      </c>
      <c r="Z35" t="s">
        <v>151</v>
      </c>
      <c r="AB35">
        <v>1</v>
      </c>
      <c r="AC35" t="s">
        <v>151</v>
      </c>
      <c r="AE35">
        <v>0</v>
      </c>
      <c r="AH35">
        <v>0</v>
      </c>
      <c r="AK35">
        <v>1</v>
      </c>
      <c r="AL35" t="s">
        <v>151</v>
      </c>
      <c r="AN35">
        <v>0</v>
      </c>
      <c r="AQ35">
        <v>0</v>
      </c>
      <c r="AT35">
        <v>1</v>
      </c>
      <c r="AU35" t="s">
        <v>151</v>
      </c>
      <c r="AW35" t="str">
        <f t="shared" si="38"/>
        <v>Yes</v>
      </c>
      <c r="AX35" t="s">
        <v>153</v>
      </c>
      <c r="AZ35" t="str">
        <f t="shared" si="39"/>
        <v>No</v>
      </c>
      <c r="BC35" t="str">
        <f t="shared" si="40"/>
        <v>Yes</v>
      </c>
      <c r="BD35" t="s">
        <v>152</v>
      </c>
      <c r="BF35">
        <v>1</v>
      </c>
      <c r="BG35" t="s">
        <v>154</v>
      </c>
      <c r="BI35" t="str">
        <f t="shared" si="45"/>
        <v>Standing order, Protocol order</v>
      </c>
      <c r="BJ35" t="s">
        <v>155</v>
      </c>
      <c r="BL35" t="str">
        <f t="shared" si="34"/>
        <v>Yes</v>
      </c>
      <c r="BM35" t="s">
        <v>151</v>
      </c>
      <c r="BO35" t="str">
        <f t="shared" si="35"/>
        <v>Yes</v>
      </c>
      <c r="BP35" t="s">
        <v>153</v>
      </c>
      <c r="BQ35" t="s">
        <v>146</v>
      </c>
      <c r="BR35" t="str">
        <f t="shared" si="41"/>
        <v>Yes</v>
      </c>
      <c r="BS35" t="s">
        <v>153</v>
      </c>
      <c r="BT35" t="s">
        <v>149</v>
      </c>
      <c r="BU35" t="str">
        <f t="shared" si="42"/>
        <v>Yes</v>
      </c>
      <c r="BV35" t="s">
        <v>151</v>
      </c>
      <c r="BX35" t="str">
        <f t="shared" si="43"/>
        <v>Yes</v>
      </c>
      <c r="BY35" t="s">
        <v>153</v>
      </c>
      <c r="BZ35" t="s">
        <v>146</v>
      </c>
      <c r="CA35" t="str">
        <f t="shared" si="44"/>
        <v>Yes</v>
      </c>
      <c r="CB35" t="s">
        <v>153</v>
      </c>
      <c r="CC35" t="s">
        <v>149</v>
      </c>
      <c r="CD35" t="str">
        <f t="shared" si="33"/>
        <v>No</v>
      </c>
    </row>
    <row r="36" spans="1:82" x14ac:dyDescent="0.35">
      <c r="A36" t="s">
        <v>143</v>
      </c>
      <c r="B36" s="1">
        <v>43922</v>
      </c>
      <c r="C36" s="1">
        <v>44561</v>
      </c>
      <c r="D36" t="str">
        <f t="shared" si="28"/>
        <v>Yes</v>
      </c>
      <c r="E36" t="s">
        <v>156</v>
      </c>
      <c r="G36" t="str">
        <f t="shared" si="29"/>
        <v>Yes</v>
      </c>
      <c r="H36" t="s">
        <v>151</v>
      </c>
      <c r="J36" t="str">
        <f t="shared" si="36"/>
        <v>No</v>
      </c>
      <c r="M36" t="str">
        <f t="shared" si="30"/>
        <v>Yes</v>
      </c>
      <c r="N36" t="s">
        <v>152</v>
      </c>
      <c r="P36" t="str">
        <f t="shared" si="31"/>
        <v>Yes</v>
      </c>
      <c r="Q36" t="s">
        <v>151</v>
      </c>
      <c r="S36" t="str">
        <f t="shared" si="37"/>
        <v>No</v>
      </c>
      <c r="V36" t="str">
        <f t="shared" si="32"/>
        <v>Yes</v>
      </c>
      <c r="W36" t="s">
        <v>153</v>
      </c>
      <c r="Y36">
        <v>1</v>
      </c>
      <c r="Z36" t="s">
        <v>151</v>
      </c>
      <c r="AB36">
        <v>1</v>
      </c>
      <c r="AC36" t="s">
        <v>151</v>
      </c>
      <c r="AE36">
        <v>0</v>
      </c>
      <c r="AH36">
        <v>0</v>
      </c>
      <c r="AK36">
        <v>1</v>
      </c>
      <c r="AL36" t="s">
        <v>151</v>
      </c>
      <c r="AN36">
        <v>0</v>
      </c>
      <c r="AQ36">
        <v>0</v>
      </c>
      <c r="AT36">
        <v>1</v>
      </c>
      <c r="AU36" t="s">
        <v>151</v>
      </c>
      <c r="AW36" t="str">
        <f t="shared" si="38"/>
        <v>Yes</v>
      </c>
      <c r="AX36" t="s">
        <v>153</v>
      </c>
      <c r="AZ36" t="str">
        <f t="shared" si="39"/>
        <v>No</v>
      </c>
      <c r="BC36" t="str">
        <f t="shared" si="40"/>
        <v>Yes</v>
      </c>
      <c r="BD36" t="s">
        <v>152</v>
      </c>
      <c r="BF36">
        <v>1</v>
      </c>
      <c r="BG36" t="s">
        <v>154</v>
      </c>
      <c r="BI36" t="str">
        <f t="shared" si="45"/>
        <v>Standing order, Protocol order</v>
      </c>
      <c r="BJ36" t="s">
        <v>155</v>
      </c>
      <c r="BL36" t="str">
        <f t="shared" si="34"/>
        <v>Yes</v>
      </c>
      <c r="BM36" t="s">
        <v>151</v>
      </c>
      <c r="BO36" t="str">
        <f t="shared" si="35"/>
        <v>Yes</v>
      </c>
      <c r="BP36" t="s">
        <v>153</v>
      </c>
      <c r="BQ36" t="s">
        <v>146</v>
      </c>
      <c r="BR36" t="str">
        <f t="shared" si="41"/>
        <v>Yes</v>
      </c>
      <c r="BS36" t="s">
        <v>153</v>
      </c>
      <c r="BT36" t="s">
        <v>149</v>
      </c>
      <c r="BU36" t="str">
        <f t="shared" si="42"/>
        <v>Yes</v>
      </c>
      <c r="BV36" t="s">
        <v>151</v>
      </c>
      <c r="BX36" t="str">
        <f t="shared" si="43"/>
        <v>Yes</v>
      </c>
      <c r="BY36" t="s">
        <v>153</v>
      </c>
      <c r="BZ36" t="s">
        <v>146</v>
      </c>
      <c r="CA36" t="str">
        <f t="shared" si="44"/>
        <v>Yes</v>
      </c>
      <c r="CB36" t="s">
        <v>153</v>
      </c>
      <c r="CC36" t="s">
        <v>149</v>
      </c>
      <c r="CD36" t="str">
        <f t="shared" si="33"/>
        <v>No</v>
      </c>
    </row>
    <row r="37" spans="1:82" x14ac:dyDescent="0.35">
      <c r="A37" t="s">
        <v>143</v>
      </c>
      <c r="B37" s="1">
        <v>44562</v>
      </c>
      <c r="C37" s="1">
        <v>44562</v>
      </c>
      <c r="D37" t="str">
        <f t="shared" si="28"/>
        <v>Yes</v>
      </c>
      <c r="E37" t="s">
        <v>156</v>
      </c>
      <c r="G37" t="str">
        <f t="shared" si="29"/>
        <v>Yes</v>
      </c>
      <c r="H37" t="s">
        <v>151</v>
      </c>
      <c r="J37" t="str">
        <f t="shared" si="36"/>
        <v>No</v>
      </c>
      <c r="M37" t="str">
        <f t="shared" si="30"/>
        <v>Yes</v>
      </c>
      <c r="N37" t="s">
        <v>152</v>
      </c>
      <c r="P37" t="str">
        <f t="shared" si="31"/>
        <v>Yes</v>
      </c>
      <c r="Q37" t="s">
        <v>151</v>
      </c>
      <c r="S37" t="str">
        <f t="shared" si="37"/>
        <v>No</v>
      </c>
      <c r="V37" t="str">
        <f t="shared" si="32"/>
        <v>Yes</v>
      </c>
      <c r="W37" t="s">
        <v>153</v>
      </c>
      <c r="Y37">
        <v>1</v>
      </c>
      <c r="Z37" t="s">
        <v>151</v>
      </c>
      <c r="AB37">
        <v>1</v>
      </c>
      <c r="AC37" t="s">
        <v>151</v>
      </c>
      <c r="AE37">
        <v>0</v>
      </c>
      <c r="AH37">
        <v>0</v>
      </c>
      <c r="AK37">
        <v>1</v>
      </c>
      <c r="AL37" t="s">
        <v>151</v>
      </c>
      <c r="AN37">
        <v>0</v>
      </c>
      <c r="AQ37">
        <v>0</v>
      </c>
      <c r="AT37">
        <v>1</v>
      </c>
      <c r="AU37" t="s">
        <v>151</v>
      </c>
      <c r="AW37" t="str">
        <f t="shared" si="38"/>
        <v>Yes</v>
      </c>
      <c r="AX37" t="s">
        <v>153</v>
      </c>
      <c r="AZ37" t="str">
        <f t="shared" si="39"/>
        <v>No</v>
      </c>
      <c r="BC37" t="str">
        <f t="shared" si="40"/>
        <v>Yes</v>
      </c>
      <c r="BD37" t="s">
        <v>152</v>
      </c>
      <c r="BF37">
        <v>1</v>
      </c>
      <c r="BG37" t="s">
        <v>154</v>
      </c>
      <c r="BI37" t="str">
        <f t="shared" si="45"/>
        <v>Standing order, Protocol order</v>
      </c>
      <c r="BJ37" t="s">
        <v>157</v>
      </c>
      <c r="BL37" t="str">
        <f t="shared" si="34"/>
        <v>Yes</v>
      </c>
      <c r="BM37" t="s">
        <v>151</v>
      </c>
      <c r="BO37" t="str">
        <f t="shared" si="35"/>
        <v>Yes</v>
      </c>
      <c r="BP37" t="s">
        <v>153</v>
      </c>
      <c r="BQ37" t="s">
        <v>146</v>
      </c>
      <c r="BR37" t="str">
        <f t="shared" si="41"/>
        <v>Yes</v>
      </c>
      <c r="BS37" t="s">
        <v>153</v>
      </c>
      <c r="BT37" t="s">
        <v>149</v>
      </c>
      <c r="BU37" t="str">
        <f t="shared" si="42"/>
        <v>Yes</v>
      </c>
      <c r="BV37" t="s">
        <v>151</v>
      </c>
      <c r="BX37" t="str">
        <f t="shared" si="43"/>
        <v>Yes</v>
      </c>
      <c r="BY37" t="s">
        <v>153</v>
      </c>
      <c r="BZ37" t="s">
        <v>146</v>
      </c>
      <c r="CA37" t="str">
        <f t="shared" si="44"/>
        <v>Yes</v>
      </c>
      <c r="CB37" t="s">
        <v>153</v>
      </c>
      <c r="CC37" t="s">
        <v>149</v>
      </c>
      <c r="CD37" t="str">
        <f t="shared" si="33"/>
        <v>No</v>
      </c>
    </row>
    <row r="38" spans="1:82" x14ac:dyDescent="0.35">
      <c r="A38" t="s">
        <v>158</v>
      </c>
      <c r="B38" s="1">
        <v>36892</v>
      </c>
      <c r="C38" s="1">
        <v>41403</v>
      </c>
      <c r="D38" t="str">
        <f>("No")</f>
        <v>No</v>
      </c>
    </row>
    <row r="39" spans="1:82" x14ac:dyDescent="0.35">
      <c r="A39" t="s">
        <v>158</v>
      </c>
      <c r="B39" s="1">
        <v>41404</v>
      </c>
      <c r="C39" s="1">
        <v>41421</v>
      </c>
      <c r="D39" t="str">
        <f t="shared" ref="D39:D61" si="46">("Yes")</f>
        <v>Yes</v>
      </c>
      <c r="E39" t="s">
        <v>159</v>
      </c>
      <c r="G39" t="str">
        <f t="shared" ref="G39:G61" si="47">("Yes")</f>
        <v>Yes</v>
      </c>
      <c r="H39" t="s">
        <v>160</v>
      </c>
      <c r="J39" t="str">
        <f t="shared" ref="J39:J61" si="48">("No")</f>
        <v>No</v>
      </c>
      <c r="M39" t="str">
        <f t="shared" ref="M39:M61" si="49">("No")</f>
        <v>No</v>
      </c>
      <c r="P39" t="str">
        <f t="shared" ref="P39:P61" si="50">("Yes")</f>
        <v>Yes</v>
      </c>
      <c r="Q39" t="s">
        <v>161</v>
      </c>
      <c r="S39" t="str">
        <f t="shared" ref="S39:S61" si="51">("No")</f>
        <v>No</v>
      </c>
      <c r="V39" t="str">
        <f t="shared" ref="V39:V61" si="52">("No")</f>
        <v>No</v>
      </c>
      <c r="Y39">
        <v>1</v>
      </c>
      <c r="Z39" t="s">
        <v>162</v>
      </c>
      <c r="AB39">
        <v>1</v>
      </c>
      <c r="AC39" t="s">
        <v>160</v>
      </c>
      <c r="AE39">
        <v>0</v>
      </c>
      <c r="AH39">
        <v>0</v>
      </c>
      <c r="AK39">
        <v>1</v>
      </c>
      <c r="AL39" t="s">
        <v>161</v>
      </c>
      <c r="AN39">
        <v>0</v>
      </c>
      <c r="AQ39">
        <v>0</v>
      </c>
      <c r="AT39">
        <v>1</v>
      </c>
      <c r="AU39" t="s">
        <v>162</v>
      </c>
      <c r="AW39" t="str">
        <f>("No")</f>
        <v>No</v>
      </c>
      <c r="BF39">
        <v>0</v>
      </c>
      <c r="BL39" t="str">
        <f t="shared" ref="BL39:BL61" si="53">("Yes")</f>
        <v>Yes</v>
      </c>
      <c r="BM39" t="s">
        <v>160</v>
      </c>
      <c r="BO39" t="str">
        <f t="shared" ref="BO39:BO61" si="54">("No")</f>
        <v>No</v>
      </c>
      <c r="BR39" t="str">
        <f t="shared" ref="BR39:BR61" si="55">("No")</f>
        <v>No</v>
      </c>
      <c r="BU39" t="str">
        <f t="shared" ref="BU39:BU61" si="56">("Yes")</f>
        <v>Yes</v>
      </c>
      <c r="BV39" t="s">
        <v>161</v>
      </c>
      <c r="BX39" t="str">
        <f t="shared" ref="BX39:BX61" si="57">("No")</f>
        <v>No</v>
      </c>
      <c r="CA39" t="str">
        <f t="shared" ref="CA39:CA61" si="58">("No")</f>
        <v>No</v>
      </c>
      <c r="CD39" t="str">
        <f t="shared" ref="CD39:CD61" si="59">("No")</f>
        <v>No</v>
      </c>
    </row>
    <row r="40" spans="1:82" x14ac:dyDescent="0.35">
      <c r="A40" t="s">
        <v>158</v>
      </c>
      <c r="B40" s="1">
        <v>41422</v>
      </c>
      <c r="C40" s="1">
        <v>41455</v>
      </c>
      <c r="D40" t="str">
        <f t="shared" si="46"/>
        <v>Yes</v>
      </c>
      <c r="E40" t="s">
        <v>159</v>
      </c>
      <c r="G40" t="str">
        <f t="shared" si="47"/>
        <v>Yes</v>
      </c>
      <c r="H40" t="s">
        <v>160</v>
      </c>
      <c r="J40" t="str">
        <f t="shared" si="48"/>
        <v>No</v>
      </c>
      <c r="M40" t="str">
        <f t="shared" si="49"/>
        <v>No</v>
      </c>
      <c r="P40" t="str">
        <f t="shared" si="50"/>
        <v>Yes</v>
      </c>
      <c r="Q40" t="s">
        <v>161</v>
      </c>
      <c r="S40" t="str">
        <f t="shared" si="51"/>
        <v>No</v>
      </c>
      <c r="V40" t="str">
        <f t="shared" si="52"/>
        <v>No</v>
      </c>
      <c r="Y40">
        <v>1</v>
      </c>
      <c r="Z40" t="s">
        <v>162</v>
      </c>
      <c r="AB40">
        <v>1</v>
      </c>
      <c r="AC40" t="s">
        <v>160</v>
      </c>
      <c r="AE40">
        <v>0</v>
      </c>
      <c r="AH40">
        <v>0</v>
      </c>
      <c r="AK40">
        <v>1</v>
      </c>
      <c r="AL40" t="s">
        <v>161</v>
      </c>
      <c r="AN40">
        <v>0</v>
      </c>
      <c r="AQ40">
        <v>0</v>
      </c>
      <c r="AT40">
        <v>1</v>
      </c>
      <c r="AU40" t="s">
        <v>162</v>
      </c>
      <c r="AW40" t="str">
        <f>("No")</f>
        <v>No</v>
      </c>
      <c r="BF40">
        <v>0</v>
      </c>
      <c r="BL40" t="str">
        <f t="shared" si="53"/>
        <v>Yes</v>
      </c>
      <c r="BM40" t="s">
        <v>160</v>
      </c>
      <c r="BO40" t="str">
        <f t="shared" si="54"/>
        <v>No</v>
      </c>
      <c r="BR40" t="str">
        <f t="shared" si="55"/>
        <v>No</v>
      </c>
      <c r="BU40" t="str">
        <f t="shared" si="56"/>
        <v>Yes</v>
      </c>
      <c r="BV40" t="s">
        <v>161</v>
      </c>
      <c r="BX40" t="str">
        <f t="shared" si="57"/>
        <v>No</v>
      </c>
      <c r="CA40" t="str">
        <f t="shared" si="58"/>
        <v>No</v>
      </c>
      <c r="CD40" t="str">
        <f t="shared" si="59"/>
        <v>No</v>
      </c>
    </row>
    <row r="41" spans="1:82" x14ac:dyDescent="0.35">
      <c r="A41" t="s">
        <v>158</v>
      </c>
      <c r="B41" s="1">
        <v>41456</v>
      </c>
      <c r="C41" s="1">
        <v>42096</v>
      </c>
      <c r="D41" t="str">
        <f t="shared" si="46"/>
        <v>Yes</v>
      </c>
      <c r="E41" t="s">
        <v>159</v>
      </c>
      <c r="G41" t="str">
        <f t="shared" si="47"/>
        <v>Yes</v>
      </c>
      <c r="H41" t="s">
        <v>160</v>
      </c>
      <c r="J41" t="str">
        <f t="shared" si="48"/>
        <v>No</v>
      </c>
      <c r="M41" t="str">
        <f t="shared" si="49"/>
        <v>No</v>
      </c>
      <c r="P41" t="str">
        <f t="shared" si="50"/>
        <v>Yes</v>
      </c>
      <c r="Q41" t="s">
        <v>161</v>
      </c>
      <c r="S41" t="str">
        <f t="shared" si="51"/>
        <v>No</v>
      </c>
      <c r="V41" t="str">
        <f t="shared" si="52"/>
        <v>No</v>
      </c>
      <c r="Y41">
        <v>1</v>
      </c>
      <c r="Z41" t="s">
        <v>162</v>
      </c>
      <c r="AB41">
        <v>1</v>
      </c>
      <c r="AC41" t="s">
        <v>160</v>
      </c>
      <c r="AE41">
        <v>0</v>
      </c>
      <c r="AH41">
        <v>0</v>
      </c>
      <c r="AK41">
        <v>1</v>
      </c>
      <c r="AL41" t="s">
        <v>161</v>
      </c>
      <c r="AN41">
        <v>0</v>
      </c>
      <c r="AQ41">
        <v>0</v>
      </c>
      <c r="AT41">
        <v>1</v>
      </c>
      <c r="AU41" t="s">
        <v>162</v>
      </c>
      <c r="AW41" t="str">
        <f>("No")</f>
        <v>No</v>
      </c>
      <c r="BF41">
        <v>0</v>
      </c>
      <c r="BL41" t="str">
        <f t="shared" si="53"/>
        <v>Yes</v>
      </c>
      <c r="BM41" t="s">
        <v>160</v>
      </c>
      <c r="BO41" t="str">
        <f t="shared" si="54"/>
        <v>No</v>
      </c>
      <c r="BR41" t="str">
        <f t="shared" si="55"/>
        <v>No</v>
      </c>
      <c r="BU41" t="str">
        <f t="shared" si="56"/>
        <v>Yes</v>
      </c>
      <c r="BV41" t="s">
        <v>161</v>
      </c>
      <c r="BX41" t="str">
        <f t="shared" si="57"/>
        <v>No</v>
      </c>
      <c r="CA41" t="str">
        <f t="shared" si="58"/>
        <v>No</v>
      </c>
      <c r="CD41" t="str">
        <f t="shared" si="59"/>
        <v>No</v>
      </c>
    </row>
    <row r="42" spans="1:82" x14ac:dyDescent="0.35">
      <c r="A42" t="s">
        <v>158</v>
      </c>
      <c r="B42" s="1">
        <v>42097</v>
      </c>
      <c r="C42" s="1">
        <v>42137</v>
      </c>
      <c r="D42" t="str">
        <f t="shared" si="46"/>
        <v>Yes</v>
      </c>
      <c r="E42" t="s">
        <v>163</v>
      </c>
      <c r="G42" t="str">
        <f t="shared" si="47"/>
        <v>Yes</v>
      </c>
      <c r="H42" t="s">
        <v>160</v>
      </c>
      <c r="J42" t="str">
        <f t="shared" si="48"/>
        <v>No</v>
      </c>
      <c r="M42" t="str">
        <f t="shared" si="49"/>
        <v>No</v>
      </c>
      <c r="P42" t="str">
        <f t="shared" si="50"/>
        <v>Yes</v>
      </c>
      <c r="Q42" t="s">
        <v>161</v>
      </c>
      <c r="S42" t="str">
        <f t="shared" si="51"/>
        <v>No</v>
      </c>
      <c r="V42" t="str">
        <f t="shared" si="52"/>
        <v>No</v>
      </c>
      <c r="Y42">
        <v>1</v>
      </c>
      <c r="Z42" t="s">
        <v>162</v>
      </c>
      <c r="AB42">
        <v>1</v>
      </c>
      <c r="AC42" t="s">
        <v>160</v>
      </c>
      <c r="AE42">
        <v>0</v>
      </c>
      <c r="AH42">
        <v>0</v>
      </c>
      <c r="AK42">
        <v>1</v>
      </c>
      <c r="AL42" t="s">
        <v>161</v>
      </c>
      <c r="AN42">
        <v>0</v>
      </c>
      <c r="AQ42">
        <v>0</v>
      </c>
      <c r="AT42">
        <v>1</v>
      </c>
      <c r="AU42" t="s">
        <v>162</v>
      </c>
      <c r="AW42" t="str">
        <f t="shared" ref="AW42:AW61" si="60">("Yes")</f>
        <v>Yes</v>
      </c>
      <c r="AX42" t="s">
        <v>163</v>
      </c>
      <c r="AZ42" t="str">
        <f t="shared" ref="AZ42:AZ61" si="61">("No")</f>
        <v>No</v>
      </c>
      <c r="BC42" t="str">
        <f t="shared" ref="BC42:BC61" si="62">("No")</f>
        <v>No</v>
      </c>
      <c r="BF42">
        <v>1</v>
      </c>
      <c r="BG42" t="s">
        <v>163</v>
      </c>
      <c r="BI42" t="str">
        <f t="shared" ref="BI42:BI58" si="63">("Standing order")</f>
        <v>Standing order</v>
      </c>
      <c r="BJ42" t="s">
        <v>163</v>
      </c>
      <c r="BL42" t="str">
        <f t="shared" si="53"/>
        <v>Yes</v>
      </c>
      <c r="BM42" t="s">
        <v>160</v>
      </c>
      <c r="BO42" t="str">
        <f t="shared" si="54"/>
        <v>No</v>
      </c>
      <c r="BR42" t="str">
        <f t="shared" si="55"/>
        <v>No</v>
      </c>
      <c r="BU42" t="str">
        <f t="shared" si="56"/>
        <v>Yes</v>
      </c>
      <c r="BV42" t="s">
        <v>161</v>
      </c>
      <c r="BX42" t="str">
        <f t="shared" si="57"/>
        <v>No</v>
      </c>
      <c r="CA42" t="str">
        <f t="shared" si="58"/>
        <v>No</v>
      </c>
      <c r="CD42" t="str">
        <f t="shared" si="59"/>
        <v>No</v>
      </c>
    </row>
    <row r="43" spans="1:82" x14ac:dyDescent="0.35">
      <c r="A43" t="s">
        <v>158</v>
      </c>
      <c r="B43" s="1">
        <v>42138</v>
      </c>
      <c r="C43" s="1">
        <v>42247</v>
      </c>
      <c r="D43" t="str">
        <f t="shared" si="46"/>
        <v>Yes</v>
      </c>
      <c r="E43" t="s">
        <v>163</v>
      </c>
      <c r="G43" t="str">
        <f t="shared" si="47"/>
        <v>Yes</v>
      </c>
      <c r="H43" t="s">
        <v>160</v>
      </c>
      <c r="J43" t="str">
        <f t="shared" si="48"/>
        <v>No</v>
      </c>
      <c r="M43" t="str">
        <f t="shared" si="49"/>
        <v>No</v>
      </c>
      <c r="P43" t="str">
        <f t="shared" si="50"/>
        <v>Yes</v>
      </c>
      <c r="Q43" t="s">
        <v>161</v>
      </c>
      <c r="S43" t="str">
        <f t="shared" si="51"/>
        <v>No</v>
      </c>
      <c r="V43" t="str">
        <f t="shared" si="52"/>
        <v>No</v>
      </c>
      <c r="Y43">
        <v>1</v>
      </c>
      <c r="Z43" t="s">
        <v>162</v>
      </c>
      <c r="AB43">
        <v>1</v>
      </c>
      <c r="AC43" t="s">
        <v>160</v>
      </c>
      <c r="AE43">
        <v>0</v>
      </c>
      <c r="AH43">
        <v>0</v>
      </c>
      <c r="AK43">
        <v>1</v>
      </c>
      <c r="AL43" t="s">
        <v>161</v>
      </c>
      <c r="AN43">
        <v>0</v>
      </c>
      <c r="AQ43">
        <v>0</v>
      </c>
      <c r="AT43">
        <v>1</v>
      </c>
      <c r="AU43" t="s">
        <v>162</v>
      </c>
      <c r="AW43" t="str">
        <f t="shared" si="60"/>
        <v>Yes</v>
      </c>
      <c r="AX43" t="s">
        <v>163</v>
      </c>
      <c r="AZ43" t="str">
        <f t="shared" si="61"/>
        <v>No</v>
      </c>
      <c r="BC43" t="str">
        <f t="shared" si="62"/>
        <v>No</v>
      </c>
      <c r="BF43">
        <v>1</v>
      </c>
      <c r="BG43" t="s">
        <v>163</v>
      </c>
      <c r="BI43" t="str">
        <f t="shared" si="63"/>
        <v>Standing order</v>
      </c>
      <c r="BJ43" t="s">
        <v>163</v>
      </c>
      <c r="BL43" t="str">
        <f t="shared" si="53"/>
        <v>Yes</v>
      </c>
      <c r="BM43" t="s">
        <v>160</v>
      </c>
      <c r="BO43" t="str">
        <f t="shared" si="54"/>
        <v>No</v>
      </c>
      <c r="BR43" t="str">
        <f t="shared" si="55"/>
        <v>No</v>
      </c>
      <c r="BU43" t="str">
        <f t="shared" si="56"/>
        <v>Yes</v>
      </c>
      <c r="BV43" t="s">
        <v>161</v>
      </c>
      <c r="BX43" t="str">
        <f t="shared" si="57"/>
        <v>No</v>
      </c>
      <c r="CA43" t="str">
        <f t="shared" si="58"/>
        <v>No</v>
      </c>
      <c r="CD43" t="str">
        <f t="shared" si="59"/>
        <v>No</v>
      </c>
    </row>
    <row r="44" spans="1:82" x14ac:dyDescent="0.35">
      <c r="A44" t="s">
        <v>158</v>
      </c>
      <c r="B44" s="1">
        <v>42248</v>
      </c>
      <c r="C44" s="1">
        <v>42260</v>
      </c>
      <c r="D44" t="str">
        <f t="shared" si="46"/>
        <v>Yes</v>
      </c>
      <c r="E44" t="s">
        <v>163</v>
      </c>
      <c r="G44" t="str">
        <f t="shared" si="47"/>
        <v>Yes</v>
      </c>
      <c r="H44" t="s">
        <v>160</v>
      </c>
      <c r="J44" t="str">
        <f t="shared" si="48"/>
        <v>No</v>
      </c>
      <c r="M44" t="str">
        <f t="shared" si="49"/>
        <v>No</v>
      </c>
      <c r="P44" t="str">
        <f t="shared" si="50"/>
        <v>Yes</v>
      </c>
      <c r="Q44" t="s">
        <v>161</v>
      </c>
      <c r="S44" t="str">
        <f t="shared" si="51"/>
        <v>No</v>
      </c>
      <c r="V44" t="str">
        <f t="shared" si="52"/>
        <v>No</v>
      </c>
      <c r="Y44">
        <v>1</v>
      </c>
      <c r="Z44" t="s">
        <v>162</v>
      </c>
      <c r="AB44">
        <v>1</v>
      </c>
      <c r="AC44" t="s">
        <v>160</v>
      </c>
      <c r="AE44">
        <v>0</v>
      </c>
      <c r="AH44">
        <v>0</v>
      </c>
      <c r="AK44">
        <v>1</v>
      </c>
      <c r="AL44" t="s">
        <v>161</v>
      </c>
      <c r="AN44">
        <v>0</v>
      </c>
      <c r="AQ44">
        <v>0</v>
      </c>
      <c r="AT44">
        <v>1</v>
      </c>
      <c r="AU44" t="s">
        <v>162</v>
      </c>
      <c r="AW44" t="str">
        <f t="shared" si="60"/>
        <v>Yes</v>
      </c>
      <c r="AX44" t="s">
        <v>163</v>
      </c>
      <c r="AZ44" t="str">
        <f t="shared" si="61"/>
        <v>No</v>
      </c>
      <c r="BC44" t="str">
        <f t="shared" si="62"/>
        <v>No</v>
      </c>
      <c r="BF44">
        <v>1</v>
      </c>
      <c r="BG44" t="s">
        <v>163</v>
      </c>
      <c r="BI44" t="str">
        <f t="shared" si="63"/>
        <v>Standing order</v>
      </c>
      <c r="BJ44" t="s">
        <v>163</v>
      </c>
      <c r="BL44" t="str">
        <f t="shared" si="53"/>
        <v>Yes</v>
      </c>
      <c r="BM44" t="s">
        <v>160</v>
      </c>
      <c r="BO44" t="str">
        <f t="shared" si="54"/>
        <v>No</v>
      </c>
      <c r="BR44" t="str">
        <f t="shared" si="55"/>
        <v>No</v>
      </c>
      <c r="BU44" t="str">
        <f t="shared" si="56"/>
        <v>Yes</v>
      </c>
      <c r="BV44" t="s">
        <v>161</v>
      </c>
      <c r="BX44" t="str">
        <f t="shared" si="57"/>
        <v>No</v>
      </c>
      <c r="CA44" t="str">
        <f t="shared" si="58"/>
        <v>No</v>
      </c>
      <c r="CD44" t="str">
        <f t="shared" si="59"/>
        <v>No</v>
      </c>
    </row>
    <row r="45" spans="1:82" x14ac:dyDescent="0.35">
      <c r="A45" t="s">
        <v>158</v>
      </c>
      <c r="B45" s="1">
        <v>42261</v>
      </c>
      <c r="C45" s="1">
        <v>42444</v>
      </c>
      <c r="D45" t="str">
        <f t="shared" si="46"/>
        <v>Yes</v>
      </c>
      <c r="E45" t="s">
        <v>163</v>
      </c>
      <c r="G45" t="str">
        <f t="shared" si="47"/>
        <v>Yes</v>
      </c>
      <c r="H45" t="s">
        <v>164</v>
      </c>
      <c r="J45" t="str">
        <f t="shared" si="48"/>
        <v>No</v>
      </c>
      <c r="M45" t="str">
        <f t="shared" si="49"/>
        <v>No</v>
      </c>
      <c r="P45" t="str">
        <f t="shared" si="50"/>
        <v>Yes</v>
      </c>
      <c r="Q45" t="s">
        <v>165</v>
      </c>
      <c r="S45" t="str">
        <f t="shared" si="51"/>
        <v>No</v>
      </c>
      <c r="V45" t="str">
        <f t="shared" si="52"/>
        <v>No</v>
      </c>
      <c r="Y45">
        <v>1</v>
      </c>
      <c r="Z45" t="s">
        <v>166</v>
      </c>
      <c r="AB45">
        <v>1</v>
      </c>
      <c r="AC45" t="s">
        <v>160</v>
      </c>
      <c r="AE45">
        <v>0</v>
      </c>
      <c r="AH45">
        <v>0</v>
      </c>
      <c r="AK45">
        <v>1</v>
      </c>
      <c r="AL45" t="s">
        <v>161</v>
      </c>
      <c r="AN45">
        <v>0</v>
      </c>
      <c r="AQ45">
        <v>0</v>
      </c>
      <c r="AT45">
        <v>1</v>
      </c>
      <c r="AU45" t="s">
        <v>167</v>
      </c>
      <c r="AW45" t="str">
        <f t="shared" si="60"/>
        <v>Yes</v>
      </c>
      <c r="AX45" t="s">
        <v>168</v>
      </c>
      <c r="AZ45" t="str">
        <f t="shared" si="61"/>
        <v>No</v>
      </c>
      <c r="BC45" t="str">
        <f t="shared" si="62"/>
        <v>No</v>
      </c>
      <c r="BF45">
        <v>1</v>
      </c>
      <c r="BG45" t="s">
        <v>163</v>
      </c>
      <c r="BI45" t="str">
        <f t="shared" si="63"/>
        <v>Standing order</v>
      </c>
      <c r="BJ45" t="s">
        <v>163</v>
      </c>
      <c r="BL45" t="str">
        <f t="shared" si="53"/>
        <v>Yes</v>
      </c>
      <c r="BM45" t="s">
        <v>160</v>
      </c>
      <c r="BO45" t="str">
        <f t="shared" si="54"/>
        <v>No</v>
      </c>
      <c r="BR45" t="str">
        <f t="shared" si="55"/>
        <v>No</v>
      </c>
      <c r="BU45" t="str">
        <f t="shared" si="56"/>
        <v>Yes</v>
      </c>
      <c r="BV45" t="s">
        <v>161</v>
      </c>
      <c r="BX45" t="str">
        <f t="shared" si="57"/>
        <v>No</v>
      </c>
      <c r="CA45" t="str">
        <f t="shared" si="58"/>
        <v>No</v>
      </c>
      <c r="CD45" t="str">
        <f t="shared" si="59"/>
        <v>No</v>
      </c>
    </row>
    <row r="46" spans="1:82" x14ac:dyDescent="0.35">
      <c r="A46" t="s">
        <v>158</v>
      </c>
      <c r="B46" s="1">
        <v>42445</v>
      </c>
      <c r="C46" s="1">
        <v>42687</v>
      </c>
      <c r="D46" t="str">
        <f t="shared" si="46"/>
        <v>Yes</v>
      </c>
      <c r="E46" t="s">
        <v>163</v>
      </c>
      <c r="G46" t="str">
        <f t="shared" si="47"/>
        <v>Yes</v>
      </c>
      <c r="H46" t="s">
        <v>164</v>
      </c>
      <c r="J46" t="str">
        <f t="shared" si="48"/>
        <v>No</v>
      </c>
      <c r="M46" t="str">
        <f t="shared" si="49"/>
        <v>No</v>
      </c>
      <c r="P46" t="str">
        <f t="shared" si="50"/>
        <v>Yes</v>
      </c>
      <c r="Q46" t="s">
        <v>165</v>
      </c>
      <c r="S46" t="str">
        <f t="shared" si="51"/>
        <v>No</v>
      </c>
      <c r="V46" t="str">
        <f t="shared" si="52"/>
        <v>No</v>
      </c>
      <c r="Y46">
        <v>1</v>
      </c>
      <c r="Z46" t="s">
        <v>166</v>
      </c>
      <c r="AB46">
        <v>1</v>
      </c>
      <c r="AC46" t="s">
        <v>160</v>
      </c>
      <c r="AE46">
        <v>0</v>
      </c>
      <c r="AH46">
        <v>0</v>
      </c>
      <c r="AK46">
        <v>1</v>
      </c>
      <c r="AL46" t="s">
        <v>161</v>
      </c>
      <c r="AN46">
        <v>0</v>
      </c>
      <c r="AQ46">
        <v>0</v>
      </c>
      <c r="AT46">
        <v>1</v>
      </c>
      <c r="AU46" t="s">
        <v>167</v>
      </c>
      <c r="AW46" t="str">
        <f t="shared" si="60"/>
        <v>Yes</v>
      </c>
      <c r="AX46" t="s">
        <v>168</v>
      </c>
      <c r="AZ46" t="str">
        <f t="shared" si="61"/>
        <v>No</v>
      </c>
      <c r="BC46" t="str">
        <f t="shared" si="62"/>
        <v>No</v>
      </c>
      <c r="BF46">
        <v>1</v>
      </c>
      <c r="BG46" t="s">
        <v>163</v>
      </c>
      <c r="BI46" t="str">
        <f t="shared" si="63"/>
        <v>Standing order</v>
      </c>
      <c r="BJ46" t="s">
        <v>163</v>
      </c>
      <c r="BL46" t="str">
        <f t="shared" si="53"/>
        <v>Yes</v>
      </c>
      <c r="BM46" t="s">
        <v>160</v>
      </c>
      <c r="BO46" t="str">
        <f t="shared" si="54"/>
        <v>No</v>
      </c>
      <c r="BR46" t="str">
        <f t="shared" si="55"/>
        <v>No</v>
      </c>
      <c r="BU46" t="str">
        <f t="shared" si="56"/>
        <v>Yes</v>
      </c>
      <c r="BV46" t="s">
        <v>161</v>
      </c>
      <c r="BX46" t="str">
        <f t="shared" si="57"/>
        <v>No</v>
      </c>
      <c r="CA46" t="str">
        <f t="shared" si="58"/>
        <v>No</v>
      </c>
      <c r="CD46" t="str">
        <f t="shared" si="59"/>
        <v>No</v>
      </c>
    </row>
    <row r="47" spans="1:82" x14ac:dyDescent="0.35">
      <c r="A47" t="s">
        <v>158</v>
      </c>
      <c r="B47" s="1">
        <v>42688</v>
      </c>
      <c r="C47" s="1">
        <v>42879</v>
      </c>
      <c r="D47" t="str">
        <f t="shared" si="46"/>
        <v>Yes</v>
      </c>
      <c r="E47" t="s">
        <v>163</v>
      </c>
      <c r="G47" t="str">
        <f t="shared" si="47"/>
        <v>Yes</v>
      </c>
      <c r="H47" t="s">
        <v>164</v>
      </c>
      <c r="J47" t="str">
        <f t="shared" si="48"/>
        <v>No</v>
      </c>
      <c r="M47" t="str">
        <f t="shared" si="49"/>
        <v>No</v>
      </c>
      <c r="P47" t="str">
        <f t="shared" si="50"/>
        <v>Yes</v>
      </c>
      <c r="Q47" t="s">
        <v>165</v>
      </c>
      <c r="S47" t="str">
        <f t="shared" si="51"/>
        <v>No</v>
      </c>
      <c r="V47" t="str">
        <f t="shared" si="52"/>
        <v>No</v>
      </c>
      <c r="Y47">
        <v>1</v>
      </c>
      <c r="Z47" t="s">
        <v>166</v>
      </c>
      <c r="AB47">
        <v>1</v>
      </c>
      <c r="AC47" t="s">
        <v>160</v>
      </c>
      <c r="AE47">
        <v>0</v>
      </c>
      <c r="AH47">
        <v>0</v>
      </c>
      <c r="AK47">
        <v>1</v>
      </c>
      <c r="AL47" t="s">
        <v>161</v>
      </c>
      <c r="AN47">
        <v>0</v>
      </c>
      <c r="AQ47">
        <v>0</v>
      </c>
      <c r="AT47">
        <v>1</v>
      </c>
      <c r="AU47" t="s">
        <v>167</v>
      </c>
      <c r="AW47" t="str">
        <f t="shared" si="60"/>
        <v>Yes</v>
      </c>
      <c r="AX47" t="s">
        <v>168</v>
      </c>
      <c r="AZ47" t="str">
        <f t="shared" si="61"/>
        <v>No</v>
      </c>
      <c r="BC47" t="str">
        <f t="shared" si="62"/>
        <v>No</v>
      </c>
      <c r="BF47">
        <v>1</v>
      </c>
      <c r="BG47" t="s">
        <v>163</v>
      </c>
      <c r="BI47" t="str">
        <f t="shared" si="63"/>
        <v>Standing order</v>
      </c>
      <c r="BJ47" t="s">
        <v>163</v>
      </c>
      <c r="BL47" t="str">
        <f t="shared" si="53"/>
        <v>Yes</v>
      </c>
      <c r="BM47" t="s">
        <v>160</v>
      </c>
      <c r="BO47" t="str">
        <f t="shared" si="54"/>
        <v>No</v>
      </c>
      <c r="BR47" t="str">
        <f t="shared" si="55"/>
        <v>No</v>
      </c>
      <c r="BU47" t="str">
        <f t="shared" si="56"/>
        <v>Yes</v>
      </c>
      <c r="BV47" t="s">
        <v>161</v>
      </c>
      <c r="BX47" t="str">
        <f t="shared" si="57"/>
        <v>No</v>
      </c>
      <c r="CA47" t="str">
        <f t="shared" si="58"/>
        <v>No</v>
      </c>
      <c r="CD47" t="str">
        <f t="shared" si="59"/>
        <v>No</v>
      </c>
    </row>
    <row r="48" spans="1:82" x14ac:dyDescent="0.35">
      <c r="A48" t="s">
        <v>158</v>
      </c>
      <c r="B48" s="1">
        <v>42880</v>
      </c>
      <c r="C48" s="1">
        <v>43052</v>
      </c>
      <c r="D48" t="str">
        <f t="shared" si="46"/>
        <v>Yes</v>
      </c>
      <c r="E48" t="s">
        <v>169</v>
      </c>
      <c r="G48" t="str">
        <f t="shared" si="47"/>
        <v>Yes</v>
      </c>
      <c r="H48" t="s">
        <v>170</v>
      </c>
      <c r="J48" t="str">
        <f t="shared" si="48"/>
        <v>No</v>
      </c>
      <c r="M48" t="str">
        <f t="shared" si="49"/>
        <v>No</v>
      </c>
      <c r="P48" t="str">
        <f t="shared" si="50"/>
        <v>Yes</v>
      </c>
      <c r="Q48" t="s">
        <v>171</v>
      </c>
      <c r="S48" t="str">
        <f t="shared" si="51"/>
        <v>No</v>
      </c>
      <c r="V48" t="str">
        <f t="shared" si="52"/>
        <v>No</v>
      </c>
      <c r="Y48">
        <v>1</v>
      </c>
      <c r="Z48" t="s">
        <v>172</v>
      </c>
      <c r="AB48">
        <v>1</v>
      </c>
      <c r="AC48" t="s">
        <v>172</v>
      </c>
      <c r="AE48">
        <v>0</v>
      </c>
      <c r="AH48">
        <v>0</v>
      </c>
      <c r="AK48">
        <v>1</v>
      </c>
      <c r="AL48" t="s">
        <v>171</v>
      </c>
      <c r="AN48">
        <v>0</v>
      </c>
      <c r="AQ48">
        <v>0</v>
      </c>
      <c r="AT48">
        <v>1</v>
      </c>
      <c r="AU48" t="s">
        <v>173</v>
      </c>
      <c r="AW48" t="str">
        <f t="shared" si="60"/>
        <v>Yes</v>
      </c>
      <c r="AX48" t="s">
        <v>172</v>
      </c>
      <c r="AZ48" t="str">
        <f t="shared" si="61"/>
        <v>No</v>
      </c>
      <c r="BC48" t="str">
        <f t="shared" si="62"/>
        <v>No</v>
      </c>
      <c r="BF48">
        <v>1</v>
      </c>
      <c r="BG48" t="s">
        <v>173</v>
      </c>
      <c r="BI48" t="str">
        <f t="shared" si="63"/>
        <v>Standing order</v>
      </c>
      <c r="BJ48" t="s">
        <v>174</v>
      </c>
      <c r="BL48" t="str">
        <f t="shared" si="53"/>
        <v>Yes</v>
      </c>
      <c r="BM48" t="s">
        <v>175</v>
      </c>
      <c r="BO48" t="str">
        <f t="shared" si="54"/>
        <v>No</v>
      </c>
      <c r="BR48" t="str">
        <f t="shared" si="55"/>
        <v>No</v>
      </c>
      <c r="BU48" t="str">
        <f t="shared" si="56"/>
        <v>Yes</v>
      </c>
      <c r="BV48" t="s">
        <v>175</v>
      </c>
      <c r="BX48" t="str">
        <f t="shared" si="57"/>
        <v>No</v>
      </c>
      <c r="CA48" t="str">
        <f t="shared" si="58"/>
        <v>No</v>
      </c>
      <c r="CD48" t="str">
        <f t="shared" si="59"/>
        <v>No</v>
      </c>
    </row>
    <row r="49" spans="1:82" x14ac:dyDescent="0.35">
      <c r="A49" t="s">
        <v>158</v>
      </c>
      <c r="B49" s="1">
        <v>43053</v>
      </c>
      <c r="C49" s="1">
        <v>43359</v>
      </c>
      <c r="D49" t="str">
        <f t="shared" si="46"/>
        <v>Yes</v>
      </c>
      <c r="E49" t="s">
        <v>169</v>
      </c>
      <c r="G49" t="str">
        <f t="shared" si="47"/>
        <v>Yes</v>
      </c>
      <c r="H49" t="s">
        <v>170</v>
      </c>
      <c r="J49" t="str">
        <f t="shared" si="48"/>
        <v>No</v>
      </c>
      <c r="M49" t="str">
        <f t="shared" si="49"/>
        <v>No</v>
      </c>
      <c r="P49" t="str">
        <f t="shared" si="50"/>
        <v>Yes</v>
      </c>
      <c r="Q49" t="s">
        <v>171</v>
      </c>
      <c r="S49" t="str">
        <f t="shared" si="51"/>
        <v>No</v>
      </c>
      <c r="V49" t="str">
        <f t="shared" si="52"/>
        <v>No</v>
      </c>
      <c r="Y49">
        <v>1</v>
      </c>
      <c r="Z49" t="s">
        <v>172</v>
      </c>
      <c r="AB49">
        <v>1</v>
      </c>
      <c r="AC49" t="s">
        <v>172</v>
      </c>
      <c r="AE49">
        <v>0</v>
      </c>
      <c r="AH49">
        <v>0</v>
      </c>
      <c r="AK49">
        <v>1</v>
      </c>
      <c r="AL49" t="s">
        <v>171</v>
      </c>
      <c r="AN49">
        <v>0</v>
      </c>
      <c r="AQ49">
        <v>0</v>
      </c>
      <c r="AT49">
        <v>1</v>
      </c>
      <c r="AU49" t="s">
        <v>173</v>
      </c>
      <c r="AW49" t="str">
        <f t="shared" si="60"/>
        <v>Yes</v>
      </c>
      <c r="AX49" t="s">
        <v>172</v>
      </c>
      <c r="AZ49" t="str">
        <f t="shared" si="61"/>
        <v>No</v>
      </c>
      <c r="BC49" t="str">
        <f t="shared" si="62"/>
        <v>No</v>
      </c>
      <c r="BF49">
        <v>1</v>
      </c>
      <c r="BG49" t="s">
        <v>173</v>
      </c>
      <c r="BI49" t="str">
        <f t="shared" si="63"/>
        <v>Standing order</v>
      </c>
      <c r="BJ49" t="s">
        <v>174</v>
      </c>
      <c r="BL49" t="str">
        <f t="shared" si="53"/>
        <v>Yes</v>
      </c>
      <c r="BM49" t="s">
        <v>175</v>
      </c>
      <c r="BO49" t="str">
        <f t="shared" si="54"/>
        <v>No</v>
      </c>
      <c r="BR49" t="str">
        <f t="shared" si="55"/>
        <v>No</v>
      </c>
      <c r="BU49" t="str">
        <f t="shared" si="56"/>
        <v>Yes</v>
      </c>
      <c r="BV49" t="s">
        <v>175</v>
      </c>
      <c r="BX49" t="str">
        <f t="shared" si="57"/>
        <v>No</v>
      </c>
      <c r="CA49" t="str">
        <f t="shared" si="58"/>
        <v>No</v>
      </c>
      <c r="CD49" t="str">
        <f t="shared" si="59"/>
        <v>No</v>
      </c>
    </row>
    <row r="50" spans="1:82" x14ac:dyDescent="0.35">
      <c r="A50" t="s">
        <v>158</v>
      </c>
      <c r="B50" s="1">
        <v>43360</v>
      </c>
      <c r="C50" s="1">
        <v>43607</v>
      </c>
      <c r="D50" t="str">
        <f t="shared" si="46"/>
        <v>Yes</v>
      </c>
      <c r="E50" t="s">
        <v>169</v>
      </c>
      <c r="G50" t="str">
        <f t="shared" si="47"/>
        <v>Yes</v>
      </c>
      <c r="H50" t="s">
        <v>170</v>
      </c>
      <c r="J50" t="str">
        <f t="shared" si="48"/>
        <v>No</v>
      </c>
      <c r="M50" t="str">
        <f t="shared" si="49"/>
        <v>No</v>
      </c>
      <c r="P50" t="str">
        <f t="shared" si="50"/>
        <v>Yes</v>
      </c>
      <c r="Q50" t="s">
        <v>171</v>
      </c>
      <c r="S50" t="str">
        <f t="shared" si="51"/>
        <v>No</v>
      </c>
      <c r="V50" t="str">
        <f t="shared" si="52"/>
        <v>No</v>
      </c>
      <c r="Y50">
        <v>1</v>
      </c>
      <c r="Z50" t="s">
        <v>172</v>
      </c>
      <c r="AB50">
        <v>1</v>
      </c>
      <c r="AC50" t="s">
        <v>172</v>
      </c>
      <c r="AE50">
        <v>0</v>
      </c>
      <c r="AH50">
        <v>0</v>
      </c>
      <c r="AK50">
        <v>1</v>
      </c>
      <c r="AL50" t="s">
        <v>171</v>
      </c>
      <c r="AN50">
        <v>0</v>
      </c>
      <c r="AQ50">
        <v>0</v>
      </c>
      <c r="AT50">
        <v>1</v>
      </c>
      <c r="AU50" t="s">
        <v>173</v>
      </c>
      <c r="AW50" t="str">
        <f t="shared" si="60"/>
        <v>Yes</v>
      </c>
      <c r="AX50" t="s">
        <v>172</v>
      </c>
      <c r="AZ50" t="str">
        <f t="shared" si="61"/>
        <v>No</v>
      </c>
      <c r="BC50" t="str">
        <f t="shared" si="62"/>
        <v>No</v>
      </c>
      <c r="BF50">
        <v>1</v>
      </c>
      <c r="BG50" t="s">
        <v>173</v>
      </c>
      <c r="BI50" t="str">
        <f t="shared" si="63"/>
        <v>Standing order</v>
      </c>
      <c r="BJ50" t="s">
        <v>174</v>
      </c>
      <c r="BL50" t="str">
        <f t="shared" si="53"/>
        <v>Yes</v>
      </c>
      <c r="BM50" t="s">
        <v>175</v>
      </c>
      <c r="BO50" t="str">
        <f t="shared" si="54"/>
        <v>No</v>
      </c>
      <c r="BR50" t="str">
        <f t="shared" si="55"/>
        <v>No</v>
      </c>
      <c r="BU50" t="str">
        <f t="shared" si="56"/>
        <v>Yes</v>
      </c>
      <c r="BV50" t="s">
        <v>175</v>
      </c>
      <c r="BX50" t="str">
        <f t="shared" si="57"/>
        <v>No</v>
      </c>
      <c r="CA50" t="str">
        <f t="shared" si="58"/>
        <v>No</v>
      </c>
      <c r="CD50" t="str">
        <f t="shared" si="59"/>
        <v>No</v>
      </c>
    </row>
    <row r="51" spans="1:82" x14ac:dyDescent="0.35">
      <c r="A51" t="s">
        <v>158</v>
      </c>
      <c r="B51" s="1">
        <v>43608</v>
      </c>
      <c r="C51" s="1">
        <v>43738</v>
      </c>
      <c r="D51" t="str">
        <f t="shared" si="46"/>
        <v>Yes</v>
      </c>
      <c r="E51" t="s">
        <v>169</v>
      </c>
      <c r="G51" t="str">
        <f t="shared" si="47"/>
        <v>Yes</v>
      </c>
      <c r="H51" t="s">
        <v>170</v>
      </c>
      <c r="J51" t="str">
        <f t="shared" si="48"/>
        <v>No</v>
      </c>
      <c r="M51" t="str">
        <f t="shared" si="49"/>
        <v>No</v>
      </c>
      <c r="P51" t="str">
        <f t="shared" si="50"/>
        <v>Yes</v>
      </c>
      <c r="Q51" t="s">
        <v>171</v>
      </c>
      <c r="S51" t="str">
        <f t="shared" si="51"/>
        <v>No</v>
      </c>
      <c r="V51" t="str">
        <f t="shared" si="52"/>
        <v>No</v>
      </c>
      <c r="Y51">
        <v>1</v>
      </c>
      <c r="Z51" t="s">
        <v>172</v>
      </c>
      <c r="AB51">
        <v>1</v>
      </c>
      <c r="AC51" t="s">
        <v>172</v>
      </c>
      <c r="AE51">
        <v>0</v>
      </c>
      <c r="AH51">
        <v>0</v>
      </c>
      <c r="AK51">
        <v>1</v>
      </c>
      <c r="AL51" t="s">
        <v>171</v>
      </c>
      <c r="AN51">
        <v>0</v>
      </c>
      <c r="AQ51">
        <v>0</v>
      </c>
      <c r="AT51">
        <v>1</v>
      </c>
      <c r="AU51" t="s">
        <v>173</v>
      </c>
      <c r="AW51" t="str">
        <f t="shared" si="60"/>
        <v>Yes</v>
      </c>
      <c r="AX51" t="s">
        <v>172</v>
      </c>
      <c r="AZ51" t="str">
        <f t="shared" si="61"/>
        <v>No</v>
      </c>
      <c r="BC51" t="str">
        <f t="shared" si="62"/>
        <v>No</v>
      </c>
      <c r="BF51">
        <v>1</v>
      </c>
      <c r="BG51" t="s">
        <v>173</v>
      </c>
      <c r="BI51" t="str">
        <f t="shared" si="63"/>
        <v>Standing order</v>
      </c>
      <c r="BJ51" t="s">
        <v>174</v>
      </c>
      <c r="BL51" t="str">
        <f t="shared" si="53"/>
        <v>Yes</v>
      </c>
      <c r="BM51" t="s">
        <v>176</v>
      </c>
      <c r="BO51" t="str">
        <f t="shared" si="54"/>
        <v>No</v>
      </c>
      <c r="BR51" t="str">
        <f t="shared" si="55"/>
        <v>No</v>
      </c>
      <c r="BU51" t="str">
        <f t="shared" si="56"/>
        <v>Yes</v>
      </c>
      <c r="BV51" t="s">
        <v>176</v>
      </c>
      <c r="BX51" t="str">
        <f t="shared" si="57"/>
        <v>No</v>
      </c>
      <c r="CA51" t="str">
        <f t="shared" si="58"/>
        <v>No</v>
      </c>
      <c r="CD51" t="str">
        <f t="shared" si="59"/>
        <v>No</v>
      </c>
    </row>
    <row r="52" spans="1:82" x14ac:dyDescent="0.35">
      <c r="A52" t="s">
        <v>158</v>
      </c>
      <c r="B52" s="1">
        <v>43739</v>
      </c>
      <c r="C52" s="1">
        <v>43798</v>
      </c>
      <c r="D52" t="str">
        <f t="shared" si="46"/>
        <v>Yes</v>
      </c>
      <c r="E52" t="s">
        <v>177</v>
      </c>
      <c r="G52" t="str">
        <f t="shared" si="47"/>
        <v>Yes</v>
      </c>
      <c r="H52" t="s">
        <v>178</v>
      </c>
      <c r="J52" t="str">
        <f t="shared" si="48"/>
        <v>No</v>
      </c>
      <c r="M52" t="str">
        <f t="shared" si="49"/>
        <v>No</v>
      </c>
      <c r="P52" t="str">
        <f t="shared" si="50"/>
        <v>Yes</v>
      </c>
      <c r="Q52" t="s">
        <v>179</v>
      </c>
      <c r="S52" t="str">
        <f t="shared" si="51"/>
        <v>No</v>
      </c>
      <c r="V52" t="str">
        <f t="shared" si="52"/>
        <v>No</v>
      </c>
      <c r="Y52">
        <v>1</v>
      </c>
      <c r="Z52" t="s">
        <v>180</v>
      </c>
      <c r="AB52">
        <v>1</v>
      </c>
      <c r="AC52" t="s">
        <v>181</v>
      </c>
      <c r="AE52">
        <v>0</v>
      </c>
      <c r="AH52">
        <v>0</v>
      </c>
      <c r="AK52">
        <v>1</v>
      </c>
      <c r="AL52" t="s">
        <v>182</v>
      </c>
      <c r="AN52">
        <v>0</v>
      </c>
      <c r="AQ52">
        <v>0</v>
      </c>
      <c r="AT52">
        <v>1</v>
      </c>
      <c r="AU52" t="s">
        <v>183</v>
      </c>
      <c r="AW52" t="str">
        <f t="shared" si="60"/>
        <v>Yes</v>
      </c>
      <c r="AX52" t="s">
        <v>184</v>
      </c>
      <c r="AZ52" t="str">
        <f t="shared" si="61"/>
        <v>No</v>
      </c>
      <c r="BC52" t="str">
        <f t="shared" si="62"/>
        <v>No</v>
      </c>
      <c r="BF52">
        <v>1</v>
      </c>
      <c r="BG52" t="s">
        <v>185</v>
      </c>
      <c r="BI52" t="str">
        <f t="shared" si="63"/>
        <v>Standing order</v>
      </c>
      <c r="BJ52" t="s">
        <v>185</v>
      </c>
      <c r="BL52" t="str">
        <f t="shared" si="53"/>
        <v>Yes</v>
      </c>
      <c r="BM52" t="s">
        <v>186</v>
      </c>
      <c r="BO52" t="str">
        <f t="shared" si="54"/>
        <v>No</v>
      </c>
      <c r="BR52" t="str">
        <f t="shared" si="55"/>
        <v>No</v>
      </c>
      <c r="BU52" t="str">
        <f t="shared" si="56"/>
        <v>Yes</v>
      </c>
      <c r="BV52" t="s">
        <v>186</v>
      </c>
      <c r="BX52" t="str">
        <f t="shared" si="57"/>
        <v>No</v>
      </c>
      <c r="CA52" t="str">
        <f t="shared" si="58"/>
        <v>No</v>
      </c>
      <c r="CD52" t="str">
        <f t="shared" si="59"/>
        <v>No</v>
      </c>
    </row>
    <row r="53" spans="1:82" x14ac:dyDescent="0.35">
      <c r="A53" t="s">
        <v>158</v>
      </c>
      <c r="B53" s="1">
        <v>43799</v>
      </c>
      <c r="C53" s="1">
        <v>44025</v>
      </c>
      <c r="D53" t="str">
        <f t="shared" si="46"/>
        <v>Yes</v>
      </c>
      <c r="E53" t="s">
        <v>177</v>
      </c>
      <c r="G53" t="str">
        <f t="shared" si="47"/>
        <v>Yes</v>
      </c>
      <c r="H53" t="s">
        <v>178</v>
      </c>
      <c r="J53" t="str">
        <f t="shared" si="48"/>
        <v>No</v>
      </c>
      <c r="M53" t="str">
        <f t="shared" si="49"/>
        <v>No</v>
      </c>
      <c r="P53" t="str">
        <f t="shared" si="50"/>
        <v>Yes</v>
      </c>
      <c r="Q53" t="s">
        <v>179</v>
      </c>
      <c r="S53" t="str">
        <f t="shared" si="51"/>
        <v>No</v>
      </c>
      <c r="V53" t="str">
        <f t="shared" si="52"/>
        <v>No</v>
      </c>
      <c r="Y53">
        <v>1</v>
      </c>
      <c r="Z53" t="s">
        <v>180</v>
      </c>
      <c r="AB53">
        <v>1</v>
      </c>
      <c r="AC53" t="s">
        <v>181</v>
      </c>
      <c r="AE53">
        <v>0</v>
      </c>
      <c r="AH53">
        <v>0</v>
      </c>
      <c r="AK53">
        <v>1</v>
      </c>
      <c r="AL53" t="s">
        <v>182</v>
      </c>
      <c r="AN53">
        <v>0</v>
      </c>
      <c r="AQ53">
        <v>0</v>
      </c>
      <c r="AT53">
        <v>1</v>
      </c>
      <c r="AU53" t="s">
        <v>187</v>
      </c>
      <c r="AW53" t="str">
        <f t="shared" si="60"/>
        <v>Yes</v>
      </c>
      <c r="AX53" t="s">
        <v>184</v>
      </c>
      <c r="AZ53" t="str">
        <f t="shared" si="61"/>
        <v>No</v>
      </c>
      <c r="BC53" t="str">
        <f t="shared" si="62"/>
        <v>No</v>
      </c>
      <c r="BF53">
        <v>1</v>
      </c>
      <c r="BG53" t="s">
        <v>188</v>
      </c>
      <c r="BI53" t="str">
        <f t="shared" si="63"/>
        <v>Standing order</v>
      </c>
      <c r="BJ53" t="s">
        <v>188</v>
      </c>
      <c r="BL53" t="str">
        <f t="shared" si="53"/>
        <v>Yes</v>
      </c>
      <c r="BM53" t="s">
        <v>186</v>
      </c>
      <c r="BO53" t="str">
        <f t="shared" si="54"/>
        <v>No</v>
      </c>
      <c r="BR53" t="str">
        <f t="shared" si="55"/>
        <v>No</v>
      </c>
      <c r="BU53" t="str">
        <f t="shared" si="56"/>
        <v>Yes</v>
      </c>
      <c r="BV53" t="s">
        <v>186</v>
      </c>
      <c r="BX53" t="str">
        <f t="shared" si="57"/>
        <v>No</v>
      </c>
      <c r="CA53" t="str">
        <f t="shared" si="58"/>
        <v>No</v>
      </c>
      <c r="CD53" t="str">
        <f t="shared" si="59"/>
        <v>No</v>
      </c>
    </row>
    <row r="54" spans="1:82" x14ac:dyDescent="0.35">
      <c r="A54" t="s">
        <v>158</v>
      </c>
      <c r="B54" s="1">
        <v>44026</v>
      </c>
      <c r="C54" s="1">
        <v>44072</v>
      </c>
      <c r="D54" t="str">
        <f t="shared" si="46"/>
        <v>Yes</v>
      </c>
      <c r="E54" t="s">
        <v>177</v>
      </c>
      <c r="G54" t="str">
        <f t="shared" si="47"/>
        <v>Yes</v>
      </c>
      <c r="H54" t="s">
        <v>178</v>
      </c>
      <c r="J54" t="str">
        <f t="shared" si="48"/>
        <v>No</v>
      </c>
      <c r="M54" t="str">
        <f t="shared" si="49"/>
        <v>No</v>
      </c>
      <c r="P54" t="str">
        <f t="shared" si="50"/>
        <v>Yes</v>
      </c>
      <c r="Q54" t="s">
        <v>179</v>
      </c>
      <c r="S54" t="str">
        <f t="shared" si="51"/>
        <v>No</v>
      </c>
      <c r="V54" t="str">
        <f t="shared" si="52"/>
        <v>No</v>
      </c>
      <c r="Y54">
        <v>1</v>
      </c>
      <c r="Z54" t="s">
        <v>180</v>
      </c>
      <c r="AB54">
        <v>1</v>
      </c>
      <c r="AC54" t="s">
        <v>181</v>
      </c>
      <c r="AE54">
        <v>0</v>
      </c>
      <c r="AH54">
        <v>0</v>
      </c>
      <c r="AK54">
        <v>1</v>
      </c>
      <c r="AL54" t="s">
        <v>182</v>
      </c>
      <c r="AN54">
        <v>0</v>
      </c>
      <c r="AQ54">
        <v>0</v>
      </c>
      <c r="AT54">
        <v>1</v>
      </c>
      <c r="AU54" t="s">
        <v>187</v>
      </c>
      <c r="AW54" t="str">
        <f t="shared" si="60"/>
        <v>Yes</v>
      </c>
      <c r="AX54" t="s">
        <v>184</v>
      </c>
      <c r="AZ54" t="str">
        <f t="shared" si="61"/>
        <v>No</v>
      </c>
      <c r="BC54" t="str">
        <f t="shared" si="62"/>
        <v>No</v>
      </c>
      <c r="BF54">
        <v>1</v>
      </c>
      <c r="BG54" t="s">
        <v>188</v>
      </c>
      <c r="BI54" t="str">
        <f t="shared" si="63"/>
        <v>Standing order</v>
      </c>
      <c r="BJ54" t="s">
        <v>188</v>
      </c>
      <c r="BL54" t="str">
        <f t="shared" si="53"/>
        <v>Yes</v>
      </c>
      <c r="BM54" t="s">
        <v>186</v>
      </c>
      <c r="BO54" t="str">
        <f t="shared" si="54"/>
        <v>No</v>
      </c>
      <c r="BR54" t="str">
        <f t="shared" si="55"/>
        <v>No</v>
      </c>
      <c r="BU54" t="str">
        <f t="shared" si="56"/>
        <v>Yes</v>
      </c>
      <c r="BV54" t="s">
        <v>186</v>
      </c>
      <c r="BX54" t="str">
        <f t="shared" si="57"/>
        <v>No</v>
      </c>
      <c r="CA54" t="str">
        <f t="shared" si="58"/>
        <v>No</v>
      </c>
      <c r="CD54" t="str">
        <f t="shared" si="59"/>
        <v>No</v>
      </c>
    </row>
    <row r="55" spans="1:82" x14ac:dyDescent="0.35">
      <c r="A55" t="s">
        <v>158</v>
      </c>
      <c r="B55" s="1">
        <v>44073</v>
      </c>
      <c r="C55" s="1">
        <v>44087</v>
      </c>
      <c r="D55" t="str">
        <f t="shared" si="46"/>
        <v>Yes</v>
      </c>
      <c r="E55" t="s">
        <v>177</v>
      </c>
      <c r="G55" t="str">
        <f t="shared" si="47"/>
        <v>Yes</v>
      </c>
      <c r="H55" t="s">
        <v>178</v>
      </c>
      <c r="J55" t="str">
        <f t="shared" si="48"/>
        <v>No</v>
      </c>
      <c r="M55" t="str">
        <f t="shared" si="49"/>
        <v>No</v>
      </c>
      <c r="P55" t="str">
        <f t="shared" si="50"/>
        <v>Yes</v>
      </c>
      <c r="Q55" t="s">
        <v>179</v>
      </c>
      <c r="S55" t="str">
        <f t="shared" si="51"/>
        <v>No</v>
      </c>
      <c r="V55" t="str">
        <f t="shared" si="52"/>
        <v>No</v>
      </c>
      <c r="Y55">
        <v>1</v>
      </c>
      <c r="Z55" t="s">
        <v>180</v>
      </c>
      <c r="AB55">
        <v>1</v>
      </c>
      <c r="AC55" t="s">
        <v>181</v>
      </c>
      <c r="AE55">
        <v>0</v>
      </c>
      <c r="AH55">
        <v>0</v>
      </c>
      <c r="AK55">
        <v>1</v>
      </c>
      <c r="AL55" t="s">
        <v>182</v>
      </c>
      <c r="AN55">
        <v>0</v>
      </c>
      <c r="AQ55">
        <v>0</v>
      </c>
      <c r="AT55">
        <v>1</v>
      </c>
      <c r="AU55" t="s">
        <v>187</v>
      </c>
      <c r="AW55" t="str">
        <f t="shared" si="60"/>
        <v>Yes</v>
      </c>
      <c r="AX55" t="s">
        <v>184</v>
      </c>
      <c r="AZ55" t="str">
        <f t="shared" si="61"/>
        <v>No</v>
      </c>
      <c r="BC55" t="str">
        <f t="shared" si="62"/>
        <v>No</v>
      </c>
      <c r="BF55">
        <v>1</v>
      </c>
      <c r="BG55" t="s">
        <v>188</v>
      </c>
      <c r="BI55" t="str">
        <f t="shared" si="63"/>
        <v>Standing order</v>
      </c>
      <c r="BJ55" t="s">
        <v>188</v>
      </c>
      <c r="BL55" t="str">
        <f t="shared" si="53"/>
        <v>Yes</v>
      </c>
      <c r="BM55" t="s">
        <v>186</v>
      </c>
      <c r="BO55" t="str">
        <f t="shared" si="54"/>
        <v>No</v>
      </c>
      <c r="BR55" t="str">
        <f t="shared" si="55"/>
        <v>No</v>
      </c>
      <c r="BU55" t="str">
        <f t="shared" si="56"/>
        <v>Yes</v>
      </c>
      <c r="BV55" t="s">
        <v>186</v>
      </c>
      <c r="BX55" t="str">
        <f t="shared" si="57"/>
        <v>No</v>
      </c>
      <c r="CA55" t="str">
        <f t="shared" si="58"/>
        <v>No</v>
      </c>
      <c r="CD55" t="str">
        <f t="shared" si="59"/>
        <v>No</v>
      </c>
    </row>
    <row r="56" spans="1:82" x14ac:dyDescent="0.35">
      <c r="A56" t="s">
        <v>158</v>
      </c>
      <c r="B56" s="1">
        <v>44088</v>
      </c>
      <c r="C56" s="1">
        <v>44148</v>
      </c>
      <c r="D56" t="str">
        <f t="shared" si="46"/>
        <v>Yes</v>
      </c>
      <c r="E56" t="s">
        <v>177</v>
      </c>
      <c r="G56" t="str">
        <f t="shared" si="47"/>
        <v>Yes</v>
      </c>
      <c r="H56" t="s">
        <v>179</v>
      </c>
      <c r="J56" t="str">
        <f t="shared" si="48"/>
        <v>No</v>
      </c>
      <c r="M56" t="str">
        <f t="shared" si="49"/>
        <v>No</v>
      </c>
      <c r="P56" t="str">
        <f t="shared" si="50"/>
        <v>Yes</v>
      </c>
      <c r="Q56" t="s">
        <v>179</v>
      </c>
      <c r="S56" t="str">
        <f t="shared" si="51"/>
        <v>No</v>
      </c>
      <c r="V56" t="str">
        <f t="shared" si="52"/>
        <v>No</v>
      </c>
      <c r="Y56">
        <v>1</v>
      </c>
      <c r="Z56" t="s">
        <v>180</v>
      </c>
      <c r="AB56">
        <v>1</v>
      </c>
      <c r="AC56" t="s">
        <v>181</v>
      </c>
      <c r="AE56">
        <v>0</v>
      </c>
      <c r="AH56">
        <v>0</v>
      </c>
      <c r="AK56">
        <v>1</v>
      </c>
      <c r="AL56" t="s">
        <v>182</v>
      </c>
      <c r="AN56">
        <v>0</v>
      </c>
      <c r="AQ56">
        <v>0</v>
      </c>
      <c r="AT56">
        <v>1</v>
      </c>
      <c r="AU56" t="s">
        <v>187</v>
      </c>
      <c r="AW56" t="str">
        <f t="shared" si="60"/>
        <v>Yes</v>
      </c>
      <c r="AX56" t="s">
        <v>184</v>
      </c>
      <c r="AZ56" t="str">
        <f t="shared" si="61"/>
        <v>No</v>
      </c>
      <c r="BC56" t="str">
        <f t="shared" si="62"/>
        <v>No</v>
      </c>
      <c r="BF56">
        <v>1</v>
      </c>
      <c r="BG56" t="s">
        <v>188</v>
      </c>
      <c r="BI56" t="str">
        <f t="shared" si="63"/>
        <v>Standing order</v>
      </c>
      <c r="BJ56" t="s">
        <v>188</v>
      </c>
      <c r="BL56" t="str">
        <f t="shared" si="53"/>
        <v>Yes</v>
      </c>
      <c r="BM56" t="s">
        <v>189</v>
      </c>
      <c r="BO56" t="str">
        <f t="shared" si="54"/>
        <v>No</v>
      </c>
      <c r="BR56" t="str">
        <f t="shared" si="55"/>
        <v>No</v>
      </c>
      <c r="BU56" t="str">
        <f t="shared" si="56"/>
        <v>Yes</v>
      </c>
      <c r="BV56" t="s">
        <v>190</v>
      </c>
      <c r="BX56" t="str">
        <f t="shared" si="57"/>
        <v>No</v>
      </c>
      <c r="CA56" t="str">
        <f t="shared" si="58"/>
        <v>No</v>
      </c>
      <c r="CD56" t="str">
        <f t="shared" si="59"/>
        <v>No</v>
      </c>
    </row>
    <row r="57" spans="1:82" x14ac:dyDescent="0.35">
      <c r="A57" t="s">
        <v>158</v>
      </c>
      <c r="B57" s="1">
        <v>44149</v>
      </c>
      <c r="C57" s="1">
        <v>44300</v>
      </c>
      <c r="D57" t="str">
        <f t="shared" si="46"/>
        <v>Yes</v>
      </c>
      <c r="E57" t="s">
        <v>177</v>
      </c>
      <c r="G57" t="str">
        <f t="shared" si="47"/>
        <v>Yes</v>
      </c>
      <c r="H57" t="s">
        <v>179</v>
      </c>
      <c r="J57" t="str">
        <f t="shared" si="48"/>
        <v>No</v>
      </c>
      <c r="M57" t="str">
        <f t="shared" si="49"/>
        <v>No</v>
      </c>
      <c r="P57" t="str">
        <f t="shared" si="50"/>
        <v>Yes</v>
      </c>
      <c r="Q57" t="s">
        <v>179</v>
      </c>
      <c r="S57" t="str">
        <f t="shared" si="51"/>
        <v>No</v>
      </c>
      <c r="V57" t="str">
        <f t="shared" si="52"/>
        <v>No</v>
      </c>
      <c r="Y57">
        <v>1</v>
      </c>
      <c r="Z57" t="s">
        <v>180</v>
      </c>
      <c r="AB57">
        <v>1</v>
      </c>
      <c r="AC57" t="s">
        <v>181</v>
      </c>
      <c r="AE57">
        <v>0</v>
      </c>
      <c r="AH57">
        <v>0</v>
      </c>
      <c r="AK57">
        <v>1</v>
      </c>
      <c r="AL57" t="s">
        <v>182</v>
      </c>
      <c r="AN57">
        <v>0</v>
      </c>
      <c r="AQ57">
        <v>0</v>
      </c>
      <c r="AT57">
        <v>1</v>
      </c>
      <c r="AU57" t="s">
        <v>187</v>
      </c>
      <c r="AW57" t="str">
        <f t="shared" si="60"/>
        <v>Yes</v>
      </c>
      <c r="AX57" t="s">
        <v>184</v>
      </c>
      <c r="AZ57" t="str">
        <f t="shared" si="61"/>
        <v>No</v>
      </c>
      <c r="BC57" t="str">
        <f t="shared" si="62"/>
        <v>No</v>
      </c>
      <c r="BF57">
        <v>1</v>
      </c>
      <c r="BG57" t="s">
        <v>188</v>
      </c>
      <c r="BI57" t="str">
        <f t="shared" si="63"/>
        <v>Standing order</v>
      </c>
      <c r="BJ57" t="s">
        <v>188</v>
      </c>
      <c r="BL57" t="str">
        <f t="shared" si="53"/>
        <v>Yes</v>
      </c>
      <c r="BM57" t="s">
        <v>189</v>
      </c>
      <c r="BO57" t="str">
        <f t="shared" si="54"/>
        <v>No</v>
      </c>
      <c r="BR57" t="str">
        <f t="shared" si="55"/>
        <v>No</v>
      </c>
      <c r="BU57" t="str">
        <f t="shared" si="56"/>
        <v>Yes</v>
      </c>
      <c r="BV57" t="s">
        <v>190</v>
      </c>
      <c r="BX57" t="str">
        <f t="shared" si="57"/>
        <v>No</v>
      </c>
      <c r="CA57" t="str">
        <f t="shared" si="58"/>
        <v>No</v>
      </c>
      <c r="CD57" t="str">
        <f t="shared" si="59"/>
        <v>No</v>
      </c>
    </row>
    <row r="58" spans="1:82" x14ac:dyDescent="0.35">
      <c r="A58" t="s">
        <v>158</v>
      </c>
      <c r="B58" s="1">
        <v>44301</v>
      </c>
      <c r="C58" s="1">
        <v>44439</v>
      </c>
      <c r="D58" t="str">
        <f t="shared" si="46"/>
        <v>Yes</v>
      </c>
      <c r="E58" t="s">
        <v>177</v>
      </c>
      <c r="G58" t="str">
        <f t="shared" si="47"/>
        <v>Yes</v>
      </c>
      <c r="H58" t="s">
        <v>179</v>
      </c>
      <c r="J58" t="str">
        <f t="shared" si="48"/>
        <v>No</v>
      </c>
      <c r="M58" t="str">
        <f t="shared" si="49"/>
        <v>No</v>
      </c>
      <c r="P58" t="str">
        <f t="shared" si="50"/>
        <v>Yes</v>
      </c>
      <c r="Q58" t="s">
        <v>179</v>
      </c>
      <c r="S58" t="str">
        <f t="shared" si="51"/>
        <v>No</v>
      </c>
      <c r="V58" t="str">
        <f t="shared" si="52"/>
        <v>No</v>
      </c>
      <c r="Y58">
        <v>1</v>
      </c>
      <c r="Z58" t="s">
        <v>180</v>
      </c>
      <c r="AB58">
        <v>1</v>
      </c>
      <c r="AC58" t="s">
        <v>181</v>
      </c>
      <c r="AE58">
        <v>0</v>
      </c>
      <c r="AH58">
        <v>0</v>
      </c>
      <c r="AK58">
        <v>1</v>
      </c>
      <c r="AL58" t="s">
        <v>182</v>
      </c>
      <c r="AN58">
        <v>0</v>
      </c>
      <c r="AQ58">
        <v>0</v>
      </c>
      <c r="AT58">
        <v>1</v>
      </c>
      <c r="AU58" t="s">
        <v>187</v>
      </c>
      <c r="AW58" t="str">
        <f t="shared" si="60"/>
        <v>Yes</v>
      </c>
      <c r="AX58" t="s">
        <v>184</v>
      </c>
      <c r="AZ58" t="str">
        <f t="shared" si="61"/>
        <v>No</v>
      </c>
      <c r="BC58" t="str">
        <f t="shared" si="62"/>
        <v>No</v>
      </c>
      <c r="BF58">
        <v>1</v>
      </c>
      <c r="BG58" t="s">
        <v>188</v>
      </c>
      <c r="BI58" t="str">
        <f t="shared" si="63"/>
        <v>Standing order</v>
      </c>
      <c r="BJ58" t="s">
        <v>188</v>
      </c>
      <c r="BL58" t="str">
        <f t="shared" si="53"/>
        <v>Yes</v>
      </c>
      <c r="BM58" t="s">
        <v>186</v>
      </c>
      <c r="BO58" t="str">
        <f t="shared" si="54"/>
        <v>No</v>
      </c>
      <c r="BR58" t="str">
        <f t="shared" si="55"/>
        <v>No</v>
      </c>
      <c r="BU58" t="str">
        <f t="shared" si="56"/>
        <v>Yes</v>
      </c>
      <c r="BV58" t="s">
        <v>190</v>
      </c>
      <c r="BX58" t="str">
        <f t="shared" si="57"/>
        <v>No</v>
      </c>
      <c r="CA58" t="str">
        <f t="shared" si="58"/>
        <v>No</v>
      </c>
      <c r="CD58" t="str">
        <f t="shared" si="59"/>
        <v>No</v>
      </c>
    </row>
    <row r="59" spans="1:82" x14ac:dyDescent="0.35">
      <c r="A59" t="s">
        <v>158</v>
      </c>
      <c r="B59" s="1">
        <v>44440</v>
      </c>
      <c r="C59" s="1">
        <v>44445</v>
      </c>
      <c r="D59" t="str">
        <f t="shared" si="46"/>
        <v>Yes</v>
      </c>
      <c r="E59" t="s">
        <v>177</v>
      </c>
      <c r="G59" t="str">
        <f t="shared" si="47"/>
        <v>Yes</v>
      </c>
      <c r="H59" t="s">
        <v>179</v>
      </c>
      <c r="J59" t="str">
        <f t="shared" si="48"/>
        <v>No</v>
      </c>
      <c r="M59" t="str">
        <f t="shared" si="49"/>
        <v>No</v>
      </c>
      <c r="P59" t="str">
        <f t="shared" si="50"/>
        <v>Yes</v>
      </c>
      <c r="Q59" t="s">
        <v>191</v>
      </c>
      <c r="S59" t="str">
        <f t="shared" si="51"/>
        <v>No</v>
      </c>
      <c r="V59" t="str">
        <f t="shared" si="52"/>
        <v>No</v>
      </c>
      <c r="Y59">
        <v>1</v>
      </c>
      <c r="Z59" t="s">
        <v>180</v>
      </c>
      <c r="AB59">
        <v>1</v>
      </c>
      <c r="AC59" t="s">
        <v>181</v>
      </c>
      <c r="AE59">
        <v>0</v>
      </c>
      <c r="AH59">
        <v>0</v>
      </c>
      <c r="AK59">
        <v>1</v>
      </c>
      <c r="AL59" t="s">
        <v>182</v>
      </c>
      <c r="AN59">
        <v>0</v>
      </c>
      <c r="AQ59">
        <v>0</v>
      </c>
      <c r="AT59">
        <v>1</v>
      </c>
      <c r="AU59" t="s">
        <v>192</v>
      </c>
      <c r="AW59" t="str">
        <f t="shared" si="60"/>
        <v>Yes</v>
      </c>
      <c r="AX59" t="s">
        <v>180</v>
      </c>
      <c r="AZ59" t="str">
        <f t="shared" si="61"/>
        <v>No</v>
      </c>
      <c r="BC59" t="str">
        <f t="shared" si="62"/>
        <v>No</v>
      </c>
      <c r="BF59">
        <v>1</v>
      </c>
      <c r="BG59" t="s">
        <v>188</v>
      </c>
      <c r="BI59" t="str">
        <f>("Standing order, Pharmacist prescriptive authority")</f>
        <v>Standing order, Pharmacist prescriptive authority</v>
      </c>
      <c r="BJ59" t="s">
        <v>193</v>
      </c>
      <c r="BL59" t="str">
        <f t="shared" si="53"/>
        <v>Yes</v>
      </c>
      <c r="BM59" t="s">
        <v>194</v>
      </c>
      <c r="BO59" t="str">
        <f t="shared" si="54"/>
        <v>No</v>
      </c>
      <c r="BR59" t="str">
        <f t="shared" si="55"/>
        <v>No</v>
      </c>
      <c r="BU59" t="str">
        <f t="shared" si="56"/>
        <v>Yes</v>
      </c>
      <c r="BV59" t="s">
        <v>195</v>
      </c>
      <c r="BX59" t="str">
        <f t="shared" si="57"/>
        <v>No</v>
      </c>
      <c r="CA59" t="str">
        <f t="shared" si="58"/>
        <v>No</v>
      </c>
      <c r="CD59" t="str">
        <f t="shared" si="59"/>
        <v>No</v>
      </c>
    </row>
    <row r="60" spans="1:82" x14ac:dyDescent="0.35">
      <c r="A60" t="s">
        <v>158</v>
      </c>
      <c r="B60" s="1">
        <v>44446</v>
      </c>
      <c r="C60" s="1">
        <v>44529</v>
      </c>
      <c r="D60" t="str">
        <f t="shared" si="46"/>
        <v>Yes</v>
      </c>
      <c r="E60" t="s">
        <v>196</v>
      </c>
      <c r="G60" t="str">
        <f t="shared" si="47"/>
        <v>Yes</v>
      </c>
      <c r="H60" t="s">
        <v>197</v>
      </c>
      <c r="J60" t="str">
        <f t="shared" si="48"/>
        <v>No</v>
      </c>
      <c r="M60" t="str">
        <f t="shared" si="49"/>
        <v>No</v>
      </c>
      <c r="P60" t="str">
        <f t="shared" si="50"/>
        <v>Yes</v>
      </c>
      <c r="Q60" t="s">
        <v>191</v>
      </c>
      <c r="S60" t="str">
        <f t="shared" si="51"/>
        <v>No</v>
      </c>
      <c r="V60" t="str">
        <f t="shared" si="52"/>
        <v>No</v>
      </c>
      <c r="Y60">
        <v>1</v>
      </c>
      <c r="Z60" t="s">
        <v>180</v>
      </c>
      <c r="AB60">
        <v>1</v>
      </c>
      <c r="AC60" t="s">
        <v>198</v>
      </c>
      <c r="AE60">
        <v>0</v>
      </c>
      <c r="AH60">
        <v>0</v>
      </c>
      <c r="AK60">
        <v>1</v>
      </c>
      <c r="AL60" t="s">
        <v>182</v>
      </c>
      <c r="AN60">
        <v>0</v>
      </c>
      <c r="AQ60">
        <v>0</v>
      </c>
      <c r="AT60">
        <v>1</v>
      </c>
      <c r="AU60" t="s">
        <v>199</v>
      </c>
      <c r="AW60" t="str">
        <f t="shared" si="60"/>
        <v>Yes</v>
      </c>
      <c r="AX60" t="s">
        <v>180</v>
      </c>
      <c r="AZ60" t="str">
        <f t="shared" si="61"/>
        <v>No</v>
      </c>
      <c r="BC60" t="str">
        <f t="shared" si="62"/>
        <v>No</v>
      </c>
      <c r="BF60">
        <v>1</v>
      </c>
      <c r="BG60" t="s">
        <v>185</v>
      </c>
      <c r="BI60" t="str">
        <f>("Standing order, Pharmacist prescriptive authority")</f>
        <v>Standing order, Pharmacist prescriptive authority</v>
      </c>
      <c r="BJ60" t="s">
        <v>200</v>
      </c>
      <c r="BL60" t="str">
        <f t="shared" si="53"/>
        <v>Yes</v>
      </c>
      <c r="BM60" t="s">
        <v>201</v>
      </c>
      <c r="BO60" t="str">
        <f t="shared" si="54"/>
        <v>No</v>
      </c>
      <c r="BR60" t="str">
        <f t="shared" si="55"/>
        <v>No</v>
      </c>
      <c r="BU60" t="str">
        <f t="shared" si="56"/>
        <v>Yes</v>
      </c>
      <c r="BV60" t="s">
        <v>202</v>
      </c>
      <c r="BX60" t="str">
        <f t="shared" si="57"/>
        <v>No</v>
      </c>
      <c r="CA60" t="str">
        <f t="shared" si="58"/>
        <v>No</v>
      </c>
      <c r="CD60" t="str">
        <f t="shared" si="59"/>
        <v>No</v>
      </c>
    </row>
    <row r="61" spans="1:82" x14ac:dyDescent="0.35">
      <c r="A61" t="s">
        <v>158</v>
      </c>
      <c r="B61" s="1">
        <v>44530</v>
      </c>
      <c r="C61" s="1">
        <v>44562</v>
      </c>
      <c r="D61" t="str">
        <f t="shared" si="46"/>
        <v>Yes</v>
      </c>
      <c r="E61" t="s">
        <v>203</v>
      </c>
      <c r="G61" t="str">
        <f t="shared" si="47"/>
        <v>Yes</v>
      </c>
      <c r="H61" t="s">
        <v>179</v>
      </c>
      <c r="J61" t="str">
        <f t="shared" si="48"/>
        <v>No</v>
      </c>
      <c r="M61" t="str">
        <f t="shared" si="49"/>
        <v>No</v>
      </c>
      <c r="P61" t="str">
        <f t="shared" si="50"/>
        <v>Yes</v>
      </c>
      <c r="Q61" t="s">
        <v>179</v>
      </c>
      <c r="S61" t="str">
        <f t="shared" si="51"/>
        <v>No</v>
      </c>
      <c r="V61" t="str">
        <f t="shared" si="52"/>
        <v>No</v>
      </c>
      <c r="Y61">
        <v>1</v>
      </c>
      <c r="Z61" t="s">
        <v>180</v>
      </c>
      <c r="AB61">
        <v>1</v>
      </c>
      <c r="AC61" t="s">
        <v>204</v>
      </c>
      <c r="AE61">
        <v>0</v>
      </c>
      <c r="AH61">
        <v>0</v>
      </c>
      <c r="AK61">
        <v>1</v>
      </c>
      <c r="AL61" t="s">
        <v>205</v>
      </c>
      <c r="AN61">
        <v>0</v>
      </c>
      <c r="AQ61">
        <v>0</v>
      </c>
      <c r="AT61">
        <v>1</v>
      </c>
      <c r="AU61" t="s">
        <v>206</v>
      </c>
      <c r="AW61" t="str">
        <f t="shared" si="60"/>
        <v>Yes</v>
      </c>
      <c r="AX61" t="s">
        <v>180</v>
      </c>
      <c r="AZ61" t="str">
        <f t="shared" si="61"/>
        <v>No</v>
      </c>
      <c r="BC61" t="str">
        <f t="shared" si="62"/>
        <v>No</v>
      </c>
      <c r="BF61">
        <v>1</v>
      </c>
      <c r="BG61" t="s">
        <v>188</v>
      </c>
      <c r="BI61" t="str">
        <f>("Standing order, Pharmacist prescriptive authority")</f>
        <v>Standing order, Pharmacist prescriptive authority</v>
      </c>
      <c r="BJ61" t="s">
        <v>207</v>
      </c>
      <c r="BL61" t="str">
        <f t="shared" si="53"/>
        <v>Yes</v>
      </c>
      <c r="BM61" t="s">
        <v>208</v>
      </c>
      <c r="BO61" t="str">
        <f t="shared" si="54"/>
        <v>No</v>
      </c>
      <c r="BR61" t="str">
        <f t="shared" si="55"/>
        <v>No</v>
      </c>
      <c r="BU61" t="str">
        <f t="shared" si="56"/>
        <v>Yes</v>
      </c>
      <c r="BV61" t="s">
        <v>202</v>
      </c>
      <c r="BX61" t="str">
        <f t="shared" si="57"/>
        <v>No</v>
      </c>
      <c r="CA61" t="str">
        <f t="shared" si="58"/>
        <v>No</v>
      </c>
      <c r="CD61" t="str">
        <f t="shared" si="59"/>
        <v>No</v>
      </c>
    </row>
    <row r="62" spans="1:82" x14ac:dyDescent="0.35">
      <c r="A62" t="s">
        <v>209</v>
      </c>
      <c r="B62" s="1">
        <v>36892</v>
      </c>
      <c r="C62" s="1">
        <v>37894</v>
      </c>
      <c r="D62" t="str">
        <f>("No")</f>
        <v>No</v>
      </c>
    </row>
    <row r="63" spans="1:82" x14ac:dyDescent="0.35">
      <c r="A63" t="s">
        <v>209</v>
      </c>
      <c r="B63" s="1">
        <v>37895</v>
      </c>
      <c r="C63" s="1">
        <v>41182</v>
      </c>
      <c r="D63" t="str">
        <f t="shared" ref="D63:D70" si="64">("Yes")</f>
        <v>Yes</v>
      </c>
      <c r="E63" t="s">
        <v>210</v>
      </c>
      <c r="G63" t="str">
        <f t="shared" ref="G63:G70" si="65">("Yes")</f>
        <v>Yes</v>
      </c>
      <c r="H63" t="s">
        <v>210</v>
      </c>
      <c r="J63" t="str">
        <f t="shared" ref="J63:J70" si="66">("No")</f>
        <v>No</v>
      </c>
      <c r="M63" t="str">
        <f>("Yes")</f>
        <v>Yes</v>
      </c>
      <c r="N63" t="s">
        <v>210</v>
      </c>
      <c r="P63" t="str">
        <f t="shared" ref="P63:P70" si="67">("Yes")</f>
        <v>Yes</v>
      </c>
      <c r="Q63" t="s">
        <v>210</v>
      </c>
      <c r="S63" t="str">
        <f t="shared" ref="S63:S70" si="68">("No")</f>
        <v>No</v>
      </c>
      <c r="V63" t="str">
        <f>("Yes")</f>
        <v>Yes</v>
      </c>
      <c r="W63" t="s">
        <v>210</v>
      </c>
      <c r="Y63">
        <v>0</v>
      </c>
      <c r="AB63">
        <v>1</v>
      </c>
      <c r="AC63" t="s">
        <v>210</v>
      </c>
      <c r="AE63">
        <v>0</v>
      </c>
      <c r="AH63">
        <v>1</v>
      </c>
      <c r="AI63" t="s">
        <v>210</v>
      </c>
      <c r="AK63">
        <v>1</v>
      </c>
      <c r="AL63" t="s">
        <v>210</v>
      </c>
      <c r="AN63">
        <v>0</v>
      </c>
      <c r="AQ63">
        <v>1</v>
      </c>
      <c r="AR63" t="s">
        <v>210</v>
      </c>
      <c r="AT63">
        <v>0</v>
      </c>
      <c r="AW63" t="str">
        <f>("No")</f>
        <v>No</v>
      </c>
      <c r="BF63">
        <v>0</v>
      </c>
      <c r="BL63" t="str">
        <f>("No")</f>
        <v>No</v>
      </c>
      <c r="BU63" t="str">
        <f>("No")</f>
        <v>No</v>
      </c>
      <c r="CD63" t="str">
        <f t="shared" ref="CD63:CD70" si="69">("No")</f>
        <v>No</v>
      </c>
    </row>
    <row r="64" spans="1:82" x14ac:dyDescent="0.35">
      <c r="A64" t="s">
        <v>209</v>
      </c>
      <c r="B64" s="1">
        <v>41183</v>
      </c>
      <c r="C64" s="1">
        <v>41912</v>
      </c>
      <c r="D64" t="str">
        <f t="shared" si="64"/>
        <v>Yes</v>
      </c>
      <c r="E64" t="s">
        <v>210</v>
      </c>
      <c r="G64" t="str">
        <f t="shared" si="65"/>
        <v>Yes</v>
      </c>
      <c r="H64" t="s">
        <v>210</v>
      </c>
      <c r="J64" t="str">
        <f t="shared" si="66"/>
        <v>No</v>
      </c>
      <c r="M64" t="str">
        <f>("Yes")</f>
        <v>Yes</v>
      </c>
      <c r="N64" t="s">
        <v>210</v>
      </c>
      <c r="P64" t="str">
        <f t="shared" si="67"/>
        <v>Yes</v>
      </c>
      <c r="Q64" t="s">
        <v>210</v>
      </c>
      <c r="S64" t="str">
        <f t="shared" si="68"/>
        <v>No</v>
      </c>
      <c r="V64" t="str">
        <f>("Yes")</f>
        <v>Yes</v>
      </c>
      <c r="W64" t="s">
        <v>210</v>
      </c>
      <c r="Y64">
        <v>0</v>
      </c>
      <c r="AB64">
        <v>1</v>
      </c>
      <c r="AC64" t="s">
        <v>210</v>
      </c>
      <c r="AE64">
        <v>0</v>
      </c>
      <c r="AH64">
        <v>1</v>
      </c>
      <c r="AI64" t="s">
        <v>210</v>
      </c>
      <c r="AK64">
        <v>1</v>
      </c>
      <c r="AL64" t="s">
        <v>210</v>
      </c>
      <c r="AN64">
        <v>0</v>
      </c>
      <c r="AQ64">
        <v>1</v>
      </c>
      <c r="AR64" t="s">
        <v>210</v>
      </c>
      <c r="AT64">
        <v>0</v>
      </c>
      <c r="AW64" t="str">
        <f>("No")</f>
        <v>No</v>
      </c>
      <c r="BF64">
        <v>0</v>
      </c>
      <c r="BL64" t="str">
        <f>("No")</f>
        <v>No</v>
      </c>
      <c r="BU64" t="str">
        <f>("No")</f>
        <v>No</v>
      </c>
      <c r="CD64" t="str">
        <f t="shared" si="69"/>
        <v>No</v>
      </c>
    </row>
    <row r="65" spans="1:88" x14ac:dyDescent="0.35">
      <c r="A65" t="s">
        <v>209</v>
      </c>
      <c r="B65" s="1">
        <v>41913</v>
      </c>
      <c r="C65" s="1">
        <v>42184</v>
      </c>
      <c r="D65" t="str">
        <f t="shared" si="64"/>
        <v>Yes</v>
      </c>
      <c r="E65" t="s">
        <v>210</v>
      </c>
      <c r="G65" t="str">
        <f t="shared" si="65"/>
        <v>Yes</v>
      </c>
      <c r="H65" t="s">
        <v>210</v>
      </c>
      <c r="J65" t="str">
        <f t="shared" si="66"/>
        <v>No</v>
      </c>
      <c r="M65" t="str">
        <f>("Yes")</f>
        <v>Yes</v>
      </c>
      <c r="N65" t="s">
        <v>210</v>
      </c>
      <c r="P65" t="str">
        <f t="shared" si="67"/>
        <v>Yes</v>
      </c>
      <c r="Q65" t="s">
        <v>210</v>
      </c>
      <c r="S65" t="str">
        <f t="shared" si="68"/>
        <v>No</v>
      </c>
      <c r="V65" t="str">
        <f>("Yes")</f>
        <v>Yes</v>
      </c>
      <c r="W65" t="s">
        <v>210</v>
      </c>
      <c r="Y65">
        <v>0</v>
      </c>
      <c r="AB65">
        <v>1</v>
      </c>
      <c r="AC65" t="s">
        <v>210</v>
      </c>
      <c r="AE65">
        <v>0</v>
      </c>
      <c r="AH65">
        <v>1</v>
      </c>
      <c r="AI65" t="s">
        <v>210</v>
      </c>
      <c r="AK65">
        <v>1</v>
      </c>
      <c r="AL65" t="s">
        <v>210</v>
      </c>
      <c r="AN65">
        <v>0</v>
      </c>
      <c r="AQ65">
        <v>1</v>
      </c>
      <c r="AR65" t="s">
        <v>210</v>
      </c>
      <c r="AT65">
        <v>0</v>
      </c>
      <c r="AW65" t="str">
        <f>("No")</f>
        <v>No</v>
      </c>
      <c r="BF65">
        <v>0</v>
      </c>
      <c r="BL65" t="str">
        <f t="shared" ref="BL65:BL70" si="70">("Yes")</f>
        <v>Yes</v>
      </c>
      <c r="BM65" t="s">
        <v>210</v>
      </c>
      <c r="BO65" t="str">
        <f t="shared" ref="BO65:BO70" si="71">("No")</f>
        <v>No</v>
      </c>
      <c r="BR65" t="str">
        <f t="shared" ref="BR65:BR70" si="72">("Yes")</f>
        <v>Yes</v>
      </c>
      <c r="BS65" t="s">
        <v>210</v>
      </c>
      <c r="BU65" t="str">
        <f t="shared" ref="BU65:BU70" si="73">("Yes")</f>
        <v>Yes</v>
      </c>
      <c r="BV65" t="s">
        <v>210</v>
      </c>
      <c r="BX65" t="str">
        <f t="shared" ref="BX65:BX70" si="74">("No")</f>
        <v>No</v>
      </c>
      <c r="CA65" t="str">
        <f t="shared" ref="CA65:CA70" si="75">("Yes")</f>
        <v>Yes</v>
      </c>
      <c r="CB65" t="s">
        <v>210</v>
      </c>
      <c r="CD65" t="str">
        <f t="shared" si="69"/>
        <v>No</v>
      </c>
    </row>
    <row r="66" spans="1:88" x14ac:dyDescent="0.35">
      <c r="A66" t="s">
        <v>209</v>
      </c>
      <c r="B66" s="1">
        <v>42185</v>
      </c>
      <c r="C66" s="1">
        <v>42516</v>
      </c>
      <c r="D66" t="str">
        <f t="shared" si="64"/>
        <v>Yes</v>
      </c>
      <c r="E66" t="s">
        <v>210</v>
      </c>
      <c r="G66" t="str">
        <f t="shared" si="65"/>
        <v>Yes</v>
      </c>
      <c r="H66" t="s">
        <v>210</v>
      </c>
      <c r="J66" t="str">
        <f t="shared" si="66"/>
        <v>No</v>
      </c>
      <c r="M66" t="str">
        <f>("No")</f>
        <v>No</v>
      </c>
      <c r="P66" t="str">
        <f t="shared" si="67"/>
        <v>Yes</v>
      </c>
      <c r="Q66" t="s">
        <v>210</v>
      </c>
      <c r="S66" t="str">
        <f t="shared" si="68"/>
        <v>No</v>
      </c>
      <c r="V66" t="str">
        <f>("No")</f>
        <v>No</v>
      </c>
      <c r="Y66">
        <v>1</v>
      </c>
      <c r="Z66" t="s">
        <v>210</v>
      </c>
      <c r="AB66">
        <v>1</v>
      </c>
      <c r="AC66" t="s">
        <v>210</v>
      </c>
      <c r="AE66">
        <v>0</v>
      </c>
      <c r="AH66">
        <v>0</v>
      </c>
      <c r="AK66">
        <v>1</v>
      </c>
      <c r="AL66" t="s">
        <v>210</v>
      </c>
      <c r="AN66">
        <v>0</v>
      </c>
      <c r="AQ66">
        <v>0</v>
      </c>
      <c r="AT66">
        <v>1</v>
      </c>
      <c r="AU66" t="s">
        <v>210</v>
      </c>
      <c r="AW66" t="str">
        <f>("Yes")</f>
        <v>Yes</v>
      </c>
      <c r="AX66" t="s">
        <v>210</v>
      </c>
      <c r="AZ66" t="str">
        <f>("No")</f>
        <v>No</v>
      </c>
      <c r="BC66" t="str">
        <f>("No")</f>
        <v>No</v>
      </c>
      <c r="BF66">
        <v>1</v>
      </c>
      <c r="BG66" t="s">
        <v>211</v>
      </c>
      <c r="BI66" t="str">
        <f>("Pharmacist prescriptive authority")</f>
        <v>Pharmacist prescriptive authority</v>
      </c>
      <c r="BJ66" t="s">
        <v>211</v>
      </c>
      <c r="BL66" t="str">
        <f t="shared" si="70"/>
        <v>Yes</v>
      </c>
      <c r="BM66" t="s">
        <v>210</v>
      </c>
      <c r="BO66" t="str">
        <f t="shared" si="71"/>
        <v>No</v>
      </c>
      <c r="BR66" t="str">
        <f t="shared" si="72"/>
        <v>Yes</v>
      </c>
      <c r="BS66" t="s">
        <v>210</v>
      </c>
      <c r="BU66" t="str">
        <f t="shared" si="73"/>
        <v>Yes</v>
      </c>
      <c r="BV66" t="s">
        <v>210</v>
      </c>
      <c r="BX66" t="str">
        <f t="shared" si="74"/>
        <v>No</v>
      </c>
      <c r="CA66" t="str">
        <f t="shared" si="75"/>
        <v>Yes</v>
      </c>
      <c r="CB66" t="s">
        <v>210</v>
      </c>
      <c r="CD66" t="str">
        <f t="shared" si="69"/>
        <v>No</v>
      </c>
    </row>
    <row r="67" spans="1:88" x14ac:dyDescent="0.35">
      <c r="A67" t="s">
        <v>209</v>
      </c>
      <c r="B67" s="1">
        <v>42517</v>
      </c>
      <c r="C67" s="1">
        <v>42916</v>
      </c>
      <c r="D67" t="str">
        <f t="shared" si="64"/>
        <v>Yes</v>
      </c>
      <c r="E67" t="s">
        <v>210</v>
      </c>
      <c r="G67" t="str">
        <f t="shared" si="65"/>
        <v>Yes</v>
      </c>
      <c r="H67" t="s">
        <v>210</v>
      </c>
      <c r="J67" t="str">
        <f t="shared" si="66"/>
        <v>No</v>
      </c>
      <c r="M67" t="str">
        <f>("No")</f>
        <v>No</v>
      </c>
      <c r="P67" t="str">
        <f t="shared" si="67"/>
        <v>Yes</v>
      </c>
      <c r="Q67" t="s">
        <v>210</v>
      </c>
      <c r="S67" t="str">
        <f t="shared" si="68"/>
        <v>No</v>
      </c>
      <c r="V67" t="str">
        <f>("No")</f>
        <v>No</v>
      </c>
      <c r="Y67">
        <v>1</v>
      </c>
      <c r="Z67" t="s">
        <v>210</v>
      </c>
      <c r="AB67">
        <v>1</v>
      </c>
      <c r="AC67" t="s">
        <v>210</v>
      </c>
      <c r="AE67">
        <v>0</v>
      </c>
      <c r="AH67">
        <v>0</v>
      </c>
      <c r="AK67">
        <v>1</v>
      </c>
      <c r="AL67" t="s">
        <v>210</v>
      </c>
      <c r="AN67">
        <v>0</v>
      </c>
      <c r="AQ67">
        <v>0</v>
      </c>
      <c r="AT67">
        <v>1</v>
      </c>
      <c r="AU67" t="s">
        <v>210</v>
      </c>
      <c r="AW67" t="str">
        <f>("Yes")</f>
        <v>Yes</v>
      </c>
      <c r="AX67" t="s">
        <v>210</v>
      </c>
      <c r="AZ67" t="str">
        <f>("No")</f>
        <v>No</v>
      </c>
      <c r="BC67" t="str">
        <f>("No")</f>
        <v>No</v>
      </c>
      <c r="BF67">
        <v>1</v>
      </c>
      <c r="BG67" t="s">
        <v>211</v>
      </c>
      <c r="BI67" t="str">
        <f>("Pharmacist prescriptive authority")</f>
        <v>Pharmacist prescriptive authority</v>
      </c>
      <c r="BJ67" t="s">
        <v>211</v>
      </c>
      <c r="BL67" t="str">
        <f t="shared" si="70"/>
        <v>Yes</v>
      </c>
      <c r="BM67" t="s">
        <v>210</v>
      </c>
      <c r="BO67" t="str">
        <f t="shared" si="71"/>
        <v>No</v>
      </c>
      <c r="BR67" t="str">
        <f t="shared" si="72"/>
        <v>Yes</v>
      </c>
      <c r="BS67" t="s">
        <v>210</v>
      </c>
      <c r="BU67" t="str">
        <f t="shared" si="73"/>
        <v>Yes</v>
      </c>
      <c r="BV67" t="s">
        <v>210</v>
      </c>
      <c r="BX67" t="str">
        <f t="shared" si="74"/>
        <v>No</v>
      </c>
      <c r="CA67" t="str">
        <f t="shared" si="75"/>
        <v>Yes</v>
      </c>
      <c r="CB67" t="s">
        <v>210</v>
      </c>
      <c r="CD67" t="str">
        <f t="shared" si="69"/>
        <v>No</v>
      </c>
    </row>
    <row r="68" spans="1:88" x14ac:dyDescent="0.35">
      <c r="A68" t="s">
        <v>209</v>
      </c>
      <c r="B68" s="1">
        <v>42917</v>
      </c>
      <c r="C68" s="1">
        <v>43008</v>
      </c>
      <c r="D68" t="str">
        <f t="shared" si="64"/>
        <v>Yes</v>
      </c>
      <c r="E68" t="s">
        <v>212</v>
      </c>
      <c r="G68" t="str">
        <f t="shared" si="65"/>
        <v>Yes</v>
      </c>
      <c r="H68" t="s">
        <v>212</v>
      </c>
      <c r="J68" t="str">
        <f t="shared" si="66"/>
        <v>No</v>
      </c>
      <c r="M68" t="str">
        <f>("No")</f>
        <v>No</v>
      </c>
      <c r="P68" t="str">
        <f t="shared" si="67"/>
        <v>Yes</v>
      </c>
      <c r="Q68" t="s">
        <v>212</v>
      </c>
      <c r="S68" t="str">
        <f t="shared" si="68"/>
        <v>No</v>
      </c>
      <c r="V68" t="str">
        <f>("No")</f>
        <v>No</v>
      </c>
      <c r="Y68">
        <v>1</v>
      </c>
      <c r="Z68" t="s">
        <v>212</v>
      </c>
      <c r="AB68">
        <v>1</v>
      </c>
      <c r="AC68" t="s">
        <v>212</v>
      </c>
      <c r="AE68">
        <v>0</v>
      </c>
      <c r="AH68">
        <v>0</v>
      </c>
      <c r="AK68">
        <v>1</v>
      </c>
      <c r="AL68" t="s">
        <v>212</v>
      </c>
      <c r="AN68">
        <v>0</v>
      </c>
      <c r="AQ68">
        <v>0</v>
      </c>
      <c r="AT68">
        <v>1</v>
      </c>
      <c r="AU68" t="s">
        <v>212</v>
      </c>
      <c r="AW68" t="str">
        <f>("Yes")</f>
        <v>Yes</v>
      </c>
      <c r="AX68" t="s">
        <v>213</v>
      </c>
      <c r="AZ68" t="str">
        <f>("No")</f>
        <v>No</v>
      </c>
      <c r="BC68" t="str">
        <f>("No")</f>
        <v>No</v>
      </c>
      <c r="BF68">
        <v>1</v>
      </c>
      <c r="BG68" t="s">
        <v>214</v>
      </c>
      <c r="BI68" t="str">
        <f>("Pharmacist prescriptive authority")</f>
        <v>Pharmacist prescriptive authority</v>
      </c>
      <c r="BJ68" t="s">
        <v>214</v>
      </c>
      <c r="BL68" t="str">
        <f t="shared" si="70"/>
        <v>Yes</v>
      </c>
      <c r="BM68" t="s">
        <v>212</v>
      </c>
      <c r="BO68" t="str">
        <f t="shared" si="71"/>
        <v>No</v>
      </c>
      <c r="BR68" t="str">
        <f t="shared" si="72"/>
        <v>Yes</v>
      </c>
      <c r="BS68" t="s">
        <v>212</v>
      </c>
      <c r="BU68" t="str">
        <f t="shared" si="73"/>
        <v>Yes</v>
      </c>
      <c r="BV68" t="s">
        <v>212</v>
      </c>
      <c r="BX68" t="str">
        <f t="shared" si="74"/>
        <v>No</v>
      </c>
      <c r="CA68" t="str">
        <f t="shared" si="75"/>
        <v>Yes</v>
      </c>
      <c r="CB68" t="s">
        <v>212</v>
      </c>
      <c r="CD68" t="str">
        <f t="shared" si="69"/>
        <v>No</v>
      </c>
    </row>
    <row r="69" spans="1:88" x14ac:dyDescent="0.35">
      <c r="A69" t="s">
        <v>209</v>
      </c>
      <c r="B69" s="1">
        <v>43009</v>
      </c>
      <c r="C69" s="1">
        <v>43281</v>
      </c>
      <c r="D69" t="str">
        <f t="shared" si="64"/>
        <v>Yes</v>
      </c>
      <c r="E69" t="s">
        <v>213</v>
      </c>
      <c r="G69" t="str">
        <f t="shared" si="65"/>
        <v>Yes</v>
      </c>
      <c r="H69" t="s">
        <v>212</v>
      </c>
      <c r="J69" t="str">
        <f t="shared" si="66"/>
        <v>No</v>
      </c>
      <c r="M69" t="str">
        <f>("No")</f>
        <v>No</v>
      </c>
      <c r="P69" t="str">
        <f t="shared" si="67"/>
        <v>Yes</v>
      </c>
      <c r="Q69" t="s">
        <v>213</v>
      </c>
      <c r="S69" t="str">
        <f t="shared" si="68"/>
        <v>No</v>
      </c>
      <c r="V69" t="str">
        <f>("No")</f>
        <v>No</v>
      </c>
      <c r="Y69">
        <v>1</v>
      </c>
      <c r="Z69" t="s">
        <v>212</v>
      </c>
      <c r="AB69">
        <v>1</v>
      </c>
      <c r="AC69" t="s">
        <v>213</v>
      </c>
      <c r="AE69">
        <v>0</v>
      </c>
      <c r="AH69">
        <v>0</v>
      </c>
      <c r="AK69">
        <v>1</v>
      </c>
      <c r="AL69" t="s">
        <v>213</v>
      </c>
      <c r="AN69">
        <v>0</v>
      </c>
      <c r="AQ69">
        <v>0</v>
      </c>
      <c r="AT69">
        <v>1</v>
      </c>
      <c r="AU69" t="s">
        <v>212</v>
      </c>
      <c r="AW69" t="str">
        <f>("Yes")</f>
        <v>Yes</v>
      </c>
      <c r="AX69" t="s">
        <v>213</v>
      </c>
      <c r="AZ69" t="str">
        <f>("No")</f>
        <v>No</v>
      </c>
      <c r="BC69" t="str">
        <f>("No")</f>
        <v>No</v>
      </c>
      <c r="BF69">
        <v>1</v>
      </c>
      <c r="BG69" t="s">
        <v>215</v>
      </c>
      <c r="BI69" t="str">
        <f>("Standing order, Pharmacist prescriptive authority")</f>
        <v>Standing order, Pharmacist prescriptive authority</v>
      </c>
      <c r="BJ69" t="s">
        <v>216</v>
      </c>
      <c r="BL69" t="str">
        <f t="shared" si="70"/>
        <v>Yes</v>
      </c>
      <c r="BM69" t="s">
        <v>212</v>
      </c>
      <c r="BO69" t="str">
        <f t="shared" si="71"/>
        <v>No</v>
      </c>
      <c r="BR69" t="str">
        <f t="shared" si="72"/>
        <v>Yes</v>
      </c>
      <c r="BS69" t="s">
        <v>212</v>
      </c>
      <c r="BU69" t="str">
        <f t="shared" si="73"/>
        <v>Yes</v>
      </c>
      <c r="BV69" t="s">
        <v>213</v>
      </c>
      <c r="BX69" t="str">
        <f t="shared" si="74"/>
        <v>No</v>
      </c>
      <c r="CA69" t="str">
        <f t="shared" si="75"/>
        <v>Yes</v>
      </c>
      <c r="CB69" t="s">
        <v>213</v>
      </c>
      <c r="CD69" t="str">
        <f t="shared" si="69"/>
        <v>No</v>
      </c>
    </row>
    <row r="70" spans="1:88" x14ac:dyDescent="0.35">
      <c r="A70" t="s">
        <v>209</v>
      </c>
      <c r="B70" s="1">
        <v>43282</v>
      </c>
      <c r="C70" s="1">
        <v>44562</v>
      </c>
      <c r="D70" t="str">
        <f t="shared" si="64"/>
        <v>Yes</v>
      </c>
      <c r="E70" t="s">
        <v>212</v>
      </c>
      <c r="G70" t="str">
        <f t="shared" si="65"/>
        <v>Yes</v>
      </c>
      <c r="H70" t="s">
        <v>212</v>
      </c>
      <c r="J70" t="str">
        <f t="shared" si="66"/>
        <v>No</v>
      </c>
      <c r="M70" t="str">
        <f>("No")</f>
        <v>No</v>
      </c>
      <c r="P70" t="str">
        <f t="shared" si="67"/>
        <v>Yes</v>
      </c>
      <c r="Q70" t="s">
        <v>212</v>
      </c>
      <c r="S70" t="str">
        <f t="shared" si="68"/>
        <v>No</v>
      </c>
      <c r="V70" t="str">
        <f>("No")</f>
        <v>No</v>
      </c>
      <c r="Y70">
        <v>1</v>
      </c>
      <c r="Z70" t="s">
        <v>212</v>
      </c>
      <c r="AB70">
        <v>1</v>
      </c>
      <c r="AC70" t="s">
        <v>212</v>
      </c>
      <c r="AE70">
        <v>0</v>
      </c>
      <c r="AH70">
        <v>0</v>
      </c>
      <c r="AK70">
        <v>1</v>
      </c>
      <c r="AL70" t="s">
        <v>212</v>
      </c>
      <c r="AN70">
        <v>0</v>
      </c>
      <c r="AQ70">
        <v>0</v>
      </c>
      <c r="AT70">
        <v>1</v>
      </c>
      <c r="AU70" t="s">
        <v>212</v>
      </c>
      <c r="AW70" t="str">
        <f>("Yes")</f>
        <v>Yes</v>
      </c>
      <c r="AX70" t="s">
        <v>213</v>
      </c>
      <c r="AZ70" t="str">
        <f>("No")</f>
        <v>No</v>
      </c>
      <c r="BC70" t="str">
        <f>("No")</f>
        <v>No</v>
      </c>
      <c r="BF70">
        <v>1</v>
      </c>
      <c r="BG70" t="s">
        <v>214</v>
      </c>
      <c r="BI70" t="str">
        <f>("Standing order, Pharmacist prescriptive authority")</f>
        <v>Standing order, Pharmacist prescriptive authority</v>
      </c>
      <c r="BJ70" t="s">
        <v>217</v>
      </c>
      <c r="BL70" t="str">
        <f t="shared" si="70"/>
        <v>Yes</v>
      </c>
      <c r="BM70" t="s">
        <v>213</v>
      </c>
      <c r="BO70" t="str">
        <f t="shared" si="71"/>
        <v>No</v>
      </c>
      <c r="BR70" t="str">
        <f t="shared" si="72"/>
        <v>Yes</v>
      </c>
      <c r="BS70" t="s">
        <v>213</v>
      </c>
      <c r="BU70" t="str">
        <f t="shared" si="73"/>
        <v>Yes</v>
      </c>
      <c r="BV70" t="s">
        <v>213</v>
      </c>
      <c r="BX70" t="str">
        <f t="shared" si="74"/>
        <v>No</v>
      </c>
      <c r="CA70" t="str">
        <f t="shared" si="75"/>
        <v>Yes</v>
      </c>
      <c r="CB70" t="s">
        <v>213</v>
      </c>
      <c r="CD70" t="str">
        <f t="shared" si="69"/>
        <v>No</v>
      </c>
    </row>
    <row r="71" spans="1:88" x14ac:dyDescent="0.35">
      <c r="A71" t="s">
        <v>218</v>
      </c>
      <c r="B71" s="1">
        <v>36892</v>
      </c>
      <c r="C71" s="1">
        <v>41854</v>
      </c>
      <c r="D71" t="str">
        <f>("No")</f>
        <v>No</v>
      </c>
    </row>
    <row r="72" spans="1:88" x14ac:dyDescent="0.35">
      <c r="A72" t="s">
        <v>218</v>
      </c>
      <c r="B72" s="1">
        <v>41855</v>
      </c>
      <c r="C72" s="1">
        <v>42935</v>
      </c>
      <c r="D72" t="str">
        <f>("Yes")</f>
        <v>Yes</v>
      </c>
      <c r="E72" t="s">
        <v>219</v>
      </c>
      <c r="G72" t="str">
        <f>("Yes")</f>
        <v>Yes</v>
      </c>
      <c r="H72" t="s">
        <v>220</v>
      </c>
      <c r="I72" t="s">
        <v>221</v>
      </c>
      <c r="J72" t="str">
        <f>("No")</f>
        <v>No</v>
      </c>
      <c r="M72" t="str">
        <f>("No")</f>
        <v>No</v>
      </c>
      <c r="P72" t="str">
        <f>("Yes")</f>
        <v>Yes</v>
      </c>
      <c r="Q72" t="s">
        <v>220</v>
      </c>
      <c r="R72" t="s">
        <v>222</v>
      </c>
      <c r="S72" t="str">
        <f>("No")</f>
        <v>No</v>
      </c>
      <c r="V72" t="str">
        <f>("No")</f>
        <v>No</v>
      </c>
      <c r="Y72">
        <v>1</v>
      </c>
      <c r="Z72" t="s">
        <v>219</v>
      </c>
      <c r="AB72">
        <v>1</v>
      </c>
      <c r="AC72" t="s">
        <v>219</v>
      </c>
      <c r="AE72">
        <v>0</v>
      </c>
      <c r="AH72">
        <v>0</v>
      </c>
      <c r="AK72">
        <v>1</v>
      </c>
      <c r="AL72" t="s">
        <v>219</v>
      </c>
      <c r="AN72">
        <v>0</v>
      </c>
      <c r="AQ72">
        <v>0</v>
      </c>
      <c r="AT72">
        <v>1</v>
      </c>
      <c r="AU72" t="s">
        <v>219</v>
      </c>
      <c r="AW72" t="str">
        <f>("No")</f>
        <v>No</v>
      </c>
      <c r="BF72">
        <v>1</v>
      </c>
      <c r="BG72" t="s">
        <v>219</v>
      </c>
      <c r="BI72" t="str">
        <f>("Standing order")</f>
        <v>Standing order</v>
      </c>
      <c r="BJ72" t="s">
        <v>219</v>
      </c>
      <c r="BL72" t="str">
        <f>("No")</f>
        <v>No</v>
      </c>
      <c r="BU72" t="str">
        <f>("No")</f>
        <v>No</v>
      </c>
      <c r="CD72" t="str">
        <f>("No")</f>
        <v>No</v>
      </c>
    </row>
    <row r="73" spans="1:88" x14ac:dyDescent="0.35">
      <c r="A73" t="s">
        <v>218</v>
      </c>
      <c r="B73" s="1">
        <v>42936</v>
      </c>
      <c r="C73" s="1">
        <v>43262</v>
      </c>
      <c r="D73" t="str">
        <f>("Yes")</f>
        <v>Yes</v>
      </c>
      <c r="E73" t="s">
        <v>223</v>
      </c>
      <c r="G73" t="str">
        <f>("Yes")</f>
        <v>Yes</v>
      </c>
      <c r="H73" t="s">
        <v>224</v>
      </c>
      <c r="I73" t="s">
        <v>221</v>
      </c>
      <c r="J73" t="str">
        <f>("No")</f>
        <v>No</v>
      </c>
      <c r="M73" t="str">
        <f>("No")</f>
        <v>No</v>
      </c>
      <c r="P73" t="str">
        <f>("Yes")</f>
        <v>Yes</v>
      </c>
      <c r="Q73" t="s">
        <v>224</v>
      </c>
      <c r="R73" t="s">
        <v>222</v>
      </c>
      <c r="S73" t="str">
        <f>("No")</f>
        <v>No</v>
      </c>
      <c r="V73" t="str">
        <f>("No")</f>
        <v>No</v>
      </c>
      <c r="Y73">
        <v>1</v>
      </c>
      <c r="Z73" t="s">
        <v>223</v>
      </c>
      <c r="AB73">
        <v>1</v>
      </c>
      <c r="AC73" t="s">
        <v>223</v>
      </c>
      <c r="AE73">
        <v>0</v>
      </c>
      <c r="AH73">
        <v>1</v>
      </c>
      <c r="AI73" t="s">
        <v>225</v>
      </c>
      <c r="AK73">
        <v>1</v>
      </c>
      <c r="AL73" t="s">
        <v>223</v>
      </c>
      <c r="AN73">
        <v>0</v>
      </c>
      <c r="AQ73">
        <v>1</v>
      </c>
      <c r="AR73" t="s">
        <v>225</v>
      </c>
      <c r="AT73">
        <v>1</v>
      </c>
      <c r="AU73" t="s">
        <v>223</v>
      </c>
      <c r="AW73" t="str">
        <f>("No")</f>
        <v>No</v>
      </c>
      <c r="BF73">
        <v>1</v>
      </c>
      <c r="BG73" t="s">
        <v>223</v>
      </c>
      <c r="BI73" t="str">
        <f>("Standing order")</f>
        <v>Standing order</v>
      </c>
      <c r="BJ73" t="s">
        <v>223</v>
      </c>
      <c r="BL73" t="str">
        <f>("No")</f>
        <v>No</v>
      </c>
      <c r="BU73" t="str">
        <f>("No")</f>
        <v>No</v>
      </c>
      <c r="CD73" t="str">
        <f>("No")</f>
        <v>No</v>
      </c>
    </row>
    <row r="74" spans="1:88" x14ac:dyDescent="0.35">
      <c r="A74" t="s">
        <v>218</v>
      </c>
      <c r="B74" s="1">
        <v>43263</v>
      </c>
      <c r="C74" s="1">
        <v>44349</v>
      </c>
      <c r="D74" t="str">
        <f>("Yes")</f>
        <v>Yes</v>
      </c>
      <c r="E74" t="s">
        <v>223</v>
      </c>
      <c r="G74" t="str">
        <f>("Yes")</f>
        <v>Yes</v>
      </c>
      <c r="H74" t="s">
        <v>224</v>
      </c>
      <c r="I74" t="s">
        <v>221</v>
      </c>
      <c r="J74" t="str">
        <f>("No")</f>
        <v>No</v>
      </c>
      <c r="M74" t="str">
        <f>("No")</f>
        <v>No</v>
      </c>
      <c r="P74" t="str">
        <f>("Yes")</f>
        <v>Yes</v>
      </c>
      <c r="Q74" t="s">
        <v>224</v>
      </c>
      <c r="R74" t="s">
        <v>222</v>
      </c>
      <c r="S74" t="str">
        <f>("No")</f>
        <v>No</v>
      </c>
      <c r="V74" t="str">
        <f>("No")</f>
        <v>No</v>
      </c>
      <c r="Y74">
        <v>1</v>
      </c>
      <c r="Z74" t="s">
        <v>223</v>
      </c>
      <c r="AB74">
        <v>1</v>
      </c>
      <c r="AC74" t="s">
        <v>223</v>
      </c>
      <c r="AE74">
        <v>0</v>
      </c>
      <c r="AH74">
        <v>1</v>
      </c>
      <c r="AI74" t="s">
        <v>225</v>
      </c>
      <c r="AK74">
        <v>1</v>
      </c>
      <c r="AL74" t="s">
        <v>223</v>
      </c>
      <c r="AN74">
        <v>0</v>
      </c>
      <c r="AQ74">
        <v>1</v>
      </c>
      <c r="AR74" t="s">
        <v>225</v>
      </c>
      <c r="AT74">
        <v>1</v>
      </c>
      <c r="AU74" t="s">
        <v>223</v>
      </c>
      <c r="AW74" t="str">
        <f>("No")</f>
        <v>No</v>
      </c>
      <c r="BF74">
        <v>1</v>
      </c>
      <c r="BG74" t="s">
        <v>223</v>
      </c>
      <c r="BI74" t="str">
        <f>("Standing order")</f>
        <v>Standing order</v>
      </c>
      <c r="BJ74" t="s">
        <v>223</v>
      </c>
      <c r="BL74" t="str">
        <f>("No")</f>
        <v>No</v>
      </c>
      <c r="BU74" t="str">
        <f>("No")</f>
        <v>No</v>
      </c>
      <c r="CD74" t="str">
        <f>("No")</f>
        <v>No</v>
      </c>
    </row>
    <row r="75" spans="1:88" x14ac:dyDescent="0.35">
      <c r="A75" t="s">
        <v>218</v>
      </c>
      <c r="B75" s="1">
        <v>44350</v>
      </c>
      <c r="C75" s="1">
        <v>44562</v>
      </c>
      <c r="D75" t="str">
        <f>("Yes")</f>
        <v>Yes</v>
      </c>
      <c r="E75" t="s">
        <v>226</v>
      </c>
      <c r="G75" t="str">
        <f>("Yes")</f>
        <v>Yes</v>
      </c>
      <c r="H75" t="s">
        <v>226</v>
      </c>
      <c r="I75" t="s">
        <v>221</v>
      </c>
      <c r="J75" t="str">
        <f>("No")</f>
        <v>No</v>
      </c>
      <c r="M75" t="str">
        <f>("No")</f>
        <v>No</v>
      </c>
      <c r="P75" t="str">
        <f>("Yes")</f>
        <v>Yes</v>
      </c>
      <c r="Q75" t="s">
        <v>226</v>
      </c>
      <c r="R75" t="s">
        <v>222</v>
      </c>
      <c r="S75" t="str">
        <f>("No")</f>
        <v>No</v>
      </c>
      <c r="V75" t="str">
        <f>("No")</f>
        <v>No</v>
      </c>
      <c r="Y75">
        <v>1</v>
      </c>
      <c r="Z75" t="s">
        <v>225</v>
      </c>
      <c r="AB75">
        <v>1</v>
      </c>
      <c r="AC75" t="s">
        <v>225</v>
      </c>
      <c r="AE75">
        <v>0</v>
      </c>
      <c r="AH75">
        <v>1</v>
      </c>
      <c r="AI75" t="s">
        <v>225</v>
      </c>
      <c r="AK75">
        <v>1</v>
      </c>
      <c r="AL75" t="s">
        <v>225</v>
      </c>
      <c r="AN75">
        <v>0</v>
      </c>
      <c r="AQ75">
        <v>1</v>
      </c>
      <c r="AR75" t="s">
        <v>225</v>
      </c>
      <c r="AT75">
        <v>1</v>
      </c>
      <c r="AU75" t="s">
        <v>225</v>
      </c>
      <c r="AW75" t="str">
        <f>("No")</f>
        <v>No</v>
      </c>
      <c r="BF75">
        <v>1</v>
      </c>
      <c r="BG75" t="s">
        <v>227</v>
      </c>
      <c r="BI75" t="str">
        <f>("Standing order")</f>
        <v>Standing order</v>
      </c>
      <c r="BJ75" t="s">
        <v>227</v>
      </c>
      <c r="BL75" t="str">
        <f>("No")</f>
        <v>No</v>
      </c>
      <c r="BU75" t="str">
        <f>("No")</f>
        <v>No</v>
      </c>
      <c r="CD75" t="str">
        <f>("No")</f>
        <v>No</v>
      </c>
    </row>
    <row r="76" spans="1:88" x14ac:dyDescent="0.35">
      <c r="A76" t="s">
        <v>228</v>
      </c>
      <c r="B76" s="1">
        <v>36892</v>
      </c>
      <c r="C76" s="1">
        <v>41351</v>
      </c>
      <c r="D76" t="str">
        <f>("No")</f>
        <v>No</v>
      </c>
    </row>
    <row r="77" spans="1:88" x14ac:dyDescent="0.35">
      <c r="A77" t="s">
        <v>228</v>
      </c>
      <c r="B77" s="1">
        <v>41352</v>
      </c>
      <c r="C77" s="1">
        <v>42783</v>
      </c>
      <c r="D77" t="str">
        <f>("Yes")</f>
        <v>Yes</v>
      </c>
      <c r="E77" t="s">
        <v>229</v>
      </c>
      <c r="G77" t="str">
        <f>("No")</f>
        <v>No</v>
      </c>
      <c r="P77" t="str">
        <f>("No")</f>
        <v>No</v>
      </c>
      <c r="Y77">
        <v>0</v>
      </c>
      <c r="AB77">
        <v>0</v>
      </c>
      <c r="AK77">
        <v>0</v>
      </c>
      <c r="AT77">
        <v>0</v>
      </c>
      <c r="AW77" t="str">
        <f>("No")</f>
        <v>No</v>
      </c>
      <c r="BF77">
        <v>0</v>
      </c>
      <c r="BL77" t="str">
        <f>("Yes")</f>
        <v>Yes</v>
      </c>
      <c r="BM77" t="s">
        <v>229</v>
      </c>
      <c r="BO77" t="str">
        <f>("No")</f>
        <v>No</v>
      </c>
      <c r="BR77" t="str">
        <f>("No")</f>
        <v>No</v>
      </c>
      <c r="BU77" t="str">
        <f>("Yes")</f>
        <v>Yes</v>
      </c>
      <c r="BV77" t="s">
        <v>229</v>
      </c>
      <c r="BX77" t="str">
        <f>("No")</f>
        <v>No</v>
      </c>
      <c r="CA77" t="str">
        <f>("No")</f>
        <v>No</v>
      </c>
      <c r="CD77" t="str">
        <f>("Yes")</f>
        <v>Yes</v>
      </c>
      <c r="CE77" t="s">
        <v>229</v>
      </c>
      <c r="CG77" t="str">
        <f>("No")</f>
        <v>No</v>
      </c>
      <c r="CJ77">
        <v>0</v>
      </c>
    </row>
    <row r="78" spans="1:88" x14ac:dyDescent="0.35">
      <c r="A78" t="s">
        <v>228</v>
      </c>
      <c r="B78" s="1">
        <v>42784</v>
      </c>
      <c r="C78" s="1">
        <v>43565</v>
      </c>
      <c r="D78" t="str">
        <f>("Yes")</f>
        <v>Yes</v>
      </c>
      <c r="E78" t="s">
        <v>230</v>
      </c>
      <c r="G78" t="str">
        <f>("Yes")</f>
        <v>Yes</v>
      </c>
      <c r="H78" t="s">
        <v>230</v>
      </c>
      <c r="J78" t="str">
        <f>("No")</f>
        <v>No</v>
      </c>
      <c r="M78" t="str">
        <f>("No")</f>
        <v>No</v>
      </c>
      <c r="P78" t="str">
        <f>("Yes")</f>
        <v>Yes</v>
      </c>
      <c r="Q78" t="s">
        <v>230</v>
      </c>
      <c r="S78" t="str">
        <f>("No")</f>
        <v>No</v>
      </c>
      <c r="V78" t="str">
        <f>("No")</f>
        <v>No</v>
      </c>
      <c r="Y78">
        <v>0</v>
      </c>
      <c r="AB78">
        <v>1</v>
      </c>
      <c r="AC78" t="s">
        <v>230</v>
      </c>
      <c r="AE78">
        <v>0</v>
      </c>
      <c r="AG78" t="s">
        <v>231</v>
      </c>
      <c r="AH78">
        <v>0</v>
      </c>
      <c r="AK78">
        <v>1</v>
      </c>
      <c r="AL78" t="s">
        <v>230</v>
      </c>
      <c r="AN78">
        <v>0</v>
      </c>
      <c r="AQ78">
        <v>0</v>
      </c>
      <c r="AT78">
        <v>0</v>
      </c>
      <c r="AW78" t="str">
        <f>("Yes")</f>
        <v>Yes</v>
      </c>
      <c r="AX78" t="s">
        <v>230</v>
      </c>
      <c r="AZ78" t="str">
        <f>("No")</f>
        <v>No</v>
      </c>
      <c r="BC78" t="str">
        <f>("No")</f>
        <v>No</v>
      </c>
      <c r="BF78">
        <v>1</v>
      </c>
      <c r="BG78" t="s">
        <v>230</v>
      </c>
      <c r="BI78" t="str">
        <f>("Standing order, Pharmacist prescriptive authority")</f>
        <v>Standing order, Pharmacist prescriptive authority</v>
      </c>
      <c r="BJ78" t="s">
        <v>232</v>
      </c>
      <c r="BL78" t="str">
        <f>("Yes")</f>
        <v>Yes</v>
      </c>
      <c r="BM78" t="s">
        <v>233</v>
      </c>
      <c r="BO78" t="str">
        <f>("No")</f>
        <v>No</v>
      </c>
      <c r="BR78" t="str">
        <f>("No")</f>
        <v>No</v>
      </c>
      <c r="BU78" t="str">
        <f>("Yes")</f>
        <v>Yes</v>
      </c>
      <c r="BV78" t="s">
        <v>233</v>
      </c>
      <c r="BX78" t="str">
        <f>("No")</f>
        <v>No</v>
      </c>
      <c r="CA78" t="str">
        <f>("No")</f>
        <v>No</v>
      </c>
      <c r="CD78" t="str">
        <f>("Yes")</f>
        <v>Yes</v>
      </c>
      <c r="CE78" t="s">
        <v>233</v>
      </c>
      <c r="CG78" t="str">
        <f>("No")</f>
        <v>No</v>
      </c>
      <c r="CJ78">
        <v>0</v>
      </c>
    </row>
    <row r="79" spans="1:88" x14ac:dyDescent="0.35">
      <c r="A79" t="s">
        <v>228</v>
      </c>
      <c r="B79" s="1">
        <v>43566</v>
      </c>
      <c r="C79" s="1">
        <v>44270</v>
      </c>
      <c r="D79" t="str">
        <f>("Yes")</f>
        <v>Yes</v>
      </c>
      <c r="E79" t="s">
        <v>230</v>
      </c>
      <c r="G79" t="str">
        <f>("Yes")</f>
        <v>Yes</v>
      </c>
      <c r="H79" t="s">
        <v>232</v>
      </c>
      <c r="J79" t="str">
        <f>("No")</f>
        <v>No</v>
      </c>
      <c r="M79" t="str">
        <f>("No")</f>
        <v>No</v>
      </c>
      <c r="P79" t="str">
        <f>("Yes")</f>
        <v>Yes</v>
      </c>
      <c r="Q79" t="s">
        <v>230</v>
      </c>
      <c r="S79" t="str">
        <f>("No")</f>
        <v>No</v>
      </c>
      <c r="V79" t="str">
        <f>("No")</f>
        <v>No</v>
      </c>
      <c r="Y79">
        <v>0</v>
      </c>
      <c r="AB79">
        <v>1</v>
      </c>
      <c r="AC79" t="s">
        <v>230</v>
      </c>
      <c r="AE79">
        <v>0</v>
      </c>
      <c r="AG79" t="s">
        <v>231</v>
      </c>
      <c r="AH79">
        <v>0</v>
      </c>
      <c r="AK79">
        <v>1</v>
      </c>
      <c r="AL79" t="s">
        <v>230</v>
      </c>
      <c r="AN79">
        <v>0</v>
      </c>
      <c r="AQ79">
        <v>0</v>
      </c>
      <c r="AT79">
        <v>0</v>
      </c>
      <c r="AW79" t="str">
        <f>("Yes")</f>
        <v>Yes</v>
      </c>
      <c r="AX79" t="s">
        <v>230</v>
      </c>
      <c r="AZ79" t="str">
        <f>("No")</f>
        <v>No</v>
      </c>
      <c r="BC79" t="str">
        <f>("No")</f>
        <v>No</v>
      </c>
      <c r="BF79">
        <v>1</v>
      </c>
      <c r="BG79" t="s">
        <v>232</v>
      </c>
      <c r="BI79" t="str">
        <f>("Standing order, Protocol order")</f>
        <v>Standing order, Protocol order</v>
      </c>
      <c r="BJ79" t="s">
        <v>232</v>
      </c>
      <c r="BL79" t="str">
        <f>("Yes")</f>
        <v>Yes</v>
      </c>
      <c r="BM79" t="s">
        <v>233</v>
      </c>
      <c r="BO79" t="str">
        <f>("No")</f>
        <v>No</v>
      </c>
      <c r="BR79" t="str">
        <f>("No")</f>
        <v>No</v>
      </c>
      <c r="BU79" t="str">
        <f>("Yes")</f>
        <v>Yes</v>
      </c>
      <c r="BV79" t="s">
        <v>233</v>
      </c>
      <c r="BX79" t="str">
        <f>("No")</f>
        <v>No</v>
      </c>
      <c r="CA79" t="str">
        <f>("No")</f>
        <v>No</v>
      </c>
      <c r="CD79" t="str">
        <f>("Yes")</f>
        <v>Yes</v>
      </c>
      <c r="CE79" t="s">
        <v>233</v>
      </c>
      <c r="CG79" t="str">
        <f>("No")</f>
        <v>No</v>
      </c>
      <c r="CJ79">
        <v>0</v>
      </c>
    </row>
    <row r="80" spans="1:88" x14ac:dyDescent="0.35">
      <c r="A80" t="s">
        <v>228</v>
      </c>
      <c r="B80" s="1">
        <v>44271</v>
      </c>
      <c r="C80" s="1">
        <v>44562</v>
      </c>
      <c r="D80" t="str">
        <f>("Yes")</f>
        <v>Yes</v>
      </c>
      <c r="E80" t="s">
        <v>230</v>
      </c>
      <c r="G80" t="str">
        <f>("Yes")</f>
        <v>Yes</v>
      </c>
      <c r="H80" t="s">
        <v>232</v>
      </c>
      <c r="J80" t="str">
        <f>("No")</f>
        <v>No</v>
      </c>
      <c r="M80" t="str">
        <f>("No")</f>
        <v>No</v>
      </c>
      <c r="P80" t="str">
        <f>("Yes")</f>
        <v>Yes</v>
      </c>
      <c r="Q80" t="s">
        <v>232</v>
      </c>
      <c r="S80" t="str">
        <f>("No")</f>
        <v>No</v>
      </c>
      <c r="V80" t="str">
        <f>("No")</f>
        <v>No</v>
      </c>
      <c r="Y80">
        <v>0</v>
      </c>
      <c r="AB80">
        <v>1</v>
      </c>
      <c r="AC80" t="s">
        <v>230</v>
      </c>
      <c r="AE80">
        <v>0</v>
      </c>
      <c r="AG80" t="s">
        <v>231</v>
      </c>
      <c r="AH80">
        <v>0</v>
      </c>
      <c r="AK80">
        <v>1</v>
      </c>
      <c r="AL80" t="s">
        <v>230</v>
      </c>
      <c r="AN80">
        <v>0</v>
      </c>
      <c r="AQ80">
        <v>0</v>
      </c>
      <c r="AT80">
        <v>0</v>
      </c>
      <c r="AW80" t="str">
        <f>("Yes")</f>
        <v>Yes</v>
      </c>
      <c r="AX80" t="s">
        <v>230</v>
      </c>
      <c r="AZ80" t="str">
        <f>("No")</f>
        <v>No</v>
      </c>
      <c r="BC80" t="str">
        <f>("No")</f>
        <v>No</v>
      </c>
      <c r="BF80">
        <v>1</v>
      </c>
      <c r="BG80" t="s">
        <v>232</v>
      </c>
      <c r="BI80" t="str">
        <f>("Standing order, Protocol order")</f>
        <v>Standing order, Protocol order</v>
      </c>
      <c r="BJ80" t="s">
        <v>232</v>
      </c>
      <c r="BL80" t="str">
        <f>("Yes")</f>
        <v>Yes</v>
      </c>
      <c r="BM80" t="s">
        <v>233</v>
      </c>
      <c r="BO80" t="str">
        <f>("No")</f>
        <v>No</v>
      </c>
      <c r="BR80" t="str">
        <f>("No")</f>
        <v>No</v>
      </c>
      <c r="BU80" t="str">
        <f>("Yes")</f>
        <v>Yes</v>
      </c>
      <c r="BV80" t="s">
        <v>233</v>
      </c>
      <c r="BX80" t="str">
        <f>("No")</f>
        <v>No</v>
      </c>
      <c r="CA80" t="str">
        <f>("No")</f>
        <v>No</v>
      </c>
      <c r="CD80" t="str">
        <f>("Yes")</f>
        <v>Yes</v>
      </c>
      <c r="CE80" t="s">
        <v>233</v>
      </c>
      <c r="CG80" t="str">
        <f>("No")</f>
        <v>No</v>
      </c>
      <c r="CJ80">
        <v>0</v>
      </c>
    </row>
    <row r="81" spans="1:89" x14ac:dyDescent="0.35">
      <c r="A81" t="s">
        <v>234</v>
      </c>
      <c r="B81" s="1">
        <v>36892</v>
      </c>
      <c r="C81" s="1">
        <v>42164</v>
      </c>
      <c r="D81" t="str">
        <f>("No")</f>
        <v>No</v>
      </c>
    </row>
    <row r="82" spans="1:89" x14ac:dyDescent="0.35">
      <c r="A82" t="s">
        <v>234</v>
      </c>
      <c r="B82" s="1">
        <v>42165</v>
      </c>
      <c r="C82" s="1">
        <v>42551</v>
      </c>
      <c r="D82" t="str">
        <f>("Yes")</f>
        <v>Yes</v>
      </c>
      <c r="E82" t="s">
        <v>235</v>
      </c>
      <c r="G82" t="str">
        <f>("Yes")</f>
        <v>Yes</v>
      </c>
      <c r="H82" t="s">
        <v>235</v>
      </c>
      <c r="J82" t="str">
        <f>("No")</f>
        <v>No</v>
      </c>
      <c r="M82" t="str">
        <f>("Yes")</f>
        <v>Yes</v>
      </c>
      <c r="N82" t="s">
        <v>235</v>
      </c>
      <c r="P82" t="str">
        <f>("Yes")</f>
        <v>Yes</v>
      </c>
      <c r="Q82" t="s">
        <v>235</v>
      </c>
      <c r="S82" t="str">
        <f>("No")</f>
        <v>No</v>
      </c>
      <c r="V82" t="str">
        <f>("Yes")</f>
        <v>Yes</v>
      </c>
      <c r="W82" t="s">
        <v>235</v>
      </c>
      <c r="Y82">
        <v>1</v>
      </c>
      <c r="Z82" t="s">
        <v>235</v>
      </c>
      <c r="AB82">
        <v>1</v>
      </c>
      <c r="AC82" t="s">
        <v>235</v>
      </c>
      <c r="AE82">
        <v>0</v>
      </c>
      <c r="AH82">
        <v>1</v>
      </c>
      <c r="AI82" t="s">
        <v>235</v>
      </c>
      <c r="AK82">
        <v>1</v>
      </c>
      <c r="AL82" t="s">
        <v>235</v>
      </c>
      <c r="AN82">
        <v>0</v>
      </c>
      <c r="AQ82">
        <v>1</v>
      </c>
      <c r="AR82" t="s">
        <v>235</v>
      </c>
      <c r="AT82">
        <v>1</v>
      </c>
      <c r="AU82" t="s">
        <v>235</v>
      </c>
      <c r="AW82" t="str">
        <f>("Yes")</f>
        <v>Yes</v>
      </c>
      <c r="AX82" t="s">
        <v>235</v>
      </c>
      <c r="AZ82" t="str">
        <f>("No")</f>
        <v>No</v>
      </c>
      <c r="BC82" t="str">
        <f>("Yes")</f>
        <v>Yes</v>
      </c>
      <c r="BD82" t="s">
        <v>235</v>
      </c>
      <c r="BF82">
        <v>0</v>
      </c>
      <c r="BL82" t="str">
        <f>("No")</f>
        <v>No</v>
      </c>
      <c r="BU82" t="str">
        <f>("Yes")</f>
        <v>Yes</v>
      </c>
      <c r="BV82" t="s">
        <v>235</v>
      </c>
      <c r="BX82" t="str">
        <f>("No")</f>
        <v>No</v>
      </c>
      <c r="CA82" t="str">
        <f>("No")</f>
        <v>No</v>
      </c>
      <c r="CD82" t="str">
        <f>("No")</f>
        <v>No</v>
      </c>
    </row>
    <row r="83" spans="1:89" x14ac:dyDescent="0.35">
      <c r="A83" t="s">
        <v>234</v>
      </c>
      <c r="B83" s="1">
        <v>42552</v>
      </c>
      <c r="C83" s="1">
        <v>43008</v>
      </c>
      <c r="D83" t="str">
        <f>("Yes")</f>
        <v>Yes</v>
      </c>
      <c r="E83" t="s">
        <v>236</v>
      </c>
      <c r="G83" t="str">
        <f>("Yes")</f>
        <v>Yes</v>
      </c>
      <c r="H83" t="s">
        <v>236</v>
      </c>
      <c r="J83" t="str">
        <f>("No")</f>
        <v>No</v>
      </c>
      <c r="M83" t="str">
        <f>("Yes")</f>
        <v>Yes</v>
      </c>
      <c r="N83" t="s">
        <v>236</v>
      </c>
      <c r="P83" t="str">
        <f>("Yes")</f>
        <v>Yes</v>
      </c>
      <c r="Q83" t="s">
        <v>236</v>
      </c>
      <c r="S83" t="str">
        <f>("No")</f>
        <v>No</v>
      </c>
      <c r="V83" t="str">
        <f>("Yes")</f>
        <v>Yes</v>
      </c>
      <c r="W83" t="s">
        <v>236</v>
      </c>
      <c r="Y83">
        <v>1</v>
      </c>
      <c r="Z83" t="s">
        <v>236</v>
      </c>
      <c r="AB83">
        <v>1</v>
      </c>
      <c r="AC83" t="s">
        <v>236</v>
      </c>
      <c r="AE83">
        <v>0</v>
      </c>
      <c r="AH83">
        <v>1</v>
      </c>
      <c r="AI83" t="s">
        <v>236</v>
      </c>
      <c r="AK83">
        <v>1</v>
      </c>
      <c r="AL83" t="s">
        <v>236</v>
      </c>
      <c r="AN83">
        <v>0</v>
      </c>
      <c r="AQ83">
        <v>1</v>
      </c>
      <c r="AR83" t="s">
        <v>236</v>
      </c>
      <c r="AT83">
        <v>1</v>
      </c>
      <c r="AU83" t="s">
        <v>236</v>
      </c>
      <c r="AW83" t="str">
        <f>("Yes")</f>
        <v>Yes</v>
      </c>
      <c r="AX83" t="s">
        <v>236</v>
      </c>
      <c r="AZ83" t="str">
        <f>("No")</f>
        <v>No</v>
      </c>
      <c r="BC83" t="str">
        <f>("Yes")</f>
        <v>Yes</v>
      </c>
      <c r="BD83" t="s">
        <v>237</v>
      </c>
      <c r="BF83">
        <v>1</v>
      </c>
      <c r="BG83" t="s">
        <v>236</v>
      </c>
      <c r="BI83" t="str">
        <f>("Standing order")</f>
        <v>Standing order</v>
      </c>
      <c r="BJ83" t="s">
        <v>236</v>
      </c>
      <c r="BK83" t="s">
        <v>238</v>
      </c>
      <c r="BL83" t="str">
        <f>("No")</f>
        <v>No</v>
      </c>
      <c r="BU83" t="str">
        <f>("Yes")</f>
        <v>Yes</v>
      </c>
      <c r="BV83" t="s">
        <v>236</v>
      </c>
      <c r="BX83" t="str">
        <f>("No")</f>
        <v>No</v>
      </c>
      <c r="CA83" t="str">
        <f>("No")</f>
        <v>No</v>
      </c>
      <c r="CD83" t="str">
        <f>("No")</f>
        <v>No</v>
      </c>
    </row>
    <row r="84" spans="1:89" x14ac:dyDescent="0.35">
      <c r="A84" t="s">
        <v>234</v>
      </c>
      <c r="B84" s="1">
        <v>43009</v>
      </c>
      <c r="C84" s="1">
        <v>44562</v>
      </c>
      <c r="D84" t="str">
        <f>("Yes")</f>
        <v>Yes</v>
      </c>
      <c r="E84" t="s">
        <v>236</v>
      </c>
      <c r="G84" t="str">
        <f>("Yes")</f>
        <v>Yes</v>
      </c>
      <c r="H84" t="s">
        <v>236</v>
      </c>
      <c r="J84" t="str">
        <f>("No")</f>
        <v>No</v>
      </c>
      <c r="M84" t="str">
        <f>("Yes")</f>
        <v>Yes</v>
      </c>
      <c r="N84" t="s">
        <v>236</v>
      </c>
      <c r="P84" t="str">
        <f>("Yes")</f>
        <v>Yes</v>
      </c>
      <c r="Q84" t="s">
        <v>236</v>
      </c>
      <c r="S84" t="str">
        <f>("No")</f>
        <v>No</v>
      </c>
      <c r="V84" t="str">
        <f>("Yes")</f>
        <v>Yes</v>
      </c>
      <c r="W84" t="s">
        <v>236</v>
      </c>
      <c r="Y84">
        <v>1</v>
      </c>
      <c r="Z84" t="s">
        <v>236</v>
      </c>
      <c r="AB84">
        <v>1</v>
      </c>
      <c r="AC84" t="s">
        <v>236</v>
      </c>
      <c r="AE84">
        <v>0</v>
      </c>
      <c r="AH84">
        <v>1</v>
      </c>
      <c r="AI84" t="s">
        <v>236</v>
      </c>
      <c r="AK84">
        <v>1</v>
      </c>
      <c r="AL84" t="s">
        <v>236</v>
      </c>
      <c r="AN84">
        <v>0</v>
      </c>
      <c r="AQ84">
        <v>1</v>
      </c>
      <c r="AR84" t="s">
        <v>236</v>
      </c>
      <c r="AT84">
        <v>1</v>
      </c>
      <c r="AU84" t="s">
        <v>236</v>
      </c>
      <c r="AW84" t="str">
        <f>("Yes")</f>
        <v>Yes</v>
      </c>
      <c r="AX84" t="s">
        <v>236</v>
      </c>
      <c r="AZ84" t="str">
        <f>("No")</f>
        <v>No</v>
      </c>
      <c r="BC84" t="str">
        <f>("Yes")</f>
        <v>Yes</v>
      </c>
      <c r="BD84" t="s">
        <v>237</v>
      </c>
      <c r="BF84">
        <v>1</v>
      </c>
      <c r="BG84" t="s">
        <v>236</v>
      </c>
      <c r="BI84" t="str">
        <f>("Standing order")</f>
        <v>Standing order</v>
      </c>
      <c r="BJ84" t="s">
        <v>236</v>
      </c>
      <c r="BK84" t="s">
        <v>238</v>
      </c>
      <c r="BL84" t="str">
        <f>("No")</f>
        <v>No</v>
      </c>
      <c r="BU84" t="str">
        <f>("Yes")</f>
        <v>Yes</v>
      </c>
      <c r="BV84" t="s">
        <v>236</v>
      </c>
      <c r="BX84" t="str">
        <f>("No")</f>
        <v>No</v>
      </c>
      <c r="CA84" t="str">
        <f>("No")</f>
        <v>No</v>
      </c>
      <c r="CD84" t="str">
        <f>("No")</f>
        <v>No</v>
      </c>
    </row>
    <row r="85" spans="1:89" x14ac:dyDescent="0.35">
      <c r="A85" t="s">
        <v>239</v>
      </c>
      <c r="B85" s="1">
        <v>36892</v>
      </c>
      <c r="C85" s="1">
        <v>41752</v>
      </c>
      <c r="D85" t="str">
        <f>("No")</f>
        <v>No</v>
      </c>
    </row>
    <row r="86" spans="1:89" x14ac:dyDescent="0.35">
      <c r="A86" t="s">
        <v>239</v>
      </c>
      <c r="B86" s="1">
        <v>41753</v>
      </c>
      <c r="C86" s="1">
        <v>42842</v>
      </c>
      <c r="D86" t="str">
        <f>("Yes")</f>
        <v>Yes</v>
      </c>
      <c r="E86" t="s">
        <v>240</v>
      </c>
      <c r="G86" t="str">
        <f>("Yes")</f>
        <v>Yes</v>
      </c>
      <c r="H86" t="s">
        <v>240</v>
      </c>
      <c r="J86" t="str">
        <f>("No")</f>
        <v>No</v>
      </c>
      <c r="M86" t="str">
        <f>("No")</f>
        <v>No</v>
      </c>
      <c r="P86" t="str">
        <f>("Yes")</f>
        <v>Yes</v>
      </c>
      <c r="Q86" t="s">
        <v>240</v>
      </c>
      <c r="S86" t="str">
        <f>("No")</f>
        <v>No</v>
      </c>
      <c r="V86" t="str">
        <f>("No")</f>
        <v>No</v>
      </c>
      <c r="Y86">
        <v>1</v>
      </c>
      <c r="Z86" t="s">
        <v>241</v>
      </c>
      <c r="AB86">
        <v>1</v>
      </c>
      <c r="AC86" t="s">
        <v>241</v>
      </c>
      <c r="AE86">
        <v>0</v>
      </c>
      <c r="AH86">
        <v>0</v>
      </c>
      <c r="AK86">
        <v>1</v>
      </c>
      <c r="AL86" t="s">
        <v>241</v>
      </c>
      <c r="AN86">
        <v>0</v>
      </c>
      <c r="AQ86">
        <v>0</v>
      </c>
      <c r="AT86">
        <v>1</v>
      </c>
      <c r="AU86" t="s">
        <v>241</v>
      </c>
      <c r="AW86" t="str">
        <f>("Yes")</f>
        <v>Yes</v>
      </c>
      <c r="AX86" t="s">
        <v>240</v>
      </c>
      <c r="AZ86" t="str">
        <f>("No")</f>
        <v>No</v>
      </c>
      <c r="BC86" t="str">
        <f>("No")</f>
        <v>No</v>
      </c>
      <c r="BF86">
        <v>1</v>
      </c>
      <c r="BG86" t="s">
        <v>241</v>
      </c>
      <c r="BI86" t="str">
        <f>("Standing order")</f>
        <v>Standing order</v>
      </c>
      <c r="BJ86" t="s">
        <v>241</v>
      </c>
      <c r="BL86" t="str">
        <f>("Yes")</f>
        <v>Yes</v>
      </c>
      <c r="BM86" t="s">
        <v>240</v>
      </c>
      <c r="BO86" t="str">
        <f>("No")</f>
        <v>No</v>
      </c>
      <c r="BR86" t="str">
        <f>("Yes")</f>
        <v>Yes</v>
      </c>
      <c r="BS86" t="s">
        <v>240</v>
      </c>
      <c r="BU86" t="str">
        <f>("Yes")</f>
        <v>Yes</v>
      </c>
      <c r="BV86" t="s">
        <v>240</v>
      </c>
      <c r="BX86" t="str">
        <f>("No")</f>
        <v>No</v>
      </c>
      <c r="CA86" t="str">
        <f>("Yes")</f>
        <v>Yes</v>
      </c>
      <c r="CB86" t="s">
        <v>240</v>
      </c>
      <c r="CD86" t="str">
        <f>("No")</f>
        <v>No</v>
      </c>
    </row>
    <row r="87" spans="1:89" x14ac:dyDescent="0.35">
      <c r="A87" t="s">
        <v>239</v>
      </c>
      <c r="B87" s="1">
        <v>42843</v>
      </c>
      <c r="C87" s="1">
        <v>42916</v>
      </c>
      <c r="D87" t="str">
        <f>("Yes")</f>
        <v>Yes</v>
      </c>
      <c r="E87" t="s">
        <v>240</v>
      </c>
      <c r="G87" t="str">
        <f>("Yes")</f>
        <v>Yes</v>
      </c>
      <c r="H87" t="s">
        <v>240</v>
      </c>
      <c r="J87" t="str">
        <f>("No")</f>
        <v>No</v>
      </c>
      <c r="M87" t="str">
        <f>("No")</f>
        <v>No</v>
      </c>
      <c r="P87" t="str">
        <f>("Yes")</f>
        <v>Yes</v>
      </c>
      <c r="Q87" t="s">
        <v>240</v>
      </c>
      <c r="S87" t="str">
        <f>("No")</f>
        <v>No</v>
      </c>
      <c r="V87" t="str">
        <f>("No")</f>
        <v>No</v>
      </c>
      <c r="Y87">
        <v>1</v>
      </c>
      <c r="Z87" t="s">
        <v>241</v>
      </c>
      <c r="AB87">
        <v>1</v>
      </c>
      <c r="AC87" t="s">
        <v>241</v>
      </c>
      <c r="AE87">
        <v>0</v>
      </c>
      <c r="AH87">
        <v>0</v>
      </c>
      <c r="AK87">
        <v>1</v>
      </c>
      <c r="AL87" t="s">
        <v>241</v>
      </c>
      <c r="AN87">
        <v>0</v>
      </c>
      <c r="AQ87">
        <v>0</v>
      </c>
      <c r="AT87">
        <v>1</v>
      </c>
      <c r="AU87" t="s">
        <v>241</v>
      </c>
      <c r="AW87" t="str">
        <f>("Yes")</f>
        <v>Yes</v>
      </c>
      <c r="AX87" t="s">
        <v>240</v>
      </c>
      <c r="AZ87" t="str">
        <f>("No")</f>
        <v>No</v>
      </c>
      <c r="BC87" t="str">
        <f>("No")</f>
        <v>No</v>
      </c>
      <c r="BF87">
        <v>1</v>
      </c>
      <c r="BG87" t="s">
        <v>241</v>
      </c>
      <c r="BI87" t="str">
        <f>("Standing order")</f>
        <v>Standing order</v>
      </c>
      <c r="BJ87" t="s">
        <v>241</v>
      </c>
      <c r="BL87" t="str">
        <f>("Yes")</f>
        <v>Yes</v>
      </c>
      <c r="BM87" t="s">
        <v>240</v>
      </c>
      <c r="BO87" t="str">
        <f>("No")</f>
        <v>No</v>
      </c>
      <c r="BR87" t="str">
        <f>("Yes")</f>
        <v>Yes</v>
      </c>
      <c r="BS87" t="s">
        <v>240</v>
      </c>
      <c r="BU87" t="str">
        <f>("Yes")</f>
        <v>Yes</v>
      </c>
      <c r="BV87" t="s">
        <v>240</v>
      </c>
      <c r="BX87" t="str">
        <f>("No")</f>
        <v>No</v>
      </c>
      <c r="CA87" t="str">
        <f>("Yes")</f>
        <v>Yes</v>
      </c>
      <c r="CB87" t="s">
        <v>240</v>
      </c>
      <c r="CD87" t="str">
        <f>("No")</f>
        <v>No</v>
      </c>
    </row>
    <row r="88" spans="1:89" x14ac:dyDescent="0.35">
      <c r="A88" t="s">
        <v>239</v>
      </c>
      <c r="B88" s="1">
        <v>42917</v>
      </c>
      <c r="C88" s="1">
        <v>44562</v>
      </c>
      <c r="D88" t="str">
        <f>("Yes")</f>
        <v>Yes</v>
      </c>
      <c r="E88" t="s">
        <v>242</v>
      </c>
      <c r="G88" t="str">
        <f>("Yes")</f>
        <v>Yes</v>
      </c>
      <c r="H88" t="s">
        <v>243</v>
      </c>
      <c r="J88" t="str">
        <f>("No")</f>
        <v>No</v>
      </c>
      <c r="M88" t="str">
        <f>("No")</f>
        <v>No</v>
      </c>
      <c r="P88" t="str">
        <f>("Yes")</f>
        <v>Yes</v>
      </c>
      <c r="Q88" t="s">
        <v>243</v>
      </c>
      <c r="S88" t="str">
        <f>("No")</f>
        <v>No</v>
      </c>
      <c r="V88" t="str">
        <f>("No")</f>
        <v>No</v>
      </c>
      <c r="Y88">
        <v>1</v>
      </c>
      <c r="Z88" t="s">
        <v>243</v>
      </c>
      <c r="AB88">
        <v>1</v>
      </c>
      <c r="AC88" t="s">
        <v>243</v>
      </c>
      <c r="AE88">
        <v>0</v>
      </c>
      <c r="AH88">
        <v>0</v>
      </c>
      <c r="AK88">
        <v>1</v>
      </c>
      <c r="AL88" t="s">
        <v>243</v>
      </c>
      <c r="AN88">
        <v>0</v>
      </c>
      <c r="AQ88">
        <v>0</v>
      </c>
      <c r="AT88">
        <v>1</v>
      </c>
      <c r="AU88" t="s">
        <v>243</v>
      </c>
      <c r="AW88" t="str">
        <f>("Yes")</f>
        <v>Yes</v>
      </c>
      <c r="AX88" t="s">
        <v>242</v>
      </c>
      <c r="AZ88" t="str">
        <f>("No")</f>
        <v>No</v>
      </c>
      <c r="BC88" t="str">
        <f>("No")</f>
        <v>No</v>
      </c>
      <c r="BF88">
        <v>1</v>
      </c>
      <c r="BG88" t="s">
        <v>245</v>
      </c>
      <c r="BI88" t="str">
        <f>("Standing order")</f>
        <v>Standing order</v>
      </c>
      <c r="BJ88" t="s">
        <v>244</v>
      </c>
      <c r="BL88" t="str">
        <f>("Yes")</f>
        <v>Yes</v>
      </c>
      <c r="BM88" t="s">
        <v>243</v>
      </c>
      <c r="BO88" t="str">
        <f>("No")</f>
        <v>No</v>
      </c>
      <c r="BR88" t="str">
        <f>("Yes")</f>
        <v>Yes</v>
      </c>
      <c r="BS88" t="s">
        <v>246</v>
      </c>
      <c r="BU88" t="str">
        <f>("Yes")</f>
        <v>Yes</v>
      </c>
      <c r="BV88" t="s">
        <v>243</v>
      </c>
      <c r="BX88" t="str">
        <f>("No")</f>
        <v>No</v>
      </c>
      <c r="CA88" t="str">
        <f>("Yes")</f>
        <v>Yes</v>
      </c>
      <c r="CB88" t="s">
        <v>246</v>
      </c>
      <c r="CD88" t="str">
        <f>("No")</f>
        <v>No</v>
      </c>
    </row>
    <row r="89" spans="1:89" x14ac:dyDescent="0.35">
      <c r="A89" t="s">
        <v>247</v>
      </c>
      <c r="B89" s="1">
        <v>36892</v>
      </c>
      <c r="C89" s="1">
        <v>42536</v>
      </c>
      <c r="D89" t="str">
        <f>("No")</f>
        <v>No</v>
      </c>
    </row>
    <row r="90" spans="1:89" x14ac:dyDescent="0.35">
      <c r="A90" t="s">
        <v>247</v>
      </c>
      <c r="B90" s="1">
        <v>42537</v>
      </c>
      <c r="C90" s="1">
        <v>42551</v>
      </c>
      <c r="D90" t="str">
        <f t="shared" ref="D90:D95" si="76">("Yes")</f>
        <v>Yes</v>
      </c>
      <c r="E90" t="s">
        <v>248</v>
      </c>
      <c r="G90" t="str">
        <f t="shared" ref="G90:G95" si="77">("Yes")</f>
        <v>Yes</v>
      </c>
      <c r="H90" t="s">
        <v>248</v>
      </c>
      <c r="J90" t="str">
        <f t="shared" ref="J90:J95" si="78">("No")</f>
        <v>No</v>
      </c>
      <c r="M90" t="str">
        <f t="shared" ref="M90:M95" si="79">("Yes")</f>
        <v>Yes</v>
      </c>
      <c r="N90" t="s">
        <v>248</v>
      </c>
      <c r="P90" t="str">
        <f t="shared" ref="P90:P95" si="80">("Yes")</f>
        <v>Yes</v>
      </c>
      <c r="Q90" t="s">
        <v>248</v>
      </c>
      <c r="S90" t="str">
        <f t="shared" ref="S90:S95" si="81">("No")</f>
        <v>No</v>
      </c>
      <c r="V90" t="str">
        <f t="shared" ref="V90:V95" si="82">("Yes")</f>
        <v>Yes</v>
      </c>
      <c r="W90" t="s">
        <v>248</v>
      </c>
      <c r="Y90">
        <v>1</v>
      </c>
      <c r="Z90" t="s">
        <v>248</v>
      </c>
      <c r="AB90">
        <v>1</v>
      </c>
      <c r="AC90" t="s">
        <v>248</v>
      </c>
      <c r="AE90">
        <v>0</v>
      </c>
      <c r="AH90">
        <v>1</v>
      </c>
      <c r="AI90" t="s">
        <v>248</v>
      </c>
      <c r="AK90">
        <v>1</v>
      </c>
      <c r="AL90" t="s">
        <v>248</v>
      </c>
      <c r="AN90">
        <v>0</v>
      </c>
      <c r="AQ90">
        <v>1</v>
      </c>
      <c r="AR90" t="s">
        <v>248</v>
      </c>
      <c r="AT90">
        <v>1</v>
      </c>
      <c r="AU90" t="s">
        <v>248</v>
      </c>
      <c r="AW90" t="str">
        <f t="shared" ref="AW90:AW95" si="83">("Yes")</f>
        <v>Yes</v>
      </c>
      <c r="AX90" t="s">
        <v>248</v>
      </c>
      <c r="AZ90" t="str">
        <f t="shared" ref="AZ90:AZ95" si="84">("No")</f>
        <v>No</v>
      </c>
      <c r="BC90" t="str">
        <f t="shared" ref="BC90:BC95" si="85">("Yes")</f>
        <v>Yes</v>
      </c>
      <c r="BD90" t="s">
        <v>248</v>
      </c>
      <c r="BF90">
        <v>1</v>
      </c>
      <c r="BG90" t="s">
        <v>249</v>
      </c>
      <c r="BI90" t="str">
        <f>("Standing order, Naloxone-specific collaborative practice agreement")</f>
        <v>Standing order, Naloxone-specific collaborative practice agreement</v>
      </c>
      <c r="BJ90" t="s">
        <v>249</v>
      </c>
      <c r="BL90" t="str">
        <f t="shared" ref="BL90:BL95" si="86">("Yes")</f>
        <v>Yes</v>
      </c>
      <c r="BM90" t="s">
        <v>248</v>
      </c>
      <c r="BO90" t="str">
        <f t="shared" ref="BO90:BO95" si="87">("No")</f>
        <v>No</v>
      </c>
      <c r="BR90" t="str">
        <f t="shared" ref="BR90:BR95" si="88">("Yes")</f>
        <v>Yes</v>
      </c>
      <c r="BS90" t="s">
        <v>248</v>
      </c>
      <c r="BU90" t="str">
        <f t="shared" ref="BU90:BU95" si="89">("Yes")</f>
        <v>Yes</v>
      </c>
      <c r="BV90" t="s">
        <v>248</v>
      </c>
      <c r="BX90" t="str">
        <f t="shared" ref="BX90:BX95" si="90">("No")</f>
        <v>No</v>
      </c>
      <c r="CA90" t="str">
        <f t="shared" ref="CA90:CA95" si="91">("Yes")</f>
        <v>Yes</v>
      </c>
      <c r="CB90" t="s">
        <v>248</v>
      </c>
      <c r="CD90" t="str">
        <f t="shared" ref="CD90:CD95" si="92">("Yes")</f>
        <v>Yes</v>
      </c>
      <c r="CE90" t="s">
        <v>248</v>
      </c>
      <c r="CG90" t="str">
        <f t="shared" ref="CG90:CG95" si="93">("No")</f>
        <v>No</v>
      </c>
      <c r="CJ90">
        <v>0</v>
      </c>
    </row>
    <row r="91" spans="1:89" x14ac:dyDescent="0.35">
      <c r="A91" t="s">
        <v>247</v>
      </c>
      <c r="B91" s="1">
        <v>42552</v>
      </c>
      <c r="C91" s="1">
        <v>42916</v>
      </c>
      <c r="D91" t="str">
        <f t="shared" si="76"/>
        <v>Yes</v>
      </c>
      <c r="E91" t="s">
        <v>248</v>
      </c>
      <c r="G91" t="str">
        <f t="shared" si="77"/>
        <v>Yes</v>
      </c>
      <c r="H91" t="s">
        <v>248</v>
      </c>
      <c r="J91" t="str">
        <f t="shared" si="78"/>
        <v>No</v>
      </c>
      <c r="M91" t="str">
        <f t="shared" si="79"/>
        <v>Yes</v>
      </c>
      <c r="N91" t="s">
        <v>248</v>
      </c>
      <c r="P91" t="str">
        <f t="shared" si="80"/>
        <v>Yes</v>
      </c>
      <c r="Q91" t="s">
        <v>248</v>
      </c>
      <c r="S91" t="str">
        <f t="shared" si="81"/>
        <v>No</v>
      </c>
      <c r="V91" t="str">
        <f t="shared" si="82"/>
        <v>Yes</v>
      </c>
      <c r="W91" t="s">
        <v>248</v>
      </c>
      <c r="Y91">
        <v>1</v>
      </c>
      <c r="Z91" t="s">
        <v>248</v>
      </c>
      <c r="AB91">
        <v>1</v>
      </c>
      <c r="AC91" t="s">
        <v>248</v>
      </c>
      <c r="AE91">
        <v>0</v>
      </c>
      <c r="AH91">
        <v>1</v>
      </c>
      <c r="AI91" t="s">
        <v>248</v>
      </c>
      <c r="AK91">
        <v>1</v>
      </c>
      <c r="AL91" t="s">
        <v>248</v>
      </c>
      <c r="AN91">
        <v>0</v>
      </c>
      <c r="AQ91">
        <v>1</v>
      </c>
      <c r="AR91" t="s">
        <v>248</v>
      </c>
      <c r="AT91">
        <v>1</v>
      </c>
      <c r="AU91" t="s">
        <v>248</v>
      </c>
      <c r="AW91" t="str">
        <f t="shared" si="83"/>
        <v>Yes</v>
      </c>
      <c r="AX91" t="s">
        <v>248</v>
      </c>
      <c r="AZ91" t="str">
        <f t="shared" si="84"/>
        <v>No</v>
      </c>
      <c r="BC91" t="str">
        <f t="shared" si="85"/>
        <v>Yes</v>
      </c>
      <c r="BD91" t="s">
        <v>248</v>
      </c>
      <c r="BF91">
        <v>1</v>
      </c>
      <c r="BG91" t="s">
        <v>249</v>
      </c>
      <c r="BI91" t="str">
        <f>("Standing order, Naloxone-specific collaborative practice agreement")</f>
        <v>Standing order, Naloxone-specific collaborative practice agreement</v>
      </c>
      <c r="BJ91" t="s">
        <v>249</v>
      </c>
      <c r="BL91" t="str">
        <f t="shared" si="86"/>
        <v>Yes</v>
      </c>
      <c r="BM91" t="s">
        <v>248</v>
      </c>
      <c r="BO91" t="str">
        <f t="shared" si="87"/>
        <v>No</v>
      </c>
      <c r="BR91" t="str">
        <f t="shared" si="88"/>
        <v>Yes</v>
      </c>
      <c r="BS91" t="s">
        <v>248</v>
      </c>
      <c r="BU91" t="str">
        <f t="shared" si="89"/>
        <v>Yes</v>
      </c>
      <c r="BV91" t="s">
        <v>248</v>
      </c>
      <c r="BX91" t="str">
        <f t="shared" si="90"/>
        <v>No</v>
      </c>
      <c r="CA91" t="str">
        <f t="shared" si="91"/>
        <v>Yes</v>
      </c>
      <c r="CB91" t="s">
        <v>248</v>
      </c>
      <c r="CD91" t="str">
        <f t="shared" si="92"/>
        <v>Yes</v>
      </c>
      <c r="CE91" t="s">
        <v>248</v>
      </c>
      <c r="CG91" t="str">
        <f t="shared" si="93"/>
        <v>No</v>
      </c>
      <c r="CJ91">
        <v>0</v>
      </c>
    </row>
    <row r="92" spans="1:89" x14ac:dyDescent="0.35">
      <c r="A92" t="s">
        <v>247</v>
      </c>
      <c r="B92" s="1">
        <v>42917</v>
      </c>
      <c r="C92" s="1">
        <v>42918</v>
      </c>
      <c r="D92" t="str">
        <f t="shared" si="76"/>
        <v>Yes</v>
      </c>
      <c r="E92" t="s">
        <v>250</v>
      </c>
      <c r="G92" t="str">
        <f t="shared" si="77"/>
        <v>Yes</v>
      </c>
      <c r="H92" t="s">
        <v>251</v>
      </c>
      <c r="J92" t="str">
        <f t="shared" si="78"/>
        <v>No</v>
      </c>
      <c r="M92" t="str">
        <f t="shared" si="79"/>
        <v>Yes</v>
      </c>
      <c r="N92" t="s">
        <v>251</v>
      </c>
      <c r="P92" t="str">
        <f t="shared" si="80"/>
        <v>Yes</v>
      </c>
      <c r="Q92" t="s">
        <v>251</v>
      </c>
      <c r="S92" t="str">
        <f t="shared" si="81"/>
        <v>No</v>
      </c>
      <c r="V92" t="str">
        <f t="shared" si="82"/>
        <v>Yes</v>
      </c>
      <c r="W92" t="s">
        <v>251</v>
      </c>
      <c r="Y92">
        <v>1</v>
      </c>
      <c r="Z92" t="s">
        <v>251</v>
      </c>
      <c r="AB92">
        <v>1</v>
      </c>
      <c r="AC92" t="s">
        <v>251</v>
      </c>
      <c r="AE92">
        <v>0</v>
      </c>
      <c r="AH92">
        <v>1</v>
      </c>
      <c r="AI92" t="s">
        <v>251</v>
      </c>
      <c r="AK92">
        <v>1</v>
      </c>
      <c r="AL92" t="s">
        <v>251</v>
      </c>
      <c r="AN92">
        <v>0</v>
      </c>
      <c r="AQ92">
        <v>1</v>
      </c>
      <c r="AR92" t="s">
        <v>251</v>
      </c>
      <c r="AT92">
        <v>1</v>
      </c>
      <c r="AU92" t="s">
        <v>251</v>
      </c>
      <c r="AW92" t="str">
        <f t="shared" si="83"/>
        <v>Yes</v>
      </c>
      <c r="AX92" t="s">
        <v>250</v>
      </c>
      <c r="AZ92" t="str">
        <f t="shared" si="84"/>
        <v>No</v>
      </c>
      <c r="BC92" t="str">
        <f t="shared" si="85"/>
        <v>Yes</v>
      </c>
      <c r="BD92" t="s">
        <v>252</v>
      </c>
      <c r="BF92">
        <v>1</v>
      </c>
      <c r="BG92" t="s">
        <v>253</v>
      </c>
      <c r="BI92" t="str">
        <f>("Standing order, Naloxone-specific collaborative practice agreement")</f>
        <v>Standing order, Naloxone-specific collaborative practice agreement</v>
      </c>
      <c r="BJ92" t="s">
        <v>253</v>
      </c>
      <c r="BL92" t="str">
        <f t="shared" si="86"/>
        <v>Yes</v>
      </c>
      <c r="BM92" t="s">
        <v>250</v>
      </c>
      <c r="BO92" t="str">
        <f t="shared" si="87"/>
        <v>No</v>
      </c>
      <c r="BR92" t="str">
        <f t="shared" si="88"/>
        <v>Yes</v>
      </c>
      <c r="BS92" t="s">
        <v>250</v>
      </c>
      <c r="BU92" t="str">
        <f t="shared" si="89"/>
        <v>Yes</v>
      </c>
      <c r="BV92" t="s">
        <v>250</v>
      </c>
      <c r="BX92" t="str">
        <f t="shared" si="90"/>
        <v>No</v>
      </c>
      <c r="CA92" t="str">
        <f t="shared" si="91"/>
        <v>Yes</v>
      </c>
      <c r="CB92" t="s">
        <v>250</v>
      </c>
      <c r="CD92" t="str">
        <f t="shared" si="92"/>
        <v>Yes</v>
      </c>
      <c r="CE92" t="s">
        <v>250</v>
      </c>
      <c r="CG92" t="str">
        <f t="shared" si="93"/>
        <v>No</v>
      </c>
      <c r="CJ92">
        <v>0</v>
      </c>
    </row>
    <row r="93" spans="1:89" x14ac:dyDescent="0.35">
      <c r="A93" t="s">
        <v>247</v>
      </c>
      <c r="B93" s="1">
        <v>42919</v>
      </c>
      <c r="C93" s="1">
        <v>43281</v>
      </c>
      <c r="D93" t="str">
        <f t="shared" si="76"/>
        <v>Yes</v>
      </c>
      <c r="E93" t="s">
        <v>251</v>
      </c>
      <c r="G93" t="str">
        <f t="shared" si="77"/>
        <v>Yes</v>
      </c>
      <c r="H93" t="s">
        <v>252</v>
      </c>
      <c r="J93" t="str">
        <f t="shared" si="78"/>
        <v>No</v>
      </c>
      <c r="M93" t="str">
        <f t="shared" si="79"/>
        <v>Yes</v>
      </c>
      <c r="N93" t="s">
        <v>252</v>
      </c>
      <c r="P93" t="str">
        <f t="shared" si="80"/>
        <v>Yes</v>
      </c>
      <c r="Q93" t="s">
        <v>252</v>
      </c>
      <c r="S93" t="str">
        <f t="shared" si="81"/>
        <v>No</v>
      </c>
      <c r="V93" t="str">
        <f t="shared" si="82"/>
        <v>Yes</v>
      </c>
      <c r="W93" t="s">
        <v>252</v>
      </c>
      <c r="Y93">
        <v>1</v>
      </c>
      <c r="Z93" t="s">
        <v>252</v>
      </c>
      <c r="AB93">
        <v>1</v>
      </c>
      <c r="AC93" t="s">
        <v>252</v>
      </c>
      <c r="AE93">
        <v>0</v>
      </c>
      <c r="AH93">
        <v>1</v>
      </c>
      <c r="AI93" t="s">
        <v>252</v>
      </c>
      <c r="AK93">
        <v>1</v>
      </c>
      <c r="AL93" t="s">
        <v>252</v>
      </c>
      <c r="AN93">
        <v>0</v>
      </c>
      <c r="AQ93">
        <v>1</v>
      </c>
      <c r="AR93" t="s">
        <v>252</v>
      </c>
      <c r="AT93">
        <v>1</v>
      </c>
      <c r="AU93" t="s">
        <v>252</v>
      </c>
      <c r="AW93" t="str">
        <f t="shared" si="83"/>
        <v>Yes</v>
      </c>
      <c r="AX93" t="s">
        <v>251</v>
      </c>
      <c r="AZ93" t="str">
        <f t="shared" si="84"/>
        <v>No</v>
      </c>
      <c r="BC93" t="str">
        <f t="shared" si="85"/>
        <v>Yes</v>
      </c>
      <c r="BD93" t="s">
        <v>254</v>
      </c>
      <c r="BF93">
        <v>1</v>
      </c>
      <c r="BG93" t="s">
        <v>255</v>
      </c>
      <c r="BI93" t="str">
        <f>("Standing order, Naloxone-specific collaborative practice agreement")</f>
        <v>Standing order, Naloxone-specific collaborative practice agreement</v>
      </c>
      <c r="BJ93" t="s">
        <v>256</v>
      </c>
      <c r="BL93" t="str">
        <f t="shared" si="86"/>
        <v>Yes</v>
      </c>
      <c r="BM93" t="s">
        <v>251</v>
      </c>
      <c r="BO93" t="str">
        <f t="shared" si="87"/>
        <v>No</v>
      </c>
      <c r="BR93" t="str">
        <f t="shared" si="88"/>
        <v>Yes</v>
      </c>
      <c r="BS93" t="s">
        <v>251</v>
      </c>
      <c r="BU93" t="str">
        <f t="shared" si="89"/>
        <v>Yes</v>
      </c>
      <c r="BV93" t="s">
        <v>251</v>
      </c>
      <c r="BX93" t="str">
        <f t="shared" si="90"/>
        <v>No</v>
      </c>
      <c r="CA93" t="str">
        <f t="shared" si="91"/>
        <v>Yes</v>
      </c>
      <c r="CB93" t="s">
        <v>251</v>
      </c>
      <c r="CD93" t="str">
        <f t="shared" si="92"/>
        <v>Yes</v>
      </c>
      <c r="CE93" t="s">
        <v>251</v>
      </c>
      <c r="CG93" t="str">
        <f t="shared" si="93"/>
        <v>No</v>
      </c>
      <c r="CJ93">
        <v>1</v>
      </c>
      <c r="CK93" t="s">
        <v>250</v>
      </c>
    </row>
    <row r="94" spans="1:89" x14ac:dyDescent="0.35">
      <c r="A94" t="s">
        <v>247</v>
      </c>
      <c r="B94" s="1">
        <v>43282</v>
      </c>
      <c r="C94" s="1">
        <v>43650</v>
      </c>
      <c r="D94" t="str">
        <f t="shared" si="76"/>
        <v>Yes</v>
      </c>
      <c r="E94" t="s">
        <v>251</v>
      </c>
      <c r="G94" t="str">
        <f t="shared" si="77"/>
        <v>Yes</v>
      </c>
      <c r="H94" t="s">
        <v>252</v>
      </c>
      <c r="J94" t="str">
        <f t="shared" si="78"/>
        <v>No</v>
      </c>
      <c r="M94" t="str">
        <f t="shared" si="79"/>
        <v>Yes</v>
      </c>
      <c r="N94" t="s">
        <v>252</v>
      </c>
      <c r="P94" t="str">
        <f t="shared" si="80"/>
        <v>Yes</v>
      </c>
      <c r="Q94" t="s">
        <v>252</v>
      </c>
      <c r="S94" t="str">
        <f t="shared" si="81"/>
        <v>No</v>
      </c>
      <c r="V94" t="str">
        <f t="shared" si="82"/>
        <v>Yes</v>
      </c>
      <c r="W94" t="s">
        <v>252</v>
      </c>
      <c r="Y94">
        <v>1</v>
      </c>
      <c r="Z94" t="s">
        <v>252</v>
      </c>
      <c r="AB94">
        <v>1</v>
      </c>
      <c r="AC94" t="s">
        <v>252</v>
      </c>
      <c r="AE94">
        <v>0</v>
      </c>
      <c r="AH94">
        <v>1</v>
      </c>
      <c r="AI94" t="s">
        <v>252</v>
      </c>
      <c r="AK94">
        <v>1</v>
      </c>
      <c r="AL94" t="s">
        <v>252</v>
      </c>
      <c r="AN94">
        <v>0</v>
      </c>
      <c r="AQ94">
        <v>1</v>
      </c>
      <c r="AR94" t="s">
        <v>252</v>
      </c>
      <c r="AT94">
        <v>1</v>
      </c>
      <c r="AU94" t="s">
        <v>252</v>
      </c>
      <c r="AW94" t="str">
        <f t="shared" si="83"/>
        <v>Yes</v>
      </c>
      <c r="AX94" t="s">
        <v>251</v>
      </c>
      <c r="AZ94" t="str">
        <f t="shared" si="84"/>
        <v>No</v>
      </c>
      <c r="BC94" t="str">
        <f t="shared" si="85"/>
        <v>Yes</v>
      </c>
      <c r="BD94" t="s">
        <v>254</v>
      </c>
      <c r="BF94">
        <v>1</v>
      </c>
      <c r="BG94" t="s">
        <v>255</v>
      </c>
      <c r="BI94" t="str">
        <f>("Standing order, Pharmacist prescriptive authority")</f>
        <v>Standing order, Pharmacist prescriptive authority</v>
      </c>
      <c r="BJ94" t="s">
        <v>257</v>
      </c>
      <c r="BL94" t="str">
        <f t="shared" si="86"/>
        <v>Yes</v>
      </c>
      <c r="BM94" t="s">
        <v>251</v>
      </c>
      <c r="BO94" t="str">
        <f t="shared" si="87"/>
        <v>No</v>
      </c>
      <c r="BR94" t="str">
        <f t="shared" si="88"/>
        <v>Yes</v>
      </c>
      <c r="BS94" t="s">
        <v>251</v>
      </c>
      <c r="BU94" t="str">
        <f t="shared" si="89"/>
        <v>Yes</v>
      </c>
      <c r="BV94" t="s">
        <v>251</v>
      </c>
      <c r="BX94" t="str">
        <f t="shared" si="90"/>
        <v>No</v>
      </c>
      <c r="CA94" t="str">
        <f t="shared" si="91"/>
        <v>Yes</v>
      </c>
      <c r="CB94" t="s">
        <v>251</v>
      </c>
      <c r="CD94" t="str">
        <f t="shared" si="92"/>
        <v>Yes</v>
      </c>
      <c r="CE94" t="s">
        <v>251</v>
      </c>
      <c r="CG94" t="str">
        <f t="shared" si="93"/>
        <v>No</v>
      </c>
      <c r="CJ94">
        <v>1</v>
      </c>
      <c r="CK94" t="s">
        <v>250</v>
      </c>
    </row>
    <row r="95" spans="1:89" x14ac:dyDescent="0.35">
      <c r="A95" t="s">
        <v>247</v>
      </c>
      <c r="B95" s="1">
        <v>43651</v>
      </c>
      <c r="C95" s="1">
        <v>44562</v>
      </c>
      <c r="D95" t="str">
        <f t="shared" si="76"/>
        <v>Yes</v>
      </c>
      <c r="E95" t="s">
        <v>251</v>
      </c>
      <c r="G95" t="str">
        <f t="shared" si="77"/>
        <v>Yes</v>
      </c>
      <c r="H95" t="s">
        <v>252</v>
      </c>
      <c r="J95" t="str">
        <f t="shared" si="78"/>
        <v>No</v>
      </c>
      <c r="M95" t="str">
        <f t="shared" si="79"/>
        <v>Yes</v>
      </c>
      <c r="N95" t="s">
        <v>252</v>
      </c>
      <c r="P95" t="str">
        <f t="shared" si="80"/>
        <v>Yes</v>
      </c>
      <c r="Q95" t="s">
        <v>252</v>
      </c>
      <c r="S95" t="str">
        <f t="shared" si="81"/>
        <v>No</v>
      </c>
      <c r="V95" t="str">
        <f t="shared" si="82"/>
        <v>Yes</v>
      </c>
      <c r="W95" t="s">
        <v>252</v>
      </c>
      <c r="Y95">
        <v>1</v>
      </c>
      <c r="Z95" t="s">
        <v>252</v>
      </c>
      <c r="AB95">
        <v>1</v>
      </c>
      <c r="AC95" t="s">
        <v>252</v>
      </c>
      <c r="AE95">
        <v>0</v>
      </c>
      <c r="AH95">
        <v>1</v>
      </c>
      <c r="AI95" t="s">
        <v>252</v>
      </c>
      <c r="AK95">
        <v>1</v>
      </c>
      <c r="AL95" t="s">
        <v>252</v>
      </c>
      <c r="AN95">
        <v>0</v>
      </c>
      <c r="AQ95">
        <v>1</v>
      </c>
      <c r="AR95" t="s">
        <v>252</v>
      </c>
      <c r="AT95">
        <v>1</v>
      </c>
      <c r="AU95" t="s">
        <v>252</v>
      </c>
      <c r="AW95" t="str">
        <f t="shared" si="83"/>
        <v>Yes</v>
      </c>
      <c r="AX95" t="s">
        <v>251</v>
      </c>
      <c r="AZ95" t="str">
        <f t="shared" si="84"/>
        <v>No</v>
      </c>
      <c r="BC95" t="str">
        <f t="shared" si="85"/>
        <v>Yes</v>
      </c>
      <c r="BD95" t="s">
        <v>254</v>
      </c>
      <c r="BF95">
        <v>1</v>
      </c>
      <c r="BG95" t="s">
        <v>251</v>
      </c>
      <c r="BI95" t="str">
        <f>("Standing order, Pharmacist prescriptive authority")</f>
        <v>Standing order, Pharmacist prescriptive authority</v>
      </c>
      <c r="BJ95" t="s">
        <v>258</v>
      </c>
      <c r="BL95" t="str">
        <f t="shared" si="86"/>
        <v>Yes</v>
      </c>
      <c r="BM95" t="s">
        <v>251</v>
      </c>
      <c r="BO95" t="str">
        <f t="shared" si="87"/>
        <v>No</v>
      </c>
      <c r="BR95" t="str">
        <f t="shared" si="88"/>
        <v>Yes</v>
      </c>
      <c r="BS95" t="s">
        <v>251</v>
      </c>
      <c r="BU95" t="str">
        <f t="shared" si="89"/>
        <v>Yes</v>
      </c>
      <c r="BV95" t="s">
        <v>251</v>
      </c>
      <c r="BX95" t="str">
        <f t="shared" si="90"/>
        <v>No</v>
      </c>
      <c r="CA95" t="str">
        <f t="shared" si="91"/>
        <v>Yes</v>
      </c>
      <c r="CB95" t="s">
        <v>251</v>
      </c>
      <c r="CD95" t="str">
        <f t="shared" si="92"/>
        <v>Yes</v>
      </c>
      <c r="CE95" t="s">
        <v>251</v>
      </c>
      <c r="CG95" t="str">
        <f t="shared" si="93"/>
        <v>No</v>
      </c>
      <c r="CJ95">
        <v>1</v>
      </c>
      <c r="CK95" t="s">
        <v>250</v>
      </c>
    </row>
    <row r="96" spans="1:89" x14ac:dyDescent="0.35">
      <c r="A96" t="s">
        <v>259</v>
      </c>
      <c r="B96" s="1">
        <v>36892</v>
      </c>
      <c r="C96" s="1">
        <v>42185</v>
      </c>
      <c r="D96" t="str">
        <f>("No")</f>
        <v>No</v>
      </c>
    </row>
    <row r="97" spans="1:84" x14ac:dyDescent="0.35">
      <c r="A97" t="s">
        <v>259</v>
      </c>
      <c r="B97" s="1">
        <v>42186</v>
      </c>
      <c r="C97" s="1">
        <v>42551</v>
      </c>
      <c r="D97" t="str">
        <f t="shared" ref="D97:D104" si="94">("Yes")</f>
        <v>Yes</v>
      </c>
      <c r="E97" t="s">
        <v>260</v>
      </c>
      <c r="G97" t="str">
        <f t="shared" ref="G97:G104" si="95">("Yes")</f>
        <v>Yes</v>
      </c>
      <c r="H97" t="s">
        <v>260</v>
      </c>
      <c r="J97" t="str">
        <f t="shared" ref="J97:J104" si="96">("No")</f>
        <v>No</v>
      </c>
      <c r="M97" t="str">
        <f t="shared" ref="M97:M104" si="97">("Yes")</f>
        <v>Yes</v>
      </c>
      <c r="N97" t="s">
        <v>260</v>
      </c>
      <c r="P97" t="str">
        <f t="shared" ref="P97:P104" si="98">("Yes")</f>
        <v>Yes</v>
      </c>
      <c r="Q97" t="s">
        <v>260</v>
      </c>
      <c r="S97" t="str">
        <f t="shared" ref="S97:S104" si="99">("No")</f>
        <v>No</v>
      </c>
      <c r="V97" t="str">
        <f t="shared" ref="V97:V104" si="100">("Yes")</f>
        <v>Yes</v>
      </c>
      <c r="W97" t="s">
        <v>260</v>
      </c>
      <c r="Y97">
        <v>1</v>
      </c>
      <c r="Z97" t="s">
        <v>260</v>
      </c>
      <c r="AB97">
        <v>0</v>
      </c>
      <c r="AK97">
        <v>0</v>
      </c>
      <c r="AT97">
        <v>0</v>
      </c>
      <c r="AW97" t="str">
        <f t="shared" ref="AW97:AW104" si="101">("Yes")</f>
        <v>Yes</v>
      </c>
      <c r="AX97" t="s">
        <v>260</v>
      </c>
      <c r="AZ97" t="str">
        <f t="shared" ref="AZ97:AZ104" si="102">("No")</f>
        <v>No</v>
      </c>
      <c r="BC97" t="str">
        <f t="shared" ref="BC97:BC104" si="103">("Yes")</f>
        <v>Yes</v>
      </c>
      <c r="BD97" t="s">
        <v>260</v>
      </c>
      <c r="BF97">
        <v>1</v>
      </c>
      <c r="BG97" t="s">
        <v>260</v>
      </c>
      <c r="BI97" t="str">
        <f t="shared" ref="BI97:BI104" si="104">("Pharmacist prescriptive authority")</f>
        <v>Pharmacist prescriptive authority</v>
      </c>
      <c r="BJ97" t="s">
        <v>260</v>
      </c>
      <c r="BL97" t="str">
        <f t="shared" ref="BL97:BL104" si="105">("Yes")</f>
        <v>Yes</v>
      </c>
      <c r="BM97" t="s">
        <v>260</v>
      </c>
      <c r="BO97" t="str">
        <f t="shared" ref="BO97:BO104" si="106">("No")</f>
        <v>No</v>
      </c>
      <c r="BR97" t="str">
        <f t="shared" ref="BR97:BR104" si="107">("Yes")</f>
        <v>Yes</v>
      </c>
      <c r="BS97" t="s">
        <v>260</v>
      </c>
      <c r="BU97" t="str">
        <f t="shared" ref="BU97:BU104" si="108">("Yes")</f>
        <v>Yes</v>
      </c>
      <c r="BV97" t="s">
        <v>260</v>
      </c>
      <c r="BX97" t="str">
        <f t="shared" ref="BX97:BX104" si="109">("No")</f>
        <v>No</v>
      </c>
      <c r="CA97" t="str">
        <f t="shared" ref="CA97:CA104" si="110">("Yes")</f>
        <v>Yes</v>
      </c>
      <c r="CB97" t="s">
        <v>260</v>
      </c>
      <c r="CD97" t="str">
        <f t="shared" ref="CD97:CD104" si="111">("No")</f>
        <v>No</v>
      </c>
      <c r="CF97" t="s">
        <v>261</v>
      </c>
    </row>
    <row r="98" spans="1:84" x14ac:dyDescent="0.35">
      <c r="A98" t="s">
        <v>259</v>
      </c>
      <c r="B98" s="1">
        <v>42552</v>
      </c>
      <c r="C98" s="1">
        <v>42916</v>
      </c>
      <c r="D98" t="str">
        <f t="shared" si="94"/>
        <v>Yes</v>
      </c>
      <c r="E98" t="s">
        <v>260</v>
      </c>
      <c r="G98" t="str">
        <f t="shared" si="95"/>
        <v>Yes</v>
      </c>
      <c r="H98" t="s">
        <v>260</v>
      </c>
      <c r="J98" t="str">
        <f t="shared" si="96"/>
        <v>No</v>
      </c>
      <c r="M98" t="str">
        <f t="shared" si="97"/>
        <v>Yes</v>
      </c>
      <c r="N98" t="s">
        <v>260</v>
      </c>
      <c r="P98" t="str">
        <f t="shared" si="98"/>
        <v>Yes</v>
      </c>
      <c r="Q98" t="s">
        <v>260</v>
      </c>
      <c r="S98" t="str">
        <f t="shared" si="99"/>
        <v>No</v>
      </c>
      <c r="V98" t="str">
        <f t="shared" si="100"/>
        <v>Yes</v>
      </c>
      <c r="W98" t="s">
        <v>260</v>
      </c>
      <c r="Y98">
        <v>1</v>
      </c>
      <c r="Z98" t="s">
        <v>260</v>
      </c>
      <c r="AB98">
        <v>0</v>
      </c>
      <c r="AK98">
        <v>0</v>
      </c>
      <c r="AT98">
        <v>0</v>
      </c>
      <c r="AW98" t="str">
        <f t="shared" si="101"/>
        <v>Yes</v>
      </c>
      <c r="AX98" t="s">
        <v>260</v>
      </c>
      <c r="AZ98" t="str">
        <f t="shared" si="102"/>
        <v>No</v>
      </c>
      <c r="BC98" t="str">
        <f t="shared" si="103"/>
        <v>Yes</v>
      </c>
      <c r="BD98" t="s">
        <v>260</v>
      </c>
      <c r="BF98">
        <v>1</v>
      </c>
      <c r="BG98" t="s">
        <v>260</v>
      </c>
      <c r="BI98" t="str">
        <f t="shared" si="104"/>
        <v>Pharmacist prescriptive authority</v>
      </c>
      <c r="BJ98" t="s">
        <v>260</v>
      </c>
      <c r="BL98" t="str">
        <f t="shared" si="105"/>
        <v>Yes</v>
      </c>
      <c r="BM98" t="s">
        <v>260</v>
      </c>
      <c r="BO98" t="str">
        <f t="shared" si="106"/>
        <v>No</v>
      </c>
      <c r="BR98" t="str">
        <f t="shared" si="107"/>
        <v>Yes</v>
      </c>
      <c r="BS98" t="s">
        <v>260</v>
      </c>
      <c r="BU98" t="str">
        <f t="shared" si="108"/>
        <v>Yes</v>
      </c>
      <c r="BV98" t="s">
        <v>260</v>
      </c>
      <c r="BX98" t="str">
        <f t="shared" si="109"/>
        <v>No</v>
      </c>
      <c r="CA98" t="str">
        <f t="shared" si="110"/>
        <v>Yes</v>
      </c>
      <c r="CB98" t="s">
        <v>260</v>
      </c>
      <c r="CD98" t="str">
        <f t="shared" si="111"/>
        <v>No</v>
      </c>
      <c r="CF98" t="s">
        <v>261</v>
      </c>
    </row>
    <row r="99" spans="1:84" x14ac:dyDescent="0.35">
      <c r="A99" t="s">
        <v>259</v>
      </c>
      <c r="B99" s="1">
        <v>42917</v>
      </c>
      <c r="C99" s="1">
        <v>43165</v>
      </c>
      <c r="D99" t="str">
        <f t="shared" si="94"/>
        <v>Yes</v>
      </c>
      <c r="E99" t="s">
        <v>262</v>
      </c>
      <c r="G99" t="str">
        <f t="shared" si="95"/>
        <v>Yes</v>
      </c>
      <c r="H99" t="s">
        <v>263</v>
      </c>
      <c r="J99" t="str">
        <f t="shared" si="96"/>
        <v>No</v>
      </c>
      <c r="M99" t="str">
        <f t="shared" si="97"/>
        <v>Yes</v>
      </c>
      <c r="N99" t="s">
        <v>263</v>
      </c>
      <c r="P99" t="str">
        <f t="shared" si="98"/>
        <v>Yes</v>
      </c>
      <c r="Q99" t="s">
        <v>263</v>
      </c>
      <c r="S99" t="str">
        <f t="shared" si="99"/>
        <v>No</v>
      </c>
      <c r="V99" t="str">
        <f t="shared" si="100"/>
        <v>Yes</v>
      </c>
      <c r="W99" t="s">
        <v>263</v>
      </c>
      <c r="Y99">
        <v>1</v>
      </c>
      <c r="Z99" t="s">
        <v>263</v>
      </c>
      <c r="AB99">
        <v>0</v>
      </c>
      <c r="AK99">
        <v>0</v>
      </c>
      <c r="AT99">
        <v>0</v>
      </c>
      <c r="AW99" t="str">
        <f t="shared" si="101"/>
        <v>Yes</v>
      </c>
      <c r="AX99" t="s">
        <v>262</v>
      </c>
      <c r="AZ99" t="str">
        <f t="shared" si="102"/>
        <v>No</v>
      </c>
      <c r="BC99" t="str">
        <f t="shared" si="103"/>
        <v>Yes</v>
      </c>
      <c r="BD99" t="s">
        <v>262</v>
      </c>
      <c r="BF99">
        <v>1</v>
      </c>
      <c r="BG99" t="s">
        <v>260</v>
      </c>
      <c r="BI99" t="str">
        <f t="shared" si="104"/>
        <v>Pharmacist prescriptive authority</v>
      </c>
      <c r="BJ99" t="s">
        <v>262</v>
      </c>
      <c r="BL99" t="str">
        <f t="shared" si="105"/>
        <v>Yes</v>
      </c>
      <c r="BM99" t="s">
        <v>263</v>
      </c>
      <c r="BO99" t="str">
        <f t="shared" si="106"/>
        <v>No</v>
      </c>
      <c r="BR99" t="str">
        <f t="shared" si="107"/>
        <v>Yes</v>
      </c>
      <c r="BS99" t="s">
        <v>263</v>
      </c>
      <c r="BU99" t="str">
        <f t="shared" si="108"/>
        <v>Yes</v>
      </c>
      <c r="BV99" t="s">
        <v>263</v>
      </c>
      <c r="BX99" t="str">
        <f t="shared" si="109"/>
        <v>No</v>
      </c>
      <c r="CA99" t="str">
        <f t="shared" si="110"/>
        <v>Yes</v>
      </c>
      <c r="CB99" t="s">
        <v>263</v>
      </c>
      <c r="CD99" t="str">
        <f t="shared" si="111"/>
        <v>No</v>
      </c>
      <c r="CF99" t="s">
        <v>261</v>
      </c>
    </row>
    <row r="100" spans="1:84" x14ac:dyDescent="0.35">
      <c r="A100" t="s">
        <v>259</v>
      </c>
      <c r="B100" s="1">
        <v>43166</v>
      </c>
      <c r="C100" s="1">
        <v>43281</v>
      </c>
      <c r="D100" t="str">
        <f t="shared" si="94"/>
        <v>Yes</v>
      </c>
      <c r="E100" t="s">
        <v>263</v>
      </c>
      <c r="G100" t="str">
        <f t="shared" si="95"/>
        <v>Yes</v>
      </c>
      <c r="H100" t="s">
        <v>264</v>
      </c>
      <c r="J100" t="str">
        <f t="shared" si="96"/>
        <v>No</v>
      </c>
      <c r="M100" t="str">
        <f t="shared" si="97"/>
        <v>Yes</v>
      </c>
      <c r="N100" t="s">
        <v>264</v>
      </c>
      <c r="P100" t="str">
        <f t="shared" si="98"/>
        <v>Yes</v>
      </c>
      <c r="Q100" t="s">
        <v>264</v>
      </c>
      <c r="S100" t="str">
        <f t="shared" si="99"/>
        <v>No</v>
      </c>
      <c r="V100" t="str">
        <f t="shared" si="100"/>
        <v>Yes</v>
      </c>
      <c r="W100" t="s">
        <v>264</v>
      </c>
      <c r="Y100">
        <v>1</v>
      </c>
      <c r="Z100" t="s">
        <v>264</v>
      </c>
      <c r="AB100">
        <v>1</v>
      </c>
      <c r="AC100" t="s">
        <v>262</v>
      </c>
      <c r="AE100">
        <v>0</v>
      </c>
      <c r="AH100">
        <v>1</v>
      </c>
      <c r="AI100" t="s">
        <v>262</v>
      </c>
      <c r="AK100">
        <v>1</v>
      </c>
      <c r="AL100" t="s">
        <v>262</v>
      </c>
      <c r="AN100">
        <v>0</v>
      </c>
      <c r="AQ100">
        <v>1</v>
      </c>
      <c r="AR100" t="s">
        <v>262</v>
      </c>
      <c r="AT100">
        <v>1</v>
      </c>
      <c r="AU100" t="s">
        <v>262</v>
      </c>
      <c r="AW100" t="str">
        <f t="shared" si="101"/>
        <v>Yes</v>
      </c>
      <c r="AX100" t="s">
        <v>263</v>
      </c>
      <c r="AZ100" t="str">
        <f t="shared" si="102"/>
        <v>No</v>
      </c>
      <c r="BC100" t="str">
        <f t="shared" si="103"/>
        <v>Yes</v>
      </c>
      <c r="BD100" t="s">
        <v>263</v>
      </c>
      <c r="BF100">
        <v>1</v>
      </c>
      <c r="BG100" t="s">
        <v>260</v>
      </c>
      <c r="BI100" t="str">
        <f t="shared" si="104"/>
        <v>Pharmacist prescriptive authority</v>
      </c>
      <c r="BJ100" t="s">
        <v>263</v>
      </c>
      <c r="BL100" t="str">
        <f t="shared" si="105"/>
        <v>Yes</v>
      </c>
      <c r="BM100" t="s">
        <v>264</v>
      </c>
      <c r="BO100" t="str">
        <f t="shared" si="106"/>
        <v>No</v>
      </c>
      <c r="BR100" t="str">
        <f t="shared" si="107"/>
        <v>Yes</v>
      </c>
      <c r="BS100" t="s">
        <v>264</v>
      </c>
      <c r="BU100" t="str">
        <f t="shared" si="108"/>
        <v>Yes</v>
      </c>
      <c r="BV100" t="s">
        <v>264</v>
      </c>
      <c r="BX100" t="str">
        <f t="shared" si="109"/>
        <v>No</v>
      </c>
      <c r="CA100" t="str">
        <f t="shared" si="110"/>
        <v>Yes</v>
      </c>
      <c r="CB100" t="s">
        <v>264</v>
      </c>
      <c r="CD100" t="str">
        <f t="shared" si="111"/>
        <v>No</v>
      </c>
      <c r="CF100" t="s">
        <v>261</v>
      </c>
    </row>
    <row r="101" spans="1:84" x14ac:dyDescent="0.35">
      <c r="A101" t="s">
        <v>259</v>
      </c>
      <c r="B101" s="1">
        <v>43282</v>
      </c>
      <c r="C101" s="1">
        <v>43646</v>
      </c>
      <c r="D101" t="str">
        <f t="shared" si="94"/>
        <v>Yes</v>
      </c>
      <c r="E101" t="s">
        <v>263</v>
      </c>
      <c r="G101" t="str">
        <f t="shared" si="95"/>
        <v>Yes</v>
      </c>
      <c r="H101" t="s">
        <v>262</v>
      </c>
      <c r="J101" t="str">
        <f t="shared" si="96"/>
        <v>No</v>
      </c>
      <c r="M101" t="str">
        <f t="shared" si="97"/>
        <v>Yes</v>
      </c>
      <c r="N101" t="s">
        <v>264</v>
      </c>
      <c r="P101" t="str">
        <f t="shared" si="98"/>
        <v>Yes</v>
      </c>
      <c r="Q101" t="s">
        <v>263</v>
      </c>
      <c r="S101" t="str">
        <f t="shared" si="99"/>
        <v>No</v>
      </c>
      <c r="V101" t="str">
        <f t="shared" si="100"/>
        <v>Yes</v>
      </c>
      <c r="W101" t="s">
        <v>264</v>
      </c>
      <c r="Y101">
        <v>1</v>
      </c>
      <c r="Z101" t="s">
        <v>263</v>
      </c>
      <c r="AB101">
        <v>1</v>
      </c>
      <c r="AC101" t="s">
        <v>262</v>
      </c>
      <c r="AE101">
        <v>0</v>
      </c>
      <c r="AH101">
        <v>1</v>
      </c>
      <c r="AI101" t="s">
        <v>262</v>
      </c>
      <c r="AK101">
        <v>1</v>
      </c>
      <c r="AL101" t="s">
        <v>262</v>
      </c>
      <c r="AN101">
        <v>0</v>
      </c>
      <c r="AQ101">
        <v>1</v>
      </c>
      <c r="AR101" t="s">
        <v>262</v>
      </c>
      <c r="AT101">
        <v>1</v>
      </c>
      <c r="AU101" t="s">
        <v>262</v>
      </c>
      <c r="AW101" t="str">
        <f t="shared" si="101"/>
        <v>Yes</v>
      </c>
      <c r="AX101" t="s">
        <v>262</v>
      </c>
      <c r="AZ101" t="str">
        <f t="shared" si="102"/>
        <v>No</v>
      </c>
      <c r="BC101" t="str">
        <f t="shared" si="103"/>
        <v>Yes</v>
      </c>
      <c r="BD101" t="s">
        <v>263</v>
      </c>
      <c r="BF101">
        <v>1</v>
      </c>
      <c r="BG101" t="s">
        <v>262</v>
      </c>
      <c r="BI101" t="str">
        <f t="shared" si="104"/>
        <v>Pharmacist prescriptive authority</v>
      </c>
      <c r="BJ101" t="s">
        <v>263</v>
      </c>
      <c r="BL101" t="str">
        <f t="shared" si="105"/>
        <v>Yes</v>
      </c>
      <c r="BM101" t="s">
        <v>263</v>
      </c>
      <c r="BO101" t="str">
        <f t="shared" si="106"/>
        <v>No</v>
      </c>
      <c r="BR101" t="str">
        <f t="shared" si="107"/>
        <v>Yes</v>
      </c>
      <c r="BS101" t="s">
        <v>263</v>
      </c>
      <c r="BU101" t="str">
        <f t="shared" si="108"/>
        <v>Yes</v>
      </c>
      <c r="BV101" t="s">
        <v>263</v>
      </c>
      <c r="BX101" t="str">
        <f t="shared" si="109"/>
        <v>No</v>
      </c>
      <c r="CA101" t="str">
        <f t="shared" si="110"/>
        <v>Yes</v>
      </c>
      <c r="CB101" t="s">
        <v>263</v>
      </c>
      <c r="CD101" t="str">
        <f t="shared" si="111"/>
        <v>No</v>
      </c>
      <c r="CF101" t="s">
        <v>261</v>
      </c>
    </row>
    <row r="102" spans="1:84" x14ac:dyDescent="0.35">
      <c r="A102" t="s">
        <v>259</v>
      </c>
      <c r="B102" s="1">
        <v>43647</v>
      </c>
      <c r="C102" s="1">
        <v>44012</v>
      </c>
      <c r="D102" t="str">
        <f t="shared" si="94"/>
        <v>Yes</v>
      </c>
      <c r="E102" t="s">
        <v>262</v>
      </c>
      <c r="G102" t="str">
        <f t="shared" si="95"/>
        <v>Yes</v>
      </c>
      <c r="H102" t="s">
        <v>262</v>
      </c>
      <c r="J102" t="str">
        <f t="shared" si="96"/>
        <v>No</v>
      </c>
      <c r="M102" t="str">
        <f t="shared" si="97"/>
        <v>Yes</v>
      </c>
      <c r="N102" t="s">
        <v>262</v>
      </c>
      <c r="P102" t="str">
        <f t="shared" si="98"/>
        <v>Yes</v>
      </c>
      <c r="Q102" t="s">
        <v>262</v>
      </c>
      <c r="S102" t="str">
        <f t="shared" si="99"/>
        <v>No</v>
      </c>
      <c r="V102" t="str">
        <f t="shared" si="100"/>
        <v>Yes</v>
      </c>
      <c r="W102" t="s">
        <v>262</v>
      </c>
      <c r="Y102">
        <v>1</v>
      </c>
      <c r="Z102" t="s">
        <v>262</v>
      </c>
      <c r="AB102">
        <v>1</v>
      </c>
      <c r="AC102" t="s">
        <v>262</v>
      </c>
      <c r="AE102">
        <v>0</v>
      </c>
      <c r="AH102">
        <v>1</v>
      </c>
      <c r="AI102" t="s">
        <v>262</v>
      </c>
      <c r="AK102">
        <v>1</v>
      </c>
      <c r="AL102" t="s">
        <v>262</v>
      </c>
      <c r="AN102">
        <v>0</v>
      </c>
      <c r="AQ102">
        <v>1</v>
      </c>
      <c r="AR102" t="s">
        <v>262</v>
      </c>
      <c r="AT102">
        <v>1</v>
      </c>
      <c r="AU102" t="s">
        <v>262</v>
      </c>
      <c r="AW102" t="str">
        <f t="shared" si="101"/>
        <v>Yes</v>
      </c>
      <c r="AX102" t="s">
        <v>262</v>
      </c>
      <c r="AZ102" t="str">
        <f t="shared" si="102"/>
        <v>No</v>
      </c>
      <c r="BC102" t="str">
        <f t="shared" si="103"/>
        <v>Yes</v>
      </c>
      <c r="BD102" t="s">
        <v>262</v>
      </c>
      <c r="BF102">
        <v>1</v>
      </c>
      <c r="BG102" t="s">
        <v>265</v>
      </c>
      <c r="BI102" t="str">
        <f t="shared" si="104"/>
        <v>Pharmacist prescriptive authority</v>
      </c>
      <c r="BJ102" t="s">
        <v>265</v>
      </c>
      <c r="BL102" t="str">
        <f t="shared" si="105"/>
        <v>Yes</v>
      </c>
      <c r="BM102" t="s">
        <v>262</v>
      </c>
      <c r="BO102" t="str">
        <f t="shared" si="106"/>
        <v>No</v>
      </c>
      <c r="BR102" t="str">
        <f t="shared" si="107"/>
        <v>Yes</v>
      </c>
      <c r="BS102" t="s">
        <v>262</v>
      </c>
      <c r="BU102" t="str">
        <f t="shared" si="108"/>
        <v>Yes</v>
      </c>
      <c r="BV102" t="s">
        <v>262</v>
      </c>
      <c r="BX102" t="str">
        <f t="shared" si="109"/>
        <v>No</v>
      </c>
      <c r="CA102" t="str">
        <f t="shared" si="110"/>
        <v>Yes</v>
      </c>
      <c r="CB102" t="s">
        <v>262</v>
      </c>
      <c r="CD102" t="str">
        <f t="shared" si="111"/>
        <v>No</v>
      </c>
    </row>
    <row r="103" spans="1:84" x14ac:dyDescent="0.35">
      <c r="A103" t="s">
        <v>259</v>
      </c>
      <c r="B103" s="1">
        <v>44013</v>
      </c>
      <c r="C103" s="1">
        <v>44377</v>
      </c>
      <c r="D103" t="str">
        <f t="shared" si="94"/>
        <v>Yes</v>
      </c>
      <c r="E103" t="s">
        <v>262</v>
      </c>
      <c r="G103" t="str">
        <f t="shared" si="95"/>
        <v>Yes</v>
      </c>
      <c r="H103" t="s">
        <v>262</v>
      </c>
      <c r="J103" t="str">
        <f t="shared" si="96"/>
        <v>No</v>
      </c>
      <c r="M103" t="str">
        <f t="shared" si="97"/>
        <v>Yes</v>
      </c>
      <c r="N103" t="s">
        <v>262</v>
      </c>
      <c r="P103" t="str">
        <f t="shared" si="98"/>
        <v>Yes</v>
      </c>
      <c r="Q103" t="s">
        <v>262</v>
      </c>
      <c r="S103" t="str">
        <f t="shared" si="99"/>
        <v>No</v>
      </c>
      <c r="V103" t="str">
        <f t="shared" si="100"/>
        <v>Yes</v>
      </c>
      <c r="W103" t="s">
        <v>262</v>
      </c>
      <c r="Y103">
        <v>1</v>
      </c>
      <c r="Z103" t="s">
        <v>262</v>
      </c>
      <c r="AB103">
        <v>1</v>
      </c>
      <c r="AC103" t="s">
        <v>262</v>
      </c>
      <c r="AE103">
        <v>0</v>
      </c>
      <c r="AH103">
        <v>1</v>
      </c>
      <c r="AI103" t="s">
        <v>262</v>
      </c>
      <c r="AK103">
        <v>1</v>
      </c>
      <c r="AL103" t="s">
        <v>262</v>
      </c>
      <c r="AN103">
        <v>0</v>
      </c>
      <c r="AQ103">
        <v>1</v>
      </c>
      <c r="AR103" t="s">
        <v>262</v>
      </c>
      <c r="AT103">
        <v>1</v>
      </c>
      <c r="AU103" t="s">
        <v>262</v>
      </c>
      <c r="AW103" t="str">
        <f t="shared" si="101"/>
        <v>Yes</v>
      </c>
      <c r="AX103" t="s">
        <v>262</v>
      </c>
      <c r="AZ103" t="str">
        <f t="shared" si="102"/>
        <v>No</v>
      </c>
      <c r="BC103" t="str">
        <f t="shared" si="103"/>
        <v>Yes</v>
      </c>
      <c r="BD103" t="s">
        <v>262</v>
      </c>
      <c r="BF103">
        <v>1</v>
      </c>
      <c r="BG103" t="s">
        <v>266</v>
      </c>
      <c r="BI103" t="str">
        <f t="shared" si="104"/>
        <v>Pharmacist prescriptive authority</v>
      </c>
      <c r="BJ103" t="s">
        <v>266</v>
      </c>
      <c r="BL103" t="str">
        <f t="shared" si="105"/>
        <v>Yes</v>
      </c>
      <c r="BM103" t="s">
        <v>264</v>
      </c>
      <c r="BO103" t="str">
        <f t="shared" si="106"/>
        <v>No</v>
      </c>
      <c r="BR103" t="str">
        <f t="shared" si="107"/>
        <v>Yes</v>
      </c>
      <c r="BS103" t="s">
        <v>264</v>
      </c>
      <c r="BU103" t="str">
        <f t="shared" si="108"/>
        <v>Yes</v>
      </c>
      <c r="BV103" t="s">
        <v>264</v>
      </c>
      <c r="BX103" t="str">
        <f t="shared" si="109"/>
        <v>No</v>
      </c>
      <c r="CA103" t="str">
        <f t="shared" si="110"/>
        <v>Yes</v>
      </c>
      <c r="CB103" t="s">
        <v>264</v>
      </c>
      <c r="CD103" t="str">
        <f t="shared" si="111"/>
        <v>No</v>
      </c>
    </row>
    <row r="104" spans="1:84" x14ac:dyDescent="0.35">
      <c r="A104" t="s">
        <v>259</v>
      </c>
      <c r="B104" s="1">
        <v>44378</v>
      </c>
      <c r="C104" s="1">
        <v>44562</v>
      </c>
      <c r="D104" t="str">
        <f t="shared" si="94"/>
        <v>Yes</v>
      </c>
      <c r="E104" t="s">
        <v>262</v>
      </c>
      <c r="G104" t="str">
        <f t="shared" si="95"/>
        <v>Yes</v>
      </c>
      <c r="H104" t="s">
        <v>262</v>
      </c>
      <c r="J104" t="str">
        <f t="shared" si="96"/>
        <v>No</v>
      </c>
      <c r="M104" t="str">
        <f t="shared" si="97"/>
        <v>Yes</v>
      </c>
      <c r="N104" t="s">
        <v>262</v>
      </c>
      <c r="P104" t="str">
        <f t="shared" si="98"/>
        <v>Yes</v>
      </c>
      <c r="Q104" t="s">
        <v>262</v>
      </c>
      <c r="S104" t="str">
        <f t="shared" si="99"/>
        <v>No</v>
      </c>
      <c r="V104" t="str">
        <f t="shared" si="100"/>
        <v>Yes</v>
      </c>
      <c r="W104" t="s">
        <v>262</v>
      </c>
      <c r="Y104">
        <v>1</v>
      </c>
      <c r="Z104" t="s">
        <v>262</v>
      </c>
      <c r="AB104">
        <v>1</v>
      </c>
      <c r="AC104" t="s">
        <v>262</v>
      </c>
      <c r="AE104">
        <v>0</v>
      </c>
      <c r="AH104">
        <v>1</v>
      </c>
      <c r="AI104" t="s">
        <v>262</v>
      </c>
      <c r="AK104">
        <v>1</v>
      </c>
      <c r="AL104" t="s">
        <v>262</v>
      </c>
      <c r="AN104">
        <v>0</v>
      </c>
      <c r="AQ104">
        <v>1</v>
      </c>
      <c r="AR104" t="s">
        <v>262</v>
      </c>
      <c r="AT104">
        <v>1</v>
      </c>
      <c r="AU104" t="s">
        <v>262</v>
      </c>
      <c r="AW104" t="str">
        <f t="shared" si="101"/>
        <v>Yes</v>
      </c>
      <c r="AX104" t="s">
        <v>262</v>
      </c>
      <c r="AZ104" t="str">
        <f t="shared" si="102"/>
        <v>No</v>
      </c>
      <c r="BC104" t="str">
        <f t="shared" si="103"/>
        <v>Yes</v>
      </c>
      <c r="BD104" t="s">
        <v>262</v>
      </c>
      <c r="BF104">
        <v>1</v>
      </c>
      <c r="BG104" t="s">
        <v>266</v>
      </c>
      <c r="BI104" t="str">
        <f t="shared" si="104"/>
        <v>Pharmacist prescriptive authority</v>
      </c>
      <c r="BJ104" t="s">
        <v>265</v>
      </c>
      <c r="BL104" t="str">
        <f t="shared" si="105"/>
        <v>Yes</v>
      </c>
      <c r="BM104" t="s">
        <v>262</v>
      </c>
      <c r="BO104" t="str">
        <f t="shared" si="106"/>
        <v>No</v>
      </c>
      <c r="BR104" t="str">
        <f t="shared" si="107"/>
        <v>Yes</v>
      </c>
      <c r="BS104" t="s">
        <v>262</v>
      </c>
      <c r="BU104" t="str">
        <f t="shared" si="108"/>
        <v>Yes</v>
      </c>
      <c r="BV104" t="s">
        <v>262</v>
      </c>
      <c r="BX104" t="str">
        <f t="shared" si="109"/>
        <v>No</v>
      </c>
      <c r="CA104" t="str">
        <f t="shared" si="110"/>
        <v>Yes</v>
      </c>
      <c r="CB104" t="s">
        <v>262</v>
      </c>
      <c r="CD104" t="str">
        <f t="shared" si="111"/>
        <v>No</v>
      </c>
    </row>
    <row r="105" spans="1:84" x14ac:dyDescent="0.35">
      <c r="A105" t="s">
        <v>267</v>
      </c>
      <c r="B105" s="1">
        <v>36892</v>
      </c>
      <c r="C105" s="1">
        <v>40178</v>
      </c>
      <c r="D105" t="str">
        <f>("No")</f>
        <v>No</v>
      </c>
    </row>
    <row r="106" spans="1:84" x14ac:dyDescent="0.35">
      <c r="A106" t="s">
        <v>267</v>
      </c>
      <c r="B106" s="1">
        <v>40179</v>
      </c>
      <c r="C106" s="1">
        <v>42213</v>
      </c>
      <c r="D106" t="str">
        <f t="shared" ref="D106:D115" si="112">("Yes")</f>
        <v>Yes</v>
      </c>
      <c r="E106" t="s">
        <v>268</v>
      </c>
      <c r="G106" t="str">
        <f>("No")</f>
        <v>No</v>
      </c>
      <c r="P106" t="str">
        <f t="shared" ref="P106:P115" si="113">("No")</f>
        <v>No</v>
      </c>
      <c r="Y106">
        <v>1</v>
      </c>
      <c r="Z106" t="s">
        <v>268</v>
      </c>
      <c r="AB106">
        <v>0</v>
      </c>
      <c r="AK106">
        <v>0</v>
      </c>
      <c r="AT106">
        <v>1</v>
      </c>
      <c r="AU106" t="s">
        <v>268</v>
      </c>
      <c r="AW106" t="str">
        <f t="shared" ref="AW106:AW115" si="114">("Yes")</f>
        <v>Yes</v>
      </c>
      <c r="AX106" t="s">
        <v>268</v>
      </c>
      <c r="AZ106" t="str">
        <f t="shared" ref="AZ106:AZ115" si="115">("No")</f>
        <v>No</v>
      </c>
      <c r="BC106" t="str">
        <f t="shared" ref="BC106:BC115" si="116">("No")</f>
        <v>No</v>
      </c>
      <c r="BF106">
        <v>1</v>
      </c>
      <c r="BG106" t="s">
        <v>268</v>
      </c>
      <c r="BI106" t="str">
        <f>("Standing order")</f>
        <v>Standing order</v>
      </c>
      <c r="BJ106" t="s">
        <v>268</v>
      </c>
      <c r="BL106" t="str">
        <f t="shared" ref="BL106:BL115" si="117">("Yes")</f>
        <v>Yes</v>
      </c>
      <c r="BM106" t="s">
        <v>268</v>
      </c>
      <c r="BN106" t="s">
        <v>269</v>
      </c>
      <c r="BO106" t="str">
        <f t="shared" ref="BO106:BO115" si="118">("No")</f>
        <v>No</v>
      </c>
      <c r="BR106" t="str">
        <f t="shared" ref="BR106:BR115" si="119">("No")</f>
        <v>No</v>
      </c>
      <c r="BU106" t="str">
        <f>("No")</f>
        <v>No</v>
      </c>
      <c r="CD106" t="str">
        <f t="shared" ref="CD106:CD115" si="120">("No")</f>
        <v>No</v>
      </c>
    </row>
    <row r="107" spans="1:84" x14ac:dyDescent="0.35">
      <c r="A107" t="s">
        <v>267</v>
      </c>
      <c r="B107" s="1">
        <v>42214</v>
      </c>
      <c r="C107" s="1">
        <v>42255</v>
      </c>
      <c r="D107" t="str">
        <f t="shared" si="112"/>
        <v>Yes</v>
      </c>
      <c r="E107" t="s">
        <v>268</v>
      </c>
      <c r="G107" t="str">
        <f t="shared" ref="G107:G115" si="121">("Yes")</f>
        <v>Yes</v>
      </c>
      <c r="H107" t="s">
        <v>268</v>
      </c>
      <c r="J107" t="str">
        <f t="shared" ref="J107:J115" si="122">("No")</f>
        <v>No</v>
      </c>
      <c r="M107" t="str">
        <f t="shared" ref="M107:M115" si="123">("No")</f>
        <v>No</v>
      </c>
      <c r="P107" t="str">
        <f t="shared" si="113"/>
        <v>No</v>
      </c>
      <c r="Y107">
        <v>1</v>
      </c>
      <c r="Z107" t="s">
        <v>268</v>
      </c>
      <c r="AB107">
        <v>0</v>
      </c>
      <c r="AK107">
        <v>0</v>
      </c>
      <c r="AT107">
        <v>1</v>
      </c>
      <c r="AU107" t="s">
        <v>268</v>
      </c>
      <c r="AW107" t="str">
        <f t="shared" si="114"/>
        <v>Yes</v>
      </c>
      <c r="AX107" t="s">
        <v>268</v>
      </c>
      <c r="AZ107" t="str">
        <f t="shared" si="115"/>
        <v>No</v>
      </c>
      <c r="BC107" t="str">
        <f t="shared" si="116"/>
        <v>No</v>
      </c>
      <c r="BF107">
        <v>1</v>
      </c>
      <c r="BG107" t="s">
        <v>268</v>
      </c>
      <c r="BI107" t="str">
        <f>("Standing order")</f>
        <v>Standing order</v>
      </c>
      <c r="BJ107" t="s">
        <v>268</v>
      </c>
      <c r="BL107" t="str">
        <f t="shared" si="117"/>
        <v>Yes</v>
      </c>
      <c r="BM107" t="s">
        <v>268</v>
      </c>
      <c r="BN107" t="s">
        <v>269</v>
      </c>
      <c r="BO107" t="str">
        <f t="shared" si="118"/>
        <v>No</v>
      </c>
      <c r="BR107" t="str">
        <f t="shared" si="119"/>
        <v>No</v>
      </c>
      <c r="BU107" t="str">
        <f>("No")</f>
        <v>No</v>
      </c>
      <c r="CD107" t="str">
        <f t="shared" si="120"/>
        <v>No</v>
      </c>
    </row>
    <row r="108" spans="1:84" x14ac:dyDescent="0.35">
      <c r="A108" t="s">
        <v>267</v>
      </c>
      <c r="B108" s="1">
        <v>42256</v>
      </c>
      <c r="C108" s="1">
        <v>42578</v>
      </c>
      <c r="D108" t="str">
        <f t="shared" si="112"/>
        <v>Yes</v>
      </c>
      <c r="E108" t="s">
        <v>268</v>
      </c>
      <c r="G108" t="str">
        <f t="shared" si="121"/>
        <v>Yes</v>
      </c>
      <c r="H108" t="s">
        <v>268</v>
      </c>
      <c r="J108" t="str">
        <f t="shared" si="122"/>
        <v>No</v>
      </c>
      <c r="M108" t="str">
        <f t="shared" si="123"/>
        <v>No</v>
      </c>
      <c r="P108" t="str">
        <f t="shared" si="113"/>
        <v>No</v>
      </c>
      <c r="Y108">
        <v>1</v>
      </c>
      <c r="Z108" t="s">
        <v>268</v>
      </c>
      <c r="AB108">
        <v>1</v>
      </c>
      <c r="AC108" t="s">
        <v>268</v>
      </c>
      <c r="AE108">
        <v>0</v>
      </c>
      <c r="AH108">
        <v>0</v>
      </c>
      <c r="AK108">
        <v>1</v>
      </c>
      <c r="AL108" t="s">
        <v>270</v>
      </c>
      <c r="AN108">
        <v>0</v>
      </c>
      <c r="AQ108">
        <v>0</v>
      </c>
      <c r="AT108">
        <v>1</v>
      </c>
      <c r="AU108" t="s">
        <v>268</v>
      </c>
      <c r="AW108" t="str">
        <f t="shared" si="114"/>
        <v>Yes</v>
      </c>
      <c r="AX108" t="s">
        <v>268</v>
      </c>
      <c r="AZ108" t="str">
        <f t="shared" si="115"/>
        <v>No</v>
      </c>
      <c r="BC108" t="str">
        <f t="shared" si="116"/>
        <v>No</v>
      </c>
      <c r="BF108">
        <v>1</v>
      </c>
      <c r="BG108" t="s">
        <v>271</v>
      </c>
      <c r="BI108" t="str">
        <f t="shared" ref="BI108:BI115" si="124">("Standing order, Protocol order")</f>
        <v>Standing order, Protocol order</v>
      </c>
      <c r="BJ108" t="s">
        <v>271</v>
      </c>
      <c r="BL108" t="str">
        <f t="shared" si="117"/>
        <v>Yes</v>
      </c>
      <c r="BM108" t="s">
        <v>268</v>
      </c>
      <c r="BO108" t="str">
        <f t="shared" si="118"/>
        <v>No</v>
      </c>
      <c r="BR108" t="str">
        <f t="shared" si="119"/>
        <v>No</v>
      </c>
      <c r="BU108" t="str">
        <f t="shared" ref="BU108:BU115" si="125">("Yes")</f>
        <v>Yes</v>
      </c>
      <c r="BV108" t="s">
        <v>268</v>
      </c>
      <c r="BX108" t="str">
        <f t="shared" ref="BX108:BX115" si="126">("No")</f>
        <v>No</v>
      </c>
      <c r="CA108" t="str">
        <f t="shared" ref="CA108:CA115" si="127">("No")</f>
        <v>No</v>
      </c>
      <c r="CD108" t="str">
        <f t="shared" si="120"/>
        <v>No</v>
      </c>
    </row>
    <row r="109" spans="1:84" x14ac:dyDescent="0.35">
      <c r="A109" t="s">
        <v>267</v>
      </c>
      <c r="B109" s="1">
        <v>42579</v>
      </c>
      <c r="C109" s="1">
        <v>42735</v>
      </c>
      <c r="D109" t="str">
        <f t="shared" si="112"/>
        <v>Yes</v>
      </c>
      <c r="E109" t="s">
        <v>268</v>
      </c>
      <c r="G109" t="str">
        <f t="shared" si="121"/>
        <v>Yes</v>
      </c>
      <c r="H109" t="s">
        <v>268</v>
      </c>
      <c r="J109" t="str">
        <f t="shared" si="122"/>
        <v>No</v>
      </c>
      <c r="M109" t="str">
        <f t="shared" si="123"/>
        <v>No</v>
      </c>
      <c r="P109" t="str">
        <f t="shared" si="113"/>
        <v>No</v>
      </c>
      <c r="Y109">
        <v>1</v>
      </c>
      <c r="Z109" t="s">
        <v>268</v>
      </c>
      <c r="AB109">
        <v>1</v>
      </c>
      <c r="AC109" t="s">
        <v>268</v>
      </c>
      <c r="AE109">
        <v>0</v>
      </c>
      <c r="AH109">
        <v>0</v>
      </c>
      <c r="AK109">
        <v>1</v>
      </c>
      <c r="AL109" t="s">
        <v>270</v>
      </c>
      <c r="AN109">
        <v>0</v>
      </c>
      <c r="AQ109">
        <v>0</v>
      </c>
      <c r="AT109">
        <v>1</v>
      </c>
      <c r="AU109" t="s">
        <v>268</v>
      </c>
      <c r="AW109" t="str">
        <f t="shared" si="114"/>
        <v>Yes</v>
      </c>
      <c r="AX109" t="s">
        <v>268</v>
      </c>
      <c r="AZ109" t="str">
        <f t="shared" si="115"/>
        <v>No</v>
      </c>
      <c r="BC109" t="str">
        <f t="shared" si="116"/>
        <v>No</v>
      </c>
      <c r="BF109">
        <v>1</v>
      </c>
      <c r="BG109" t="s">
        <v>272</v>
      </c>
      <c r="BI109" t="str">
        <f t="shared" si="124"/>
        <v>Standing order, Protocol order</v>
      </c>
      <c r="BJ109" t="s">
        <v>272</v>
      </c>
      <c r="BL109" t="str">
        <f t="shared" si="117"/>
        <v>Yes</v>
      </c>
      <c r="BM109" t="s">
        <v>268</v>
      </c>
      <c r="BO109" t="str">
        <f t="shared" si="118"/>
        <v>No</v>
      </c>
      <c r="BR109" t="str">
        <f t="shared" si="119"/>
        <v>No</v>
      </c>
      <c r="BU109" t="str">
        <f t="shared" si="125"/>
        <v>Yes</v>
      </c>
      <c r="BV109" t="s">
        <v>268</v>
      </c>
      <c r="BX109" t="str">
        <f t="shared" si="126"/>
        <v>No</v>
      </c>
      <c r="CA109" t="str">
        <f t="shared" si="127"/>
        <v>No</v>
      </c>
      <c r="CD109" t="str">
        <f t="shared" si="120"/>
        <v>No</v>
      </c>
    </row>
    <row r="110" spans="1:84" x14ac:dyDescent="0.35">
      <c r="A110" t="s">
        <v>267</v>
      </c>
      <c r="B110" s="1">
        <v>42736</v>
      </c>
      <c r="C110" s="1">
        <v>42964</v>
      </c>
      <c r="D110" t="str">
        <f t="shared" si="112"/>
        <v>Yes</v>
      </c>
      <c r="E110" t="s">
        <v>273</v>
      </c>
      <c r="G110" t="str">
        <f t="shared" si="121"/>
        <v>Yes</v>
      </c>
      <c r="H110" t="s">
        <v>274</v>
      </c>
      <c r="J110" t="str">
        <f t="shared" si="122"/>
        <v>No</v>
      </c>
      <c r="M110" t="str">
        <f t="shared" si="123"/>
        <v>No</v>
      </c>
      <c r="P110" t="str">
        <f t="shared" si="113"/>
        <v>No</v>
      </c>
      <c r="Y110">
        <v>1</v>
      </c>
      <c r="Z110" t="s">
        <v>274</v>
      </c>
      <c r="AB110">
        <v>1</v>
      </c>
      <c r="AC110" t="s">
        <v>274</v>
      </c>
      <c r="AE110">
        <v>0</v>
      </c>
      <c r="AH110">
        <v>0</v>
      </c>
      <c r="AK110">
        <v>1</v>
      </c>
      <c r="AL110" t="s">
        <v>275</v>
      </c>
      <c r="AN110">
        <v>0</v>
      </c>
      <c r="AQ110">
        <v>0</v>
      </c>
      <c r="AT110">
        <v>1</v>
      </c>
      <c r="AU110" t="s">
        <v>274</v>
      </c>
      <c r="AW110" t="str">
        <f t="shared" si="114"/>
        <v>Yes</v>
      </c>
      <c r="AX110" t="s">
        <v>274</v>
      </c>
      <c r="AZ110" t="str">
        <f t="shared" si="115"/>
        <v>No</v>
      </c>
      <c r="BC110" t="str">
        <f t="shared" si="116"/>
        <v>No</v>
      </c>
      <c r="BF110">
        <v>1</v>
      </c>
      <c r="BG110" t="s">
        <v>276</v>
      </c>
      <c r="BI110" t="str">
        <f t="shared" si="124"/>
        <v>Standing order, Protocol order</v>
      </c>
      <c r="BJ110" t="s">
        <v>277</v>
      </c>
      <c r="BL110" t="str">
        <f t="shared" si="117"/>
        <v>Yes</v>
      </c>
      <c r="BM110" t="s">
        <v>274</v>
      </c>
      <c r="BO110" t="str">
        <f t="shared" si="118"/>
        <v>No</v>
      </c>
      <c r="BR110" t="str">
        <f t="shared" si="119"/>
        <v>No</v>
      </c>
      <c r="BU110" t="str">
        <f t="shared" si="125"/>
        <v>Yes</v>
      </c>
      <c r="BV110" t="s">
        <v>274</v>
      </c>
      <c r="BX110" t="str">
        <f t="shared" si="126"/>
        <v>No</v>
      </c>
      <c r="CA110" t="str">
        <f t="shared" si="127"/>
        <v>No</v>
      </c>
      <c r="CD110" t="str">
        <f t="shared" si="120"/>
        <v>No</v>
      </c>
    </row>
    <row r="111" spans="1:84" x14ac:dyDescent="0.35">
      <c r="A111" t="s">
        <v>267</v>
      </c>
      <c r="B111" s="1">
        <v>42965</v>
      </c>
      <c r="C111" s="1">
        <v>43100</v>
      </c>
      <c r="D111" t="str">
        <f t="shared" si="112"/>
        <v>Yes</v>
      </c>
      <c r="E111" t="s">
        <v>273</v>
      </c>
      <c r="G111" t="str">
        <f t="shared" si="121"/>
        <v>Yes</v>
      </c>
      <c r="H111" t="s">
        <v>274</v>
      </c>
      <c r="J111" t="str">
        <f t="shared" si="122"/>
        <v>No</v>
      </c>
      <c r="M111" t="str">
        <f t="shared" si="123"/>
        <v>No</v>
      </c>
      <c r="P111" t="str">
        <f t="shared" si="113"/>
        <v>No</v>
      </c>
      <c r="Y111">
        <v>1</v>
      </c>
      <c r="Z111" t="s">
        <v>274</v>
      </c>
      <c r="AB111">
        <v>1</v>
      </c>
      <c r="AC111" t="s">
        <v>274</v>
      </c>
      <c r="AE111">
        <v>0</v>
      </c>
      <c r="AH111">
        <v>0</v>
      </c>
      <c r="AK111">
        <v>1</v>
      </c>
      <c r="AL111" t="s">
        <v>275</v>
      </c>
      <c r="AN111">
        <v>0</v>
      </c>
      <c r="AQ111">
        <v>0</v>
      </c>
      <c r="AT111">
        <v>1</v>
      </c>
      <c r="AU111" t="s">
        <v>274</v>
      </c>
      <c r="AW111" t="str">
        <f t="shared" si="114"/>
        <v>Yes</v>
      </c>
      <c r="AX111" t="s">
        <v>274</v>
      </c>
      <c r="AZ111" t="str">
        <f t="shared" si="115"/>
        <v>No</v>
      </c>
      <c r="BC111" t="str">
        <f t="shared" si="116"/>
        <v>No</v>
      </c>
      <c r="BF111">
        <v>1</v>
      </c>
      <c r="BG111" t="s">
        <v>276</v>
      </c>
      <c r="BI111" t="str">
        <f t="shared" si="124"/>
        <v>Standing order, Protocol order</v>
      </c>
      <c r="BJ111" t="s">
        <v>277</v>
      </c>
      <c r="BL111" t="str">
        <f t="shared" si="117"/>
        <v>Yes</v>
      </c>
      <c r="BM111" t="s">
        <v>274</v>
      </c>
      <c r="BO111" t="str">
        <f t="shared" si="118"/>
        <v>No</v>
      </c>
      <c r="BR111" t="str">
        <f t="shared" si="119"/>
        <v>No</v>
      </c>
      <c r="BU111" t="str">
        <f t="shared" si="125"/>
        <v>Yes</v>
      </c>
      <c r="BV111" t="s">
        <v>274</v>
      </c>
      <c r="BX111" t="str">
        <f t="shared" si="126"/>
        <v>No</v>
      </c>
      <c r="CA111" t="str">
        <f t="shared" si="127"/>
        <v>No</v>
      </c>
      <c r="CD111" t="str">
        <f t="shared" si="120"/>
        <v>No</v>
      </c>
    </row>
    <row r="112" spans="1:84" x14ac:dyDescent="0.35">
      <c r="A112" t="s">
        <v>267</v>
      </c>
      <c r="B112" s="1">
        <v>43101</v>
      </c>
      <c r="C112" s="1">
        <v>43465</v>
      </c>
      <c r="D112" t="str">
        <f t="shared" si="112"/>
        <v>Yes</v>
      </c>
      <c r="E112" t="s">
        <v>273</v>
      </c>
      <c r="G112" t="str">
        <f t="shared" si="121"/>
        <v>Yes</v>
      </c>
      <c r="H112" t="s">
        <v>274</v>
      </c>
      <c r="J112" t="str">
        <f t="shared" si="122"/>
        <v>No</v>
      </c>
      <c r="M112" t="str">
        <f t="shared" si="123"/>
        <v>No</v>
      </c>
      <c r="P112" t="str">
        <f t="shared" si="113"/>
        <v>No</v>
      </c>
      <c r="Y112">
        <v>1</v>
      </c>
      <c r="Z112" t="s">
        <v>274</v>
      </c>
      <c r="AB112">
        <v>1</v>
      </c>
      <c r="AC112" t="s">
        <v>274</v>
      </c>
      <c r="AE112">
        <v>0</v>
      </c>
      <c r="AH112">
        <v>0</v>
      </c>
      <c r="AK112">
        <v>1</v>
      </c>
      <c r="AL112" t="s">
        <v>275</v>
      </c>
      <c r="AN112">
        <v>0</v>
      </c>
      <c r="AQ112">
        <v>0</v>
      </c>
      <c r="AT112">
        <v>1</v>
      </c>
      <c r="AU112" t="s">
        <v>274</v>
      </c>
      <c r="AW112" t="str">
        <f t="shared" si="114"/>
        <v>Yes</v>
      </c>
      <c r="AX112" t="s">
        <v>274</v>
      </c>
      <c r="AZ112" t="str">
        <f t="shared" si="115"/>
        <v>No</v>
      </c>
      <c r="BC112" t="str">
        <f t="shared" si="116"/>
        <v>No</v>
      </c>
      <c r="BF112">
        <v>1</v>
      </c>
      <c r="BG112" t="s">
        <v>276</v>
      </c>
      <c r="BI112" t="str">
        <f t="shared" si="124"/>
        <v>Standing order, Protocol order</v>
      </c>
      <c r="BJ112" t="s">
        <v>277</v>
      </c>
      <c r="BL112" t="str">
        <f t="shared" si="117"/>
        <v>Yes</v>
      </c>
      <c r="BM112" t="s">
        <v>274</v>
      </c>
      <c r="BO112" t="str">
        <f t="shared" si="118"/>
        <v>No</v>
      </c>
      <c r="BR112" t="str">
        <f t="shared" si="119"/>
        <v>No</v>
      </c>
      <c r="BU112" t="str">
        <f t="shared" si="125"/>
        <v>Yes</v>
      </c>
      <c r="BV112" t="s">
        <v>274</v>
      </c>
      <c r="BX112" t="str">
        <f t="shared" si="126"/>
        <v>No</v>
      </c>
      <c r="CA112" t="str">
        <f t="shared" si="127"/>
        <v>No</v>
      </c>
      <c r="CD112" t="str">
        <f t="shared" si="120"/>
        <v>No</v>
      </c>
    </row>
    <row r="113" spans="1:88" x14ac:dyDescent="0.35">
      <c r="A113" t="s">
        <v>267</v>
      </c>
      <c r="B113" s="1">
        <v>43466</v>
      </c>
      <c r="C113" s="1">
        <v>43685</v>
      </c>
      <c r="D113" t="str">
        <f t="shared" si="112"/>
        <v>Yes</v>
      </c>
      <c r="E113" t="s">
        <v>273</v>
      </c>
      <c r="G113" t="str">
        <f t="shared" si="121"/>
        <v>Yes</v>
      </c>
      <c r="H113" t="s">
        <v>274</v>
      </c>
      <c r="J113" t="str">
        <f t="shared" si="122"/>
        <v>No</v>
      </c>
      <c r="M113" t="str">
        <f t="shared" si="123"/>
        <v>No</v>
      </c>
      <c r="P113" t="str">
        <f t="shared" si="113"/>
        <v>No</v>
      </c>
      <c r="Y113">
        <v>1</v>
      </c>
      <c r="Z113" t="s">
        <v>274</v>
      </c>
      <c r="AB113">
        <v>1</v>
      </c>
      <c r="AC113" t="s">
        <v>274</v>
      </c>
      <c r="AE113">
        <v>0</v>
      </c>
      <c r="AH113">
        <v>0</v>
      </c>
      <c r="AK113">
        <v>1</v>
      </c>
      <c r="AL113" t="s">
        <v>275</v>
      </c>
      <c r="AN113">
        <v>0</v>
      </c>
      <c r="AQ113">
        <v>0</v>
      </c>
      <c r="AT113">
        <v>1</v>
      </c>
      <c r="AU113" t="s">
        <v>274</v>
      </c>
      <c r="AW113" t="str">
        <f t="shared" si="114"/>
        <v>Yes</v>
      </c>
      <c r="AX113" t="s">
        <v>274</v>
      </c>
      <c r="AZ113" t="str">
        <f t="shared" si="115"/>
        <v>No</v>
      </c>
      <c r="BC113" t="str">
        <f t="shared" si="116"/>
        <v>No</v>
      </c>
      <c r="BF113">
        <v>1</v>
      </c>
      <c r="BG113" t="s">
        <v>276</v>
      </c>
      <c r="BI113" t="str">
        <f t="shared" si="124"/>
        <v>Standing order, Protocol order</v>
      </c>
      <c r="BJ113" t="s">
        <v>277</v>
      </c>
      <c r="BL113" t="str">
        <f t="shared" si="117"/>
        <v>Yes</v>
      </c>
      <c r="BM113" t="s">
        <v>274</v>
      </c>
      <c r="BO113" t="str">
        <f t="shared" si="118"/>
        <v>No</v>
      </c>
      <c r="BR113" t="str">
        <f t="shared" si="119"/>
        <v>No</v>
      </c>
      <c r="BU113" t="str">
        <f t="shared" si="125"/>
        <v>Yes</v>
      </c>
      <c r="BV113" t="s">
        <v>274</v>
      </c>
      <c r="BX113" t="str">
        <f t="shared" si="126"/>
        <v>No</v>
      </c>
      <c r="CA113" t="str">
        <f t="shared" si="127"/>
        <v>No</v>
      </c>
      <c r="CD113" t="str">
        <f t="shared" si="120"/>
        <v>No</v>
      </c>
    </row>
    <row r="114" spans="1:88" x14ac:dyDescent="0.35">
      <c r="A114" t="s">
        <v>267</v>
      </c>
      <c r="B114" s="1">
        <v>43686</v>
      </c>
      <c r="C114" s="1">
        <v>44561</v>
      </c>
      <c r="D114" t="str">
        <f t="shared" si="112"/>
        <v>Yes</v>
      </c>
      <c r="E114" t="s">
        <v>273</v>
      </c>
      <c r="G114" t="str">
        <f t="shared" si="121"/>
        <v>Yes</v>
      </c>
      <c r="H114" t="s">
        <v>273</v>
      </c>
      <c r="J114" t="str">
        <f t="shared" si="122"/>
        <v>No</v>
      </c>
      <c r="M114" t="str">
        <f t="shared" si="123"/>
        <v>No</v>
      </c>
      <c r="P114" t="str">
        <f t="shared" si="113"/>
        <v>No</v>
      </c>
      <c r="Y114">
        <v>1</v>
      </c>
      <c r="Z114" t="s">
        <v>273</v>
      </c>
      <c r="AB114">
        <v>1</v>
      </c>
      <c r="AC114" t="s">
        <v>273</v>
      </c>
      <c r="AE114">
        <v>0</v>
      </c>
      <c r="AH114">
        <v>0</v>
      </c>
      <c r="AK114">
        <v>1</v>
      </c>
      <c r="AL114" t="s">
        <v>275</v>
      </c>
      <c r="AN114">
        <v>0</v>
      </c>
      <c r="AQ114">
        <v>0</v>
      </c>
      <c r="AT114">
        <v>1</v>
      </c>
      <c r="AU114" t="s">
        <v>273</v>
      </c>
      <c r="AW114" t="str">
        <f t="shared" si="114"/>
        <v>Yes</v>
      </c>
      <c r="AX114" t="s">
        <v>273</v>
      </c>
      <c r="AZ114" t="str">
        <f t="shared" si="115"/>
        <v>No</v>
      </c>
      <c r="BC114" t="str">
        <f t="shared" si="116"/>
        <v>No</v>
      </c>
      <c r="BF114">
        <v>1</v>
      </c>
      <c r="BG114" t="s">
        <v>276</v>
      </c>
      <c r="BI114" t="str">
        <f t="shared" si="124"/>
        <v>Standing order, Protocol order</v>
      </c>
      <c r="BJ114" t="s">
        <v>276</v>
      </c>
      <c r="BL114" t="str">
        <f t="shared" si="117"/>
        <v>Yes</v>
      </c>
      <c r="BM114" t="s">
        <v>273</v>
      </c>
      <c r="BO114" t="str">
        <f t="shared" si="118"/>
        <v>No</v>
      </c>
      <c r="BR114" t="str">
        <f t="shared" si="119"/>
        <v>No</v>
      </c>
      <c r="BU114" t="str">
        <f t="shared" si="125"/>
        <v>Yes</v>
      </c>
      <c r="BV114" t="s">
        <v>273</v>
      </c>
      <c r="BX114" t="str">
        <f t="shared" si="126"/>
        <v>No</v>
      </c>
      <c r="CA114" t="str">
        <f t="shared" si="127"/>
        <v>No</v>
      </c>
      <c r="CD114" t="str">
        <f t="shared" si="120"/>
        <v>No</v>
      </c>
    </row>
    <row r="115" spans="1:88" x14ac:dyDescent="0.35">
      <c r="A115" t="s">
        <v>267</v>
      </c>
      <c r="B115" s="1">
        <v>44562</v>
      </c>
      <c r="C115" s="1">
        <v>44562</v>
      </c>
      <c r="D115" t="str">
        <f t="shared" si="112"/>
        <v>Yes</v>
      </c>
      <c r="E115" t="s">
        <v>278</v>
      </c>
      <c r="G115" t="str">
        <f t="shared" si="121"/>
        <v>Yes</v>
      </c>
      <c r="H115" t="s">
        <v>273</v>
      </c>
      <c r="J115" t="str">
        <f t="shared" si="122"/>
        <v>No</v>
      </c>
      <c r="M115" t="str">
        <f t="shared" si="123"/>
        <v>No</v>
      </c>
      <c r="P115" t="str">
        <f t="shared" si="113"/>
        <v>No</v>
      </c>
      <c r="Y115">
        <v>1</v>
      </c>
      <c r="Z115" t="s">
        <v>273</v>
      </c>
      <c r="AB115">
        <v>1</v>
      </c>
      <c r="AC115" t="s">
        <v>273</v>
      </c>
      <c r="AE115">
        <v>0</v>
      </c>
      <c r="AH115">
        <v>0</v>
      </c>
      <c r="AK115">
        <v>1</v>
      </c>
      <c r="AL115" t="s">
        <v>275</v>
      </c>
      <c r="AN115">
        <v>0</v>
      </c>
      <c r="AQ115">
        <v>0</v>
      </c>
      <c r="AT115">
        <v>1</v>
      </c>
      <c r="AU115" t="s">
        <v>273</v>
      </c>
      <c r="AW115" t="str">
        <f t="shared" si="114"/>
        <v>Yes</v>
      </c>
      <c r="AX115" t="s">
        <v>273</v>
      </c>
      <c r="AZ115" t="str">
        <f t="shared" si="115"/>
        <v>No</v>
      </c>
      <c r="BC115" t="str">
        <f t="shared" si="116"/>
        <v>No</v>
      </c>
      <c r="BF115">
        <v>1</v>
      </c>
      <c r="BG115" t="s">
        <v>279</v>
      </c>
      <c r="BI115" t="str">
        <f t="shared" si="124"/>
        <v>Standing order, Protocol order</v>
      </c>
      <c r="BJ115" t="s">
        <v>277</v>
      </c>
      <c r="BL115" t="str">
        <f t="shared" si="117"/>
        <v>Yes</v>
      </c>
      <c r="BM115" t="s">
        <v>273</v>
      </c>
      <c r="BO115" t="str">
        <f t="shared" si="118"/>
        <v>No</v>
      </c>
      <c r="BR115" t="str">
        <f t="shared" si="119"/>
        <v>No</v>
      </c>
      <c r="BU115" t="str">
        <f t="shared" si="125"/>
        <v>Yes</v>
      </c>
      <c r="BV115" t="s">
        <v>273</v>
      </c>
      <c r="BX115" t="str">
        <f t="shared" si="126"/>
        <v>No</v>
      </c>
      <c r="CA115" t="str">
        <f t="shared" si="127"/>
        <v>No</v>
      </c>
      <c r="CD115" t="str">
        <f t="shared" si="120"/>
        <v>No</v>
      </c>
    </row>
    <row r="116" spans="1:88" x14ac:dyDescent="0.35">
      <c r="A116" t="s">
        <v>280</v>
      </c>
      <c r="B116" s="1">
        <v>36892</v>
      </c>
      <c r="C116" s="1">
        <v>42110</v>
      </c>
      <c r="D116" t="str">
        <f>("No")</f>
        <v>No</v>
      </c>
    </row>
    <row r="117" spans="1:88" x14ac:dyDescent="0.35">
      <c r="A117" t="s">
        <v>280</v>
      </c>
      <c r="B117" s="1">
        <v>42111</v>
      </c>
      <c r="C117" s="1">
        <v>42551</v>
      </c>
      <c r="D117" t="str">
        <f>("Yes")</f>
        <v>Yes</v>
      </c>
      <c r="E117" t="s">
        <v>281</v>
      </c>
      <c r="G117" t="str">
        <f>("No")</f>
        <v>No</v>
      </c>
      <c r="P117" t="str">
        <f>("Yes")</f>
        <v>Yes</v>
      </c>
      <c r="Q117" t="s">
        <v>282</v>
      </c>
      <c r="S117" t="str">
        <f>("No")</f>
        <v>No</v>
      </c>
      <c r="V117" t="str">
        <f>("No")</f>
        <v>No</v>
      </c>
      <c r="Y117">
        <v>0</v>
      </c>
      <c r="AB117">
        <v>0</v>
      </c>
      <c r="AK117">
        <v>1</v>
      </c>
      <c r="AL117" t="s">
        <v>282</v>
      </c>
      <c r="AN117">
        <v>0</v>
      </c>
      <c r="AQ117">
        <v>0</v>
      </c>
      <c r="AT117">
        <v>0</v>
      </c>
      <c r="AW117" t="str">
        <f>("Yes")</f>
        <v>Yes</v>
      </c>
      <c r="AX117" t="s">
        <v>281</v>
      </c>
      <c r="AZ117" t="str">
        <f>("No")</f>
        <v>No</v>
      </c>
      <c r="BC117" t="str">
        <f>("No")</f>
        <v>No</v>
      </c>
      <c r="BF117">
        <v>1</v>
      </c>
      <c r="BG117" t="s">
        <v>281</v>
      </c>
      <c r="BI117" t="str">
        <f>("Standing order")</f>
        <v>Standing order</v>
      </c>
      <c r="BJ117" t="s">
        <v>281</v>
      </c>
      <c r="BL117" t="str">
        <f>("No")</f>
        <v>No</v>
      </c>
      <c r="BU117" t="str">
        <f>("Yes")</f>
        <v>Yes</v>
      </c>
      <c r="BV117" t="s">
        <v>282</v>
      </c>
      <c r="BX117" t="str">
        <f>("No")</f>
        <v>No</v>
      </c>
      <c r="CA117" t="str">
        <f>("No")</f>
        <v>No</v>
      </c>
      <c r="CD117" t="str">
        <f>("No")</f>
        <v>No</v>
      </c>
    </row>
    <row r="118" spans="1:88" x14ac:dyDescent="0.35">
      <c r="A118" t="s">
        <v>280</v>
      </c>
      <c r="B118" s="1">
        <v>42552</v>
      </c>
      <c r="C118" s="1">
        <v>43281</v>
      </c>
      <c r="D118" t="str">
        <f>("Yes")</f>
        <v>Yes</v>
      </c>
      <c r="E118" t="s">
        <v>283</v>
      </c>
      <c r="G118" t="str">
        <f>("No")</f>
        <v>No</v>
      </c>
      <c r="P118" t="str">
        <f>("Yes")</f>
        <v>Yes</v>
      </c>
      <c r="Q118" t="s">
        <v>284</v>
      </c>
      <c r="S118" t="str">
        <f>("No")</f>
        <v>No</v>
      </c>
      <c r="V118" t="str">
        <f>("No")</f>
        <v>No</v>
      </c>
      <c r="Y118">
        <v>0</v>
      </c>
      <c r="AB118">
        <v>0</v>
      </c>
      <c r="AK118">
        <v>1</v>
      </c>
      <c r="AL118" t="s">
        <v>285</v>
      </c>
      <c r="AN118">
        <v>0</v>
      </c>
      <c r="AQ118">
        <v>0</v>
      </c>
      <c r="AT118">
        <v>0</v>
      </c>
      <c r="AW118" t="str">
        <f>("Yes")</f>
        <v>Yes</v>
      </c>
      <c r="AX118" t="s">
        <v>286</v>
      </c>
      <c r="AZ118" t="str">
        <f>("No")</f>
        <v>No</v>
      </c>
      <c r="BC118" t="str">
        <f>("No")</f>
        <v>No</v>
      </c>
      <c r="BF118">
        <v>1</v>
      </c>
      <c r="BG118" t="s">
        <v>286</v>
      </c>
      <c r="BI118" t="str">
        <f>("Standing order")</f>
        <v>Standing order</v>
      </c>
      <c r="BJ118" t="s">
        <v>286</v>
      </c>
      <c r="BL118" t="str">
        <f>("No")</f>
        <v>No</v>
      </c>
      <c r="BU118" t="str">
        <f>("Yes")</f>
        <v>Yes</v>
      </c>
      <c r="BV118" t="s">
        <v>284</v>
      </c>
      <c r="BX118" t="str">
        <f>("No")</f>
        <v>No</v>
      </c>
      <c r="CA118" t="str">
        <f>("No")</f>
        <v>No</v>
      </c>
      <c r="CD118" t="str">
        <f>("No")</f>
        <v>No</v>
      </c>
    </row>
    <row r="119" spans="1:88" x14ac:dyDescent="0.35">
      <c r="A119" t="s">
        <v>280</v>
      </c>
      <c r="B119" s="1">
        <v>43282</v>
      </c>
      <c r="C119" s="1">
        <v>43646</v>
      </c>
      <c r="D119" t="str">
        <f>("Yes")</f>
        <v>Yes</v>
      </c>
      <c r="E119" t="s">
        <v>283</v>
      </c>
      <c r="G119" t="str">
        <f>("No")</f>
        <v>No</v>
      </c>
      <c r="P119" t="str">
        <f>("Yes")</f>
        <v>Yes</v>
      </c>
      <c r="Q119" t="s">
        <v>284</v>
      </c>
      <c r="S119" t="str">
        <f>("No")</f>
        <v>No</v>
      </c>
      <c r="V119" t="str">
        <f>("No")</f>
        <v>No</v>
      </c>
      <c r="Y119">
        <v>0</v>
      </c>
      <c r="AB119">
        <v>0</v>
      </c>
      <c r="AE119">
        <v>0</v>
      </c>
      <c r="AH119">
        <v>0</v>
      </c>
      <c r="AK119">
        <v>1</v>
      </c>
      <c r="AL119" t="s">
        <v>285</v>
      </c>
      <c r="AN119">
        <v>0</v>
      </c>
      <c r="AQ119">
        <v>0</v>
      </c>
      <c r="AT119">
        <v>0</v>
      </c>
      <c r="AW119" t="str">
        <f>("Yes")</f>
        <v>Yes</v>
      </c>
      <c r="AX119" t="s">
        <v>286</v>
      </c>
      <c r="AZ119" t="str">
        <f>("No")</f>
        <v>No</v>
      </c>
      <c r="BC119" t="str">
        <f>("No")</f>
        <v>No</v>
      </c>
      <c r="BF119">
        <v>1</v>
      </c>
      <c r="BG119" t="s">
        <v>286</v>
      </c>
      <c r="BI119" t="str">
        <f>("Standing order")</f>
        <v>Standing order</v>
      </c>
      <c r="BJ119" t="s">
        <v>286</v>
      </c>
      <c r="BL119" t="str">
        <f>("No")</f>
        <v>No</v>
      </c>
      <c r="BU119" t="str">
        <f>("Yes")</f>
        <v>Yes</v>
      </c>
      <c r="BV119" t="s">
        <v>284</v>
      </c>
      <c r="BX119" t="str">
        <f>("No")</f>
        <v>No</v>
      </c>
      <c r="CA119" t="str">
        <f>("No")</f>
        <v>No</v>
      </c>
      <c r="CD119" t="str">
        <f>("No")</f>
        <v>No</v>
      </c>
    </row>
    <row r="120" spans="1:88" x14ac:dyDescent="0.35">
      <c r="A120" t="s">
        <v>280</v>
      </c>
      <c r="B120" s="1">
        <v>43647</v>
      </c>
      <c r="C120" s="1">
        <v>44562</v>
      </c>
      <c r="D120" t="str">
        <f>("Yes")</f>
        <v>Yes</v>
      </c>
      <c r="E120" t="s">
        <v>283</v>
      </c>
      <c r="G120" t="str">
        <f>("No")</f>
        <v>No</v>
      </c>
      <c r="P120" t="str">
        <f>("Yes")</f>
        <v>Yes</v>
      </c>
      <c r="Q120" t="s">
        <v>284</v>
      </c>
      <c r="S120" t="str">
        <f>("No")</f>
        <v>No</v>
      </c>
      <c r="V120" t="str">
        <f>("No")</f>
        <v>No</v>
      </c>
      <c r="Y120">
        <v>0</v>
      </c>
      <c r="AB120">
        <v>0</v>
      </c>
      <c r="AK120">
        <v>1</v>
      </c>
      <c r="AL120" t="s">
        <v>285</v>
      </c>
      <c r="AN120">
        <v>0</v>
      </c>
      <c r="AQ120">
        <v>0</v>
      </c>
      <c r="AT120">
        <v>0</v>
      </c>
      <c r="AW120" t="str">
        <f>("Yes")</f>
        <v>Yes</v>
      </c>
      <c r="AX120" t="s">
        <v>286</v>
      </c>
      <c r="AZ120" t="str">
        <f>("No")</f>
        <v>No</v>
      </c>
      <c r="BC120" t="str">
        <f>("No")</f>
        <v>No</v>
      </c>
      <c r="BF120">
        <v>1</v>
      </c>
      <c r="BG120" t="s">
        <v>286</v>
      </c>
      <c r="BI120" t="str">
        <f>("Standing order")</f>
        <v>Standing order</v>
      </c>
      <c r="BJ120" t="s">
        <v>286</v>
      </c>
      <c r="BL120" t="str">
        <f>("No")</f>
        <v>No</v>
      </c>
      <c r="BU120" t="str">
        <f>("Yes")</f>
        <v>Yes</v>
      </c>
      <c r="BV120" t="s">
        <v>284</v>
      </c>
      <c r="BX120" t="str">
        <f>("No")</f>
        <v>No</v>
      </c>
      <c r="CA120" t="str">
        <f>("No")</f>
        <v>No</v>
      </c>
      <c r="CD120" t="str">
        <f>("No")</f>
        <v>No</v>
      </c>
    </row>
    <row r="121" spans="1:88" x14ac:dyDescent="0.35">
      <c r="A121" t="s">
        <v>287</v>
      </c>
      <c r="B121" s="1">
        <v>36892</v>
      </c>
      <c r="C121" s="1">
        <v>42516</v>
      </c>
      <c r="D121" t="str">
        <f>("No")</f>
        <v>No</v>
      </c>
    </row>
    <row r="122" spans="1:88" x14ac:dyDescent="0.35">
      <c r="A122" t="s">
        <v>287</v>
      </c>
      <c r="B122" s="1">
        <v>42517</v>
      </c>
      <c r="C122" s="1">
        <v>43281</v>
      </c>
      <c r="D122" t="str">
        <f>("Yes")</f>
        <v>Yes</v>
      </c>
      <c r="E122" t="s">
        <v>288</v>
      </c>
      <c r="G122" t="str">
        <f>("No")</f>
        <v>No</v>
      </c>
      <c r="P122" t="str">
        <f>("Yes")</f>
        <v>Yes</v>
      </c>
      <c r="Q122" t="s">
        <v>289</v>
      </c>
      <c r="S122" t="str">
        <f>("No")</f>
        <v>No</v>
      </c>
      <c r="V122" t="str">
        <f>("No")</f>
        <v>No</v>
      </c>
      <c r="Y122">
        <v>0</v>
      </c>
      <c r="AB122">
        <v>0</v>
      </c>
      <c r="AK122">
        <v>0</v>
      </c>
      <c r="AT122">
        <v>0</v>
      </c>
      <c r="AW122" t="str">
        <f>("Yes")</f>
        <v>Yes</v>
      </c>
      <c r="AX122" t="s">
        <v>290</v>
      </c>
      <c r="AZ122" t="str">
        <f>("No")</f>
        <v>No</v>
      </c>
      <c r="BC122" t="str">
        <f>("No")</f>
        <v>No</v>
      </c>
      <c r="BF122">
        <v>1</v>
      </c>
      <c r="BG122" t="s">
        <v>289</v>
      </c>
      <c r="BI122" t="str">
        <f>("Standing order, Naloxone-specific collaborative practice agreement")</f>
        <v>Standing order, Naloxone-specific collaborative practice agreement</v>
      </c>
      <c r="BJ122" t="s">
        <v>289</v>
      </c>
      <c r="BL122" t="str">
        <f>("No")</f>
        <v>No</v>
      </c>
      <c r="BU122" t="str">
        <f>("Yes")</f>
        <v>Yes</v>
      </c>
      <c r="BV122" t="s">
        <v>291</v>
      </c>
      <c r="BX122" t="str">
        <f>("No")</f>
        <v>No</v>
      </c>
      <c r="CA122" t="str">
        <f>("No")</f>
        <v>No</v>
      </c>
      <c r="CD122" t="str">
        <f>("Yes")</f>
        <v>Yes</v>
      </c>
      <c r="CE122" t="s">
        <v>291</v>
      </c>
      <c r="CG122" t="str">
        <f>("No")</f>
        <v>No</v>
      </c>
      <c r="CJ122">
        <v>0</v>
      </c>
    </row>
    <row r="123" spans="1:88" x14ac:dyDescent="0.35">
      <c r="A123" t="s">
        <v>287</v>
      </c>
      <c r="B123" s="1">
        <v>43282</v>
      </c>
      <c r="C123" s="1">
        <v>43646</v>
      </c>
      <c r="D123" t="str">
        <f>("Yes")</f>
        <v>Yes</v>
      </c>
      <c r="E123" t="s">
        <v>292</v>
      </c>
      <c r="G123" t="str">
        <f>("No")</f>
        <v>No</v>
      </c>
      <c r="P123" t="str">
        <f>("Yes")</f>
        <v>Yes</v>
      </c>
      <c r="Q123" t="s">
        <v>293</v>
      </c>
      <c r="S123" t="str">
        <f>("No")</f>
        <v>No</v>
      </c>
      <c r="V123" t="str">
        <f>("No")</f>
        <v>No</v>
      </c>
      <c r="Y123">
        <v>0</v>
      </c>
      <c r="AB123">
        <v>0</v>
      </c>
      <c r="AK123">
        <v>0</v>
      </c>
      <c r="AT123">
        <v>0</v>
      </c>
      <c r="AW123" t="str">
        <f>("Yes")</f>
        <v>Yes</v>
      </c>
      <c r="AX123" t="s">
        <v>290</v>
      </c>
      <c r="AZ123" t="str">
        <f>("No")</f>
        <v>No</v>
      </c>
      <c r="BC123" t="str">
        <f>("No")</f>
        <v>No</v>
      </c>
      <c r="BF123">
        <v>1</v>
      </c>
      <c r="BG123" t="s">
        <v>294</v>
      </c>
      <c r="BI123" t="str">
        <f>("Standing order, Protocol order, Naloxone-specific collaborative practice agreement")</f>
        <v>Standing order, Protocol order, Naloxone-specific collaborative practice agreement</v>
      </c>
      <c r="BJ123" t="s">
        <v>294</v>
      </c>
      <c r="BL123" t="str">
        <f>("No")</f>
        <v>No</v>
      </c>
      <c r="BU123" t="str">
        <f>("Yes")</f>
        <v>Yes</v>
      </c>
      <c r="BV123" t="s">
        <v>291</v>
      </c>
      <c r="BX123" t="str">
        <f>("No")</f>
        <v>No</v>
      </c>
      <c r="CA123" t="str">
        <f>("No")</f>
        <v>No</v>
      </c>
      <c r="CD123" t="str">
        <f>("Yes")</f>
        <v>Yes</v>
      </c>
      <c r="CE123" t="s">
        <v>291</v>
      </c>
      <c r="CG123" t="str">
        <f>("No")</f>
        <v>No</v>
      </c>
      <c r="CJ123">
        <v>0</v>
      </c>
    </row>
    <row r="124" spans="1:88" x14ac:dyDescent="0.35">
      <c r="A124" t="s">
        <v>287</v>
      </c>
      <c r="B124" s="1">
        <v>43647</v>
      </c>
      <c r="C124" s="1">
        <v>44355</v>
      </c>
      <c r="D124" t="str">
        <f>("Yes")</f>
        <v>Yes</v>
      </c>
      <c r="E124" t="s">
        <v>295</v>
      </c>
      <c r="G124" t="str">
        <f>("No")</f>
        <v>No</v>
      </c>
      <c r="P124" t="str">
        <f>("Yes")</f>
        <v>Yes</v>
      </c>
      <c r="Q124" t="s">
        <v>293</v>
      </c>
      <c r="S124" t="str">
        <f>("No")</f>
        <v>No</v>
      </c>
      <c r="V124" t="str">
        <f>("No")</f>
        <v>No</v>
      </c>
      <c r="Y124">
        <v>0</v>
      </c>
      <c r="AB124">
        <v>0</v>
      </c>
      <c r="AK124">
        <v>0</v>
      </c>
      <c r="AT124">
        <v>0</v>
      </c>
      <c r="AW124" t="str">
        <f>("Yes")</f>
        <v>Yes</v>
      </c>
      <c r="AX124" t="s">
        <v>290</v>
      </c>
      <c r="AZ124" t="str">
        <f>("No")</f>
        <v>No</v>
      </c>
      <c r="BC124" t="str">
        <f>("No")</f>
        <v>No</v>
      </c>
      <c r="BF124">
        <v>1</v>
      </c>
      <c r="BG124" t="s">
        <v>294</v>
      </c>
      <c r="BI124" t="str">
        <f>("Standing order, Protocol order, Naloxone-specific collaborative practice agreement")</f>
        <v>Standing order, Protocol order, Naloxone-specific collaborative practice agreement</v>
      </c>
      <c r="BJ124" t="s">
        <v>294</v>
      </c>
      <c r="BL124" t="str">
        <f>("No")</f>
        <v>No</v>
      </c>
      <c r="BU124" t="str">
        <f>("Yes")</f>
        <v>Yes</v>
      </c>
      <c r="BV124" t="s">
        <v>291</v>
      </c>
      <c r="BX124" t="str">
        <f>("No")</f>
        <v>No</v>
      </c>
      <c r="CA124" t="str">
        <f>("No")</f>
        <v>No</v>
      </c>
      <c r="CD124" t="str">
        <f>("Yes")</f>
        <v>Yes</v>
      </c>
      <c r="CE124" t="s">
        <v>291</v>
      </c>
      <c r="CG124" t="str">
        <f>("No")</f>
        <v>No</v>
      </c>
      <c r="CJ124">
        <v>0</v>
      </c>
    </row>
    <row r="125" spans="1:88" x14ac:dyDescent="0.35">
      <c r="A125" t="s">
        <v>287</v>
      </c>
      <c r="B125" s="1">
        <v>44356</v>
      </c>
      <c r="C125" s="1">
        <v>44377</v>
      </c>
      <c r="D125" t="str">
        <f>("Yes")</f>
        <v>Yes</v>
      </c>
      <c r="E125" t="s">
        <v>296</v>
      </c>
      <c r="G125" t="str">
        <f>("No")</f>
        <v>No</v>
      </c>
      <c r="P125" t="str">
        <f>("Yes")</f>
        <v>Yes</v>
      </c>
      <c r="Q125" t="s">
        <v>293</v>
      </c>
      <c r="S125" t="str">
        <f>("No")</f>
        <v>No</v>
      </c>
      <c r="V125" t="str">
        <f>("No")</f>
        <v>No</v>
      </c>
      <c r="Y125">
        <v>0</v>
      </c>
      <c r="AB125">
        <v>0</v>
      </c>
      <c r="AK125">
        <v>0</v>
      </c>
      <c r="AT125">
        <v>0</v>
      </c>
      <c r="AW125" t="str">
        <f>("Yes")</f>
        <v>Yes</v>
      </c>
      <c r="AX125" t="s">
        <v>290</v>
      </c>
      <c r="AZ125" t="str">
        <f>("No")</f>
        <v>No</v>
      </c>
      <c r="BC125" t="str">
        <f>("No")</f>
        <v>No</v>
      </c>
      <c r="BF125">
        <v>1</v>
      </c>
      <c r="BG125" t="s">
        <v>294</v>
      </c>
      <c r="BI125" t="str">
        <f>("Standing order, Protocol order, Naloxone-specific collaborative practice agreement")</f>
        <v>Standing order, Protocol order, Naloxone-specific collaborative practice agreement</v>
      </c>
      <c r="BJ125" t="s">
        <v>294</v>
      </c>
      <c r="BL125" t="str">
        <f>("No")</f>
        <v>No</v>
      </c>
      <c r="BU125" t="str">
        <f>("Yes")</f>
        <v>Yes</v>
      </c>
      <c r="BV125" t="s">
        <v>290</v>
      </c>
      <c r="BX125" t="str">
        <f>("No")</f>
        <v>No</v>
      </c>
      <c r="CA125" t="str">
        <f>("No")</f>
        <v>No</v>
      </c>
      <c r="CD125" t="str">
        <f>("Yes")</f>
        <v>Yes</v>
      </c>
      <c r="CE125" t="s">
        <v>291</v>
      </c>
      <c r="CG125" t="str">
        <f>("No")</f>
        <v>No</v>
      </c>
      <c r="CJ125">
        <v>0</v>
      </c>
    </row>
    <row r="126" spans="1:88" x14ac:dyDescent="0.35">
      <c r="A126" t="s">
        <v>287</v>
      </c>
      <c r="B126" s="1">
        <v>44378</v>
      </c>
      <c r="C126" s="1">
        <v>44562</v>
      </c>
      <c r="D126" t="str">
        <f>("Yes")</f>
        <v>Yes</v>
      </c>
      <c r="E126" t="s">
        <v>295</v>
      </c>
      <c r="G126" t="str">
        <f>("No")</f>
        <v>No</v>
      </c>
      <c r="P126" t="str">
        <f>("Yes")</f>
        <v>Yes</v>
      </c>
      <c r="Q126" t="s">
        <v>293</v>
      </c>
      <c r="S126" t="str">
        <f>("No")</f>
        <v>No</v>
      </c>
      <c r="V126" t="str">
        <f>("No")</f>
        <v>No</v>
      </c>
      <c r="Y126">
        <v>0</v>
      </c>
      <c r="AB126">
        <v>0</v>
      </c>
      <c r="AK126">
        <v>0</v>
      </c>
      <c r="AT126">
        <v>0</v>
      </c>
      <c r="AW126" t="str">
        <f>("Yes")</f>
        <v>Yes</v>
      </c>
      <c r="AX126" t="s">
        <v>290</v>
      </c>
      <c r="AZ126" t="str">
        <f>("No")</f>
        <v>No</v>
      </c>
      <c r="BC126" t="str">
        <f>("No")</f>
        <v>No</v>
      </c>
      <c r="BF126">
        <v>1</v>
      </c>
      <c r="BG126" t="s">
        <v>297</v>
      </c>
      <c r="BI126" t="str">
        <f>("Standing order, Protocol order, Naloxone-specific collaborative practice agreement")</f>
        <v>Standing order, Protocol order, Naloxone-specific collaborative practice agreement</v>
      </c>
      <c r="BJ126" t="s">
        <v>294</v>
      </c>
      <c r="BL126" t="str">
        <f>("No")</f>
        <v>No</v>
      </c>
      <c r="BU126" t="str">
        <f>("Yes")</f>
        <v>Yes</v>
      </c>
      <c r="BV126" t="s">
        <v>291</v>
      </c>
      <c r="BX126" t="str">
        <f>("No")</f>
        <v>No</v>
      </c>
      <c r="CA126" t="str">
        <f>("No")</f>
        <v>No</v>
      </c>
      <c r="CD126" t="str">
        <f>("Yes")</f>
        <v>Yes</v>
      </c>
      <c r="CE126" t="s">
        <v>291</v>
      </c>
      <c r="CG126" t="str">
        <f>("No")</f>
        <v>No</v>
      </c>
      <c r="CJ126">
        <v>0</v>
      </c>
    </row>
    <row r="127" spans="1:88" x14ac:dyDescent="0.35">
      <c r="A127" t="s">
        <v>298</v>
      </c>
      <c r="B127" s="1">
        <v>36892</v>
      </c>
      <c r="C127" s="1">
        <v>42916</v>
      </c>
      <c r="D127" t="str">
        <f>("No")</f>
        <v>No</v>
      </c>
      <c r="F127" t="s">
        <v>299</v>
      </c>
    </row>
    <row r="128" spans="1:88" x14ac:dyDescent="0.35">
      <c r="A128" t="s">
        <v>298</v>
      </c>
      <c r="B128" s="1">
        <v>42917</v>
      </c>
      <c r="C128" s="1">
        <v>44562</v>
      </c>
      <c r="D128" t="str">
        <f>("Yes")</f>
        <v>Yes</v>
      </c>
      <c r="E128" t="s">
        <v>300</v>
      </c>
      <c r="G128" t="str">
        <f>("Yes")</f>
        <v>Yes</v>
      </c>
      <c r="H128" t="s">
        <v>300</v>
      </c>
      <c r="J128" t="str">
        <f>("No")</f>
        <v>No</v>
      </c>
      <c r="M128" t="str">
        <f>("Yes")</f>
        <v>Yes</v>
      </c>
      <c r="N128" t="s">
        <v>300</v>
      </c>
      <c r="P128" t="str">
        <f>("Yes")</f>
        <v>Yes</v>
      </c>
      <c r="Q128" t="s">
        <v>300</v>
      </c>
      <c r="S128" t="str">
        <f>("No")</f>
        <v>No</v>
      </c>
      <c r="V128" t="str">
        <f>("Yes")</f>
        <v>Yes</v>
      </c>
      <c r="W128" t="s">
        <v>300</v>
      </c>
      <c r="Y128">
        <v>1</v>
      </c>
      <c r="Z128" t="s">
        <v>300</v>
      </c>
      <c r="AB128">
        <v>1</v>
      </c>
      <c r="AC128" t="s">
        <v>300</v>
      </c>
      <c r="AE128">
        <v>0</v>
      </c>
      <c r="AH128">
        <v>1</v>
      </c>
      <c r="AI128" t="s">
        <v>300</v>
      </c>
      <c r="AK128">
        <v>1</v>
      </c>
      <c r="AL128" t="s">
        <v>300</v>
      </c>
      <c r="AN128">
        <v>0</v>
      </c>
      <c r="AQ128">
        <v>1</v>
      </c>
      <c r="AR128" t="s">
        <v>300</v>
      </c>
      <c r="AT128">
        <v>1</v>
      </c>
      <c r="AU128" t="s">
        <v>300</v>
      </c>
      <c r="AW128" t="str">
        <f>("No")</f>
        <v>No</v>
      </c>
      <c r="AY128" t="s">
        <v>301</v>
      </c>
      <c r="BF128">
        <v>1</v>
      </c>
      <c r="BG128" t="s">
        <v>300</v>
      </c>
      <c r="BI128" t="str">
        <f>("Protocol order")</f>
        <v>Protocol order</v>
      </c>
      <c r="BJ128" t="s">
        <v>300</v>
      </c>
      <c r="BL128" t="str">
        <f>("Yes")</f>
        <v>Yes</v>
      </c>
      <c r="BM128" t="s">
        <v>300</v>
      </c>
      <c r="BO128" t="str">
        <f>("No")</f>
        <v>No</v>
      </c>
      <c r="BR128" t="str">
        <f>("Yes")</f>
        <v>Yes</v>
      </c>
      <c r="BS128" t="s">
        <v>300</v>
      </c>
      <c r="BU128" t="str">
        <f>("Yes")</f>
        <v>Yes</v>
      </c>
      <c r="BV128" t="s">
        <v>300</v>
      </c>
      <c r="BX128" t="str">
        <f>("No")</f>
        <v>No</v>
      </c>
      <c r="CA128" t="str">
        <f>("Yes")</f>
        <v>Yes</v>
      </c>
      <c r="CB128" t="s">
        <v>300</v>
      </c>
      <c r="CD128" t="str">
        <f>("No")</f>
        <v>No</v>
      </c>
    </row>
    <row r="129" spans="1:88" x14ac:dyDescent="0.35">
      <c r="A129" t="s">
        <v>302</v>
      </c>
      <c r="B129" s="1">
        <v>36892</v>
      </c>
      <c r="C129" s="1">
        <v>41449</v>
      </c>
      <c r="D129" t="str">
        <f>("No")</f>
        <v>No</v>
      </c>
    </row>
    <row r="130" spans="1:88" x14ac:dyDescent="0.35">
      <c r="A130" t="s">
        <v>302</v>
      </c>
      <c r="B130" s="1">
        <v>41450</v>
      </c>
      <c r="C130" s="1">
        <v>42087</v>
      </c>
      <c r="D130" t="str">
        <f>("Yes")</f>
        <v>Yes</v>
      </c>
      <c r="E130" t="s">
        <v>303</v>
      </c>
      <c r="G130" t="str">
        <f>("No")</f>
        <v>No</v>
      </c>
      <c r="P130" t="str">
        <f>("No")</f>
        <v>No</v>
      </c>
      <c r="Y130">
        <v>1</v>
      </c>
      <c r="Z130" t="s">
        <v>303</v>
      </c>
      <c r="AB130">
        <v>0</v>
      </c>
      <c r="AK130">
        <v>0</v>
      </c>
      <c r="AT130">
        <v>1</v>
      </c>
      <c r="AU130" t="s">
        <v>303</v>
      </c>
      <c r="AW130" t="str">
        <f>("Yes")</f>
        <v>Yes</v>
      </c>
      <c r="AX130" t="s">
        <v>303</v>
      </c>
      <c r="AZ130" t="str">
        <f>("No")</f>
        <v>No</v>
      </c>
      <c r="BC130" t="str">
        <f>("No")</f>
        <v>No</v>
      </c>
      <c r="BF130">
        <v>1</v>
      </c>
      <c r="BG130" t="s">
        <v>303</v>
      </c>
      <c r="BI130" t="str">
        <f>("Standing order")</f>
        <v>Standing order</v>
      </c>
      <c r="BJ130" t="s">
        <v>303</v>
      </c>
      <c r="BL130" t="str">
        <f>("Yes")</f>
        <v>Yes</v>
      </c>
      <c r="BM130" t="s">
        <v>303</v>
      </c>
      <c r="BO130" t="str">
        <f>("No")</f>
        <v>No</v>
      </c>
      <c r="BR130" t="str">
        <f>("No")</f>
        <v>No</v>
      </c>
      <c r="BU130" t="str">
        <f>("Yes")</f>
        <v>Yes</v>
      </c>
      <c r="BV130" t="s">
        <v>303</v>
      </c>
      <c r="BX130" t="str">
        <f>("No")</f>
        <v>No</v>
      </c>
      <c r="CA130" t="str">
        <f>("No")</f>
        <v>No</v>
      </c>
      <c r="CD130" t="str">
        <f>("No")</f>
        <v>No</v>
      </c>
    </row>
    <row r="131" spans="1:88" x14ac:dyDescent="0.35">
      <c r="A131" t="s">
        <v>302</v>
      </c>
      <c r="B131" s="1">
        <v>42088</v>
      </c>
      <c r="C131" s="1">
        <v>42250</v>
      </c>
      <c r="D131" t="str">
        <f>("Yes")</f>
        <v>Yes</v>
      </c>
      <c r="E131" t="s">
        <v>303</v>
      </c>
      <c r="G131" t="str">
        <f>("No")</f>
        <v>No</v>
      </c>
      <c r="P131" t="str">
        <f>("No")</f>
        <v>No</v>
      </c>
      <c r="Y131">
        <v>1</v>
      </c>
      <c r="Z131" t="s">
        <v>303</v>
      </c>
      <c r="AB131">
        <v>0</v>
      </c>
      <c r="AK131">
        <v>0</v>
      </c>
      <c r="AT131">
        <v>1</v>
      </c>
      <c r="AU131" t="s">
        <v>303</v>
      </c>
      <c r="AW131" t="str">
        <f>("Yes")</f>
        <v>Yes</v>
      </c>
      <c r="AX131" t="s">
        <v>303</v>
      </c>
      <c r="AZ131" t="str">
        <f>("No")</f>
        <v>No</v>
      </c>
      <c r="BC131" t="str">
        <f>("No")</f>
        <v>No</v>
      </c>
      <c r="BF131">
        <v>1</v>
      </c>
      <c r="BG131" t="s">
        <v>303</v>
      </c>
      <c r="BI131" t="str">
        <f>("Standing order")</f>
        <v>Standing order</v>
      </c>
      <c r="BJ131" t="s">
        <v>303</v>
      </c>
      <c r="BL131" t="str">
        <f>("Yes")</f>
        <v>Yes</v>
      </c>
      <c r="BM131" t="s">
        <v>303</v>
      </c>
      <c r="BO131" t="str">
        <f>("No")</f>
        <v>No</v>
      </c>
      <c r="BR131" t="str">
        <f>("No")</f>
        <v>No</v>
      </c>
      <c r="BU131" t="str">
        <f>("Yes")</f>
        <v>Yes</v>
      </c>
      <c r="BV131" t="s">
        <v>303</v>
      </c>
      <c r="BX131" t="str">
        <f>("No")</f>
        <v>No</v>
      </c>
      <c r="CA131" t="str">
        <f>("No")</f>
        <v>No</v>
      </c>
      <c r="CD131" t="str">
        <f>("No")</f>
        <v>No</v>
      </c>
    </row>
    <row r="132" spans="1:88" x14ac:dyDescent="0.35">
      <c r="A132" t="s">
        <v>302</v>
      </c>
      <c r="B132" s="1">
        <v>42251</v>
      </c>
      <c r="C132" s="1">
        <v>43642</v>
      </c>
      <c r="D132" t="str">
        <f>("Yes")</f>
        <v>Yes</v>
      </c>
      <c r="E132" t="s">
        <v>304</v>
      </c>
      <c r="G132" t="str">
        <f>("No")</f>
        <v>No</v>
      </c>
      <c r="P132" t="str">
        <f>("No")</f>
        <v>No</v>
      </c>
      <c r="Y132">
        <v>1</v>
      </c>
      <c r="Z132" t="s">
        <v>305</v>
      </c>
      <c r="AB132">
        <v>0</v>
      </c>
      <c r="AK132">
        <v>0</v>
      </c>
      <c r="AT132">
        <v>1</v>
      </c>
      <c r="AU132" t="s">
        <v>305</v>
      </c>
      <c r="AW132" t="str">
        <f>("Yes")</f>
        <v>Yes</v>
      </c>
      <c r="AX132" t="s">
        <v>306</v>
      </c>
      <c r="AZ132" t="str">
        <f>("No")</f>
        <v>No</v>
      </c>
      <c r="BC132" t="str">
        <f>("No")</f>
        <v>No</v>
      </c>
      <c r="BF132">
        <v>1</v>
      </c>
      <c r="BG132" t="s">
        <v>305</v>
      </c>
      <c r="BI132" t="str">
        <f>("Standing order")</f>
        <v>Standing order</v>
      </c>
      <c r="BJ132" t="s">
        <v>305</v>
      </c>
      <c r="BL132" t="str">
        <f>("Yes")</f>
        <v>Yes</v>
      </c>
      <c r="BM132" t="s">
        <v>305</v>
      </c>
      <c r="BO132" t="str">
        <f>("No")</f>
        <v>No</v>
      </c>
      <c r="BR132" t="str">
        <f>("No")</f>
        <v>No</v>
      </c>
      <c r="BU132" t="str">
        <f>("Yes")</f>
        <v>Yes</v>
      </c>
      <c r="BV132" t="s">
        <v>305</v>
      </c>
      <c r="BX132" t="str">
        <f>("No")</f>
        <v>No</v>
      </c>
      <c r="CA132" t="str">
        <f>("No")</f>
        <v>No</v>
      </c>
      <c r="CD132" t="str">
        <f>("No")</f>
        <v>No</v>
      </c>
    </row>
    <row r="133" spans="1:88" x14ac:dyDescent="0.35">
      <c r="A133" t="s">
        <v>302</v>
      </c>
      <c r="B133" s="1">
        <v>43643</v>
      </c>
      <c r="C133" s="1">
        <v>44488</v>
      </c>
      <c r="D133" t="str">
        <f>("Yes")</f>
        <v>Yes</v>
      </c>
      <c r="E133" t="s">
        <v>304</v>
      </c>
      <c r="G133" t="str">
        <f>("No")</f>
        <v>No</v>
      </c>
      <c r="P133" t="str">
        <f>("No")</f>
        <v>No</v>
      </c>
      <c r="Y133">
        <v>1</v>
      </c>
      <c r="Z133" t="s">
        <v>305</v>
      </c>
      <c r="AB133">
        <v>0</v>
      </c>
      <c r="AK133">
        <v>0</v>
      </c>
      <c r="AT133">
        <v>1</v>
      </c>
      <c r="AU133" t="s">
        <v>305</v>
      </c>
      <c r="AW133" t="str">
        <f>("Yes")</f>
        <v>Yes</v>
      </c>
      <c r="AX133" t="s">
        <v>306</v>
      </c>
      <c r="AZ133" t="str">
        <f>("No")</f>
        <v>No</v>
      </c>
      <c r="BC133" t="str">
        <f>("No")</f>
        <v>No</v>
      </c>
      <c r="BF133">
        <v>1</v>
      </c>
      <c r="BG133" t="s">
        <v>306</v>
      </c>
      <c r="BI133" t="str">
        <f>("Standing order, Protocol order")</f>
        <v>Standing order, Protocol order</v>
      </c>
      <c r="BJ133" t="s">
        <v>306</v>
      </c>
      <c r="BL133" t="str">
        <f>("Yes")</f>
        <v>Yes</v>
      </c>
      <c r="BM133" t="s">
        <v>305</v>
      </c>
      <c r="BO133" t="str">
        <f>("No")</f>
        <v>No</v>
      </c>
      <c r="BR133" t="str">
        <f>("No")</f>
        <v>No</v>
      </c>
      <c r="BU133" t="str">
        <f>("Yes")</f>
        <v>Yes</v>
      </c>
      <c r="BV133" t="s">
        <v>305</v>
      </c>
      <c r="BX133" t="str">
        <f>("No")</f>
        <v>No</v>
      </c>
      <c r="CA133" t="str">
        <f>("No")</f>
        <v>No</v>
      </c>
      <c r="CD133" t="str">
        <f>("No")</f>
        <v>No</v>
      </c>
    </row>
    <row r="134" spans="1:88" x14ac:dyDescent="0.35">
      <c r="A134" t="s">
        <v>302</v>
      </c>
      <c r="B134" s="1">
        <v>44489</v>
      </c>
      <c r="C134" s="1">
        <v>44562</v>
      </c>
      <c r="D134" t="str">
        <f>("Yes")</f>
        <v>Yes</v>
      </c>
      <c r="E134" t="s">
        <v>307</v>
      </c>
      <c r="G134" t="str">
        <f>("No")</f>
        <v>No</v>
      </c>
      <c r="P134" t="str">
        <f>("No")</f>
        <v>No</v>
      </c>
      <c r="Y134">
        <v>1</v>
      </c>
      <c r="Z134" t="s">
        <v>305</v>
      </c>
      <c r="AB134">
        <v>0</v>
      </c>
      <c r="AK134">
        <v>0</v>
      </c>
      <c r="AT134">
        <v>1</v>
      </c>
      <c r="AU134" t="s">
        <v>305</v>
      </c>
      <c r="AW134" t="str">
        <f>("Yes")</f>
        <v>Yes</v>
      </c>
      <c r="AX134" t="s">
        <v>305</v>
      </c>
      <c r="AZ134" t="str">
        <f>("No")</f>
        <v>No</v>
      </c>
      <c r="BC134" t="str">
        <f>("No")</f>
        <v>No</v>
      </c>
      <c r="BF134">
        <v>1</v>
      </c>
      <c r="BG134" t="s">
        <v>306</v>
      </c>
      <c r="BI134" t="str">
        <f>("Standing order, Protocol order")</f>
        <v>Standing order, Protocol order</v>
      </c>
      <c r="BJ134" t="s">
        <v>306</v>
      </c>
      <c r="BL134" t="str">
        <f>("Yes")</f>
        <v>Yes</v>
      </c>
      <c r="BM134" t="s">
        <v>305</v>
      </c>
      <c r="BO134" t="str">
        <f>("No")</f>
        <v>No</v>
      </c>
      <c r="BR134" t="str">
        <f>("No")</f>
        <v>No</v>
      </c>
      <c r="BU134" t="str">
        <f>("Yes")</f>
        <v>Yes</v>
      </c>
      <c r="BV134" t="s">
        <v>305</v>
      </c>
      <c r="BX134" t="str">
        <f>("No")</f>
        <v>No</v>
      </c>
      <c r="CA134" t="str">
        <f>("No")</f>
        <v>No</v>
      </c>
      <c r="CD134" t="str">
        <f>("No")</f>
        <v>No</v>
      </c>
    </row>
    <row r="135" spans="1:88" x14ac:dyDescent="0.35">
      <c r="A135" t="s">
        <v>308</v>
      </c>
      <c r="B135" s="1">
        <v>36892</v>
      </c>
      <c r="C135" s="1">
        <v>42230</v>
      </c>
      <c r="D135" t="str">
        <f>("No")</f>
        <v>No</v>
      </c>
    </row>
    <row r="136" spans="1:88" x14ac:dyDescent="0.35">
      <c r="A136" t="s">
        <v>308</v>
      </c>
      <c r="B136" s="1">
        <v>42231</v>
      </c>
      <c r="C136" s="1">
        <v>42526</v>
      </c>
      <c r="D136" t="str">
        <f>("Yes")</f>
        <v>Yes</v>
      </c>
      <c r="E136" t="s">
        <v>309</v>
      </c>
      <c r="G136" t="str">
        <f>("Yes")</f>
        <v>Yes</v>
      </c>
      <c r="H136" t="s">
        <v>309</v>
      </c>
      <c r="J136" t="str">
        <f>("No")</f>
        <v>No</v>
      </c>
      <c r="M136" t="str">
        <f>("No")</f>
        <v>No</v>
      </c>
      <c r="P136" t="str">
        <f>("Yes")</f>
        <v>Yes</v>
      </c>
      <c r="Q136" t="s">
        <v>309</v>
      </c>
      <c r="S136" t="str">
        <f>("No")</f>
        <v>No</v>
      </c>
      <c r="V136" t="str">
        <f>("No")</f>
        <v>No</v>
      </c>
      <c r="Y136">
        <v>1</v>
      </c>
      <c r="Z136" t="s">
        <v>309</v>
      </c>
      <c r="AB136">
        <v>1</v>
      </c>
      <c r="AC136" t="s">
        <v>309</v>
      </c>
      <c r="AE136">
        <v>0</v>
      </c>
      <c r="AH136">
        <v>0</v>
      </c>
      <c r="AK136">
        <v>1</v>
      </c>
      <c r="AL136" t="s">
        <v>309</v>
      </c>
      <c r="AN136">
        <v>0</v>
      </c>
      <c r="AQ136">
        <v>0</v>
      </c>
      <c r="AT136">
        <v>1</v>
      </c>
      <c r="AU136" t="s">
        <v>309</v>
      </c>
      <c r="AW136" t="str">
        <f>("Yes")</f>
        <v>Yes</v>
      </c>
      <c r="AX136" t="s">
        <v>309</v>
      </c>
      <c r="AZ136" t="str">
        <f>("No")</f>
        <v>No</v>
      </c>
      <c r="BC136" t="str">
        <f>("No")</f>
        <v>No</v>
      </c>
      <c r="BF136">
        <v>1</v>
      </c>
      <c r="BG136" t="s">
        <v>309</v>
      </c>
      <c r="BI136" t="str">
        <f>("Standing order")</f>
        <v>Standing order</v>
      </c>
      <c r="BJ136" t="s">
        <v>309</v>
      </c>
      <c r="BL136" t="str">
        <f>("Yes")</f>
        <v>Yes</v>
      </c>
      <c r="BM136" t="s">
        <v>309</v>
      </c>
      <c r="BO136" t="str">
        <f>("No")</f>
        <v>No</v>
      </c>
      <c r="BR136" t="str">
        <f>("No")</f>
        <v>No</v>
      </c>
      <c r="BU136" t="str">
        <f>("Yes")</f>
        <v>Yes</v>
      </c>
      <c r="BV136" t="s">
        <v>309</v>
      </c>
      <c r="BX136" t="str">
        <f>("No")</f>
        <v>No</v>
      </c>
      <c r="CA136" t="str">
        <f>("No")</f>
        <v>No</v>
      </c>
      <c r="CD136" t="str">
        <f>("No")</f>
        <v>No</v>
      </c>
    </row>
    <row r="137" spans="1:88" x14ac:dyDescent="0.35">
      <c r="A137" t="s">
        <v>308</v>
      </c>
      <c r="B137" s="1">
        <v>42527</v>
      </c>
      <c r="C137" s="1">
        <v>44562</v>
      </c>
      <c r="D137" t="str">
        <f>("Yes")</f>
        <v>Yes</v>
      </c>
      <c r="E137" t="s">
        <v>310</v>
      </c>
      <c r="G137" t="str">
        <f>("Yes")</f>
        <v>Yes</v>
      </c>
      <c r="H137" t="s">
        <v>310</v>
      </c>
      <c r="J137" t="str">
        <f>("No")</f>
        <v>No</v>
      </c>
      <c r="M137" t="str">
        <f>("No")</f>
        <v>No</v>
      </c>
      <c r="P137" t="str">
        <f>("Yes")</f>
        <v>Yes</v>
      </c>
      <c r="Q137" t="s">
        <v>310</v>
      </c>
      <c r="S137" t="str">
        <f>("No")</f>
        <v>No</v>
      </c>
      <c r="V137" t="str">
        <f>("No")</f>
        <v>No</v>
      </c>
      <c r="Y137">
        <v>1</v>
      </c>
      <c r="Z137" t="s">
        <v>310</v>
      </c>
      <c r="AB137">
        <v>1</v>
      </c>
      <c r="AC137" t="s">
        <v>311</v>
      </c>
      <c r="AE137">
        <v>0</v>
      </c>
      <c r="AH137">
        <v>0</v>
      </c>
      <c r="AK137">
        <v>1</v>
      </c>
      <c r="AL137" t="s">
        <v>311</v>
      </c>
      <c r="AN137">
        <v>0</v>
      </c>
      <c r="AQ137">
        <v>0</v>
      </c>
      <c r="AT137">
        <v>1</v>
      </c>
      <c r="AU137" t="s">
        <v>311</v>
      </c>
      <c r="AW137" t="str">
        <f>("Yes")</f>
        <v>Yes</v>
      </c>
      <c r="AX137" t="s">
        <v>310</v>
      </c>
      <c r="AZ137" t="str">
        <f>("No")</f>
        <v>No</v>
      </c>
      <c r="BC137" t="str">
        <f>("No")</f>
        <v>No</v>
      </c>
      <c r="BF137">
        <v>1</v>
      </c>
      <c r="BG137" t="s">
        <v>310</v>
      </c>
      <c r="BI137" t="str">
        <f>("Standing order")</f>
        <v>Standing order</v>
      </c>
      <c r="BJ137" t="s">
        <v>311</v>
      </c>
      <c r="BL137" t="str">
        <f>("Yes")</f>
        <v>Yes</v>
      </c>
      <c r="BM137" t="s">
        <v>310</v>
      </c>
      <c r="BO137" t="str">
        <f>("No")</f>
        <v>No</v>
      </c>
      <c r="BR137" t="str">
        <f>("No")</f>
        <v>No</v>
      </c>
      <c r="BU137" t="str">
        <f>("Yes")</f>
        <v>Yes</v>
      </c>
      <c r="BV137" t="s">
        <v>310</v>
      </c>
      <c r="BX137" t="str">
        <f>("No")</f>
        <v>No</v>
      </c>
      <c r="CA137" t="str">
        <f>("No")</f>
        <v>No</v>
      </c>
      <c r="CD137" t="str">
        <f>("Yes")</f>
        <v>Yes</v>
      </c>
      <c r="CE137" t="s">
        <v>310</v>
      </c>
      <c r="CG137" t="str">
        <f>("No")</f>
        <v>No</v>
      </c>
      <c r="CJ137">
        <v>0</v>
      </c>
    </row>
    <row r="138" spans="1:88" x14ac:dyDescent="0.35">
      <c r="A138" t="s">
        <v>312</v>
      </c>
      <c r="B138" s="1">
        <v>36892</v>
      </c>
      <c r="C138" s="1">
        <v>41757</v>
      </c>
      <c r="D138" t="str">
        <f>("No")</f>
        <v>No</v>
      </c>
    </row>
    <row r="139" spans="1:88" x14ac:dyDescent="0.35">
      <c r="A139" t="s">
        <v>312</v>
      </c>
      <c r="B139" s="1">
        <v>41758</v>
      </c>
      <c r="C139" s="1">
        <v>42291</v>
      </c>
      <c r="D139" t="str">
        <f t="shared" ref="D139:D150" si="128">("Yes")</f>
        <v>Yes</v>
      </c>
      <c r="E139" t="s">
        <v>313</v>
      </c>
      <c r="G139" t="str">
        <f>("No")</f>
        <v>No</v>
      </c>
      <c r="P139" t="str">
        <f>("No")</f>
        <v>No</v>
      </c>
      <c r="Y139">
        <v>0</v>
      </c>
      <c r="AB139">
        <v>0</v>
      </c>
      <c r="AK139">
        <v>0</v>
      </c>
      <c r="AT139">
        <v>0</v>
      </c>
      <c r="AW139" t="str">
        <f t="shared" ref="AW139:AW150" si="129">("Yes")</f>
        <v>Yes</v>
      </c>
      <c r="AX139" t="s">
        <v>313</v>
      </c>
      <c r="AZ139" t="str">
        <f t="shared" ref="AZ139:AZ150" si="130">("No")</f>
        <v>No</v>
      </c>
      <c r="BC139" t="str">
        <f>("No")</f>
        <v>No</v>
      </c>
      <c r="BF139">
        <v>0</v>
      </c>
      <c r="BL139" t="str">
        <f>("No")</f>
        <v>No</v>
      </c>
      <c r="BU139" t="str">
        <f>("No")</f>
        <v>No</v>
      </c>
      <c r="CD139" t="str">
        <f t="shared" ref="CD139:CD150" si="131">("No")</f>
        <v>No</v>
      </c>
    </row>
    <row r="140" spans="1:88" x14ac:dyDescent="0.35">
      <c r="A140" t="s">
        <v>312</v>
      </c>
      <c r="B140" s="1">
        <v>42292</v>
      </c>
      <c r="C140" s="1">
        <v>42579</v>
      </c>
      <c r="D140" t="str">
        <f t="shared" si="128"/>
        <v>Yes</v>
      </c>
      <c r="E140" t="s">
        <v>313</v>
      </c>
      <c r="G140" t="str">
        <f>("No")</f>
        <v>No</v>
      </c>
      <c r="P140" t="str">
        <f>("No")</f>
        <v>No</v>
      </c>
      <c r="Y140">
        <v>0</v>
      </c>
      <c r="AB140">
        <v>0</v>
      </c>
      <c r="AK140">
        <v>0</v>
      </c>
      <c r="AT140">
        <v>0</v>
      </c>
      <c r="AW140" t="str">
        <f t="shared" si="129"/>
        <v>Yes</v>
      </c>
      <c r="AX140" t="s">
        <v>313</v>
      </c>
      <c r="AZ140" t="str">
        <f t="shared" si="130"/>
        <v>No</v>
      </c>
      <c r="BC140" t="str">
        <f>("No")</f>
        <v>No</v>
      </c>
      <c r="BF140">
        <v>1</v>
      </c>
      <c r="BG140" t="s">
        <v>313</v>
      </c>
      <c r="BI140" t="str">
        <f>("Standing order")</f>
        <v>Standing order</v>
      </c>
      <c r="BJ140" t="s">
        <v>313</v>
      </c>
      <c r="BL140" t="str">
        <f>("No")</f>
        <v>No</v>
      </c>
      <c r="BU140" t="str">
        <f>("No")</f>
        <v>No</v>
      </c>
      <c r="CD140" t="str">
        <f t="shared" si="131"/>
        <v>No</v>
      </c>
    </row>
    <row r="141" spans="1:88" x14ac:dyDescent="0.35">
      <c r="A141" t="s">
        <v>312</v>
      </c>
      <c r="B141" s="1">
        <v>42580</v>
      </c>
      <c r="C141" s="1">
        <v>42901</v>
      </c>
      <c r="D141" t="str">
        <f t="shared" si="128"/>
        <v>Yes</v>
      </c>
      <c r="E141" t="s">
        <v>313</v>
      </c>
      <c r="G141" t="str">
        <f t="shared" ref="G141:G150" si="132">("Yes")</f>
        <v>Yes</v>
      </c>
      <c r="H141" t="s">
        <v>313</v>
      </c>
      <c r="J141" t="str">
        <f t="shared" ref="J141:J150" si="133">("No")</f>
        <v>No</v>
      </c>
      <c r="M141" t="str">
        <f t="shared" ref="M141:M150" si="134">("Yes")</f>
        <v>Yes</v>
      </c>
      <c r="N141" t="s">
        <v>313</v>
      </c>
      <c r="P141" t="str">
        <f t="shared" ref="P141:P150" si="135">("Yes")</f>
        <v>Yes</v>
      </c>
      <c r="Q141" t="s">
        <v>313</v>
      </c>
      <c r="S141" t="str">
        <f t="shared" ref="S141:S150" si="136">("No")</f>
        <v>No</v>
      </c>
      <c r="V141" t="str">
        <f t="shared" ref="V141:V150" si="137">("Yes")</f>
        <v>Yes</v>
      </c>
      <c r="W141" t="s">
        <v>313</v>
      </c>
      <c r="Y141">
        <v>1</v>
      </c>
      <c r="Z141" t="s">
        <v>313</v>
      </c>
      <c r="AB141">
        <v>1</v>
      </c>
      <c r="AC141" t="s">
        <v>313</v>
      </c>
      <c r="AE141">
        <v>0</v>
      </c>
      <c r="AH141">
        <v>1</v>
      </c>
      <c r="AI141" t="s">
        <v>313</v>
      </c>
      <c r="AK141">
        <v>1</v>
      </c>
      <c r="AL141" t="s">
        <v>313</v>
      </c>
      <c r="AN141">
        <v>0</v>
      </c>
      <c r="AQ141">
        <v>1</v>
      </c>
      <c r="AR141" t="s">
        <v>313</v>
      </c>
      <c r="AT141">
        <v>1</v>
      </c>
      <c r="AU141" t="s">
        <v>313</v>
      </c>
      <c r="AW141" t="str">
        <f t="shared" si="129"/>
        <v>Yes</v>
      </c>
      <c r="AX141" t="s">
        <v>313</v>
      </c>
      <c r="AZ141" t="str">
        <f t="shared" si="130"/>
        <v>No</v>
      </c>
      <c r="BC141" t="str">
        <f t="shared" ref="BC141:BC150" si="138">("Yes")</f>
        <v>Yes</v>
      </c>
      <c r="BD141" t="s">
        <v>313</v>
      </c>
      <c r="BF141">
        <v>1</v>
      </c>
      <c r="BG141" t="s">
        <v>314</v>
      </c>
      <c r="BI141" t="str">
        <f>("Standing order, Protocol order, Naloxone-specific collaborative practice agreement")</f>
        <v>Standing order, Protocol order, Naloxone-specific collaborative practice agreement</v>
      </c>
      <c r="BJ141" t="s">
        <v>314</v>
      </c>
      <c r="BL141" t="str">
        <f t="shared" ref="BL141:BL150" si="139">("Yes")</f>
        <v>Yes</v>
      </c>
      <c r="BM141" t="s">
        <v>313</v>
      </c>
      <c r="BO141" t="str">
        <f t="shared" ref="BO141:BO150" si="140">("No")</f>
        <v>No</v>
      </c>
      <c r="BR141" t="str">
        <f t="shared" ref="BR141:BR150" si="141">("Yes")</f>
        <v>Yes</v>
      </c>
      <c r="BS141" t="s">
        <v>313</v>
      </c>
      <c r="BU141" t="str">
        <f t="shared" ref="BU141:BU150" si="142">("Yes")</f>
        <v>Yes</v>
      </c>
      <c r="BV141" t="s">
        <v>313</v>
      </c>
      <c r="BX141" t="str">
        <f t="shared" ref="BX141:BX150" si="143">("No")</f>
        <v>No</v>
      </c>
      <c r="CA141" t="str">
        <f t="shared" ref="CA141:CA150" si="144">("Yes")</f>
        <v>Yes</v>
      </c>
      <c r="CB141" t="s">
        <v>313</v>
      </c>
      <c r="CD141" t="str">
        <f t="shared" si="131"/>
        <v>No</v>
      </c>
    </row>
    <row r="142" spans="1:88" x14ac:dyDescent="0.35">
      <c r="A142" t="s">
        <v>312</v>
      </c>
      <c r="B142" s="1">
        <v>42902</v>
      </c>
      <c r="C142" s="1">
        <v>42909</v>
      </c>
      <c r="D142" t="str">
        <f t="shared" si="128"/>
        <v>Yes</v>
      </c>
      <c r="E142" t="s">
        <v>313</v>
      </c>
      <c r="G142" t="str">
        <f t="shared" si="132"/>
        <v>Yes</v>
      </c>
      <c r="H142" t="s">
        <v>313</v>
      </c>
      <c r="J142" t="str">
        <f t="shared" si="133"/>
        <v>No</v>
      </c>
      <c r="M142" t="str">
        <f t="shared" si="134"/>
        <v>Yes</v>
      </c>
      <c r="N142" t="s">
        <v>313</v>
      </c>
      <c r="P142" t="str">
        <f t="shared" si="135"/>
        <v>Yes</v>
      </c>
      <c r="Q142" t="s">
        <v>313</v>
      </c>
      <c r="S142" t="str">
        <f t="shared" si="136"/>
        <v>No</v>
      </c>
      <c r="V142" t="str">
        <f t="shared" si="137"/>
        <v>Yes</v>
      </c>
      <c r="W142" t="s">
        <v>313</v>
      </c>
      <c r="Y142">
        <v>1</v>
      </c>
      <c r="Z142" t="s">
        <v>313</v>
      </c>
      <c r="AB142">
        <v>1</v>
      </c>
      <c r="AC142" t="s">
        <v>313</v>
      </c>
      <c r="AE142">
        <v>0</v>
      </c>
      <c r="AH142">
        <v>1</v>
      </c>
      <c r="AI142" t="s">
        <v>313</v>
      </c>
      <c r="AK142">
        <v>1</v>
      </c>
      <c r="AL142" t="s">
        <v>313</v>
      </c>
      <c r="AN142">
        <v>0</v>
      </c>
      <c r="AQ142">
        <v>1</v>
      </c>
      <c r="AR142" t="s">
        <v>313</v>
      </c>
      <c r="AT142">
        <v>1</v>
      </c>
      <c r="AU142" t="s">
        <v>313</v>
      </c>
      <c r="AW142" t="str">
        <f t="shared" si="129"/>
        <v>Yes</v>
      </c>
      <c r="AX142" t="s">
        <v>313</v>
      </c>
      <c r="AZ142" t="str">
        <f t="shared" si="130"/>
        <v>No</v>
      </c>
      <c r="BC142" t="str">
        <f t="shared" si="138"/>
        <v>Yes</v>
      </c>
      <c r="BD142" t="s">
        <v>313</v>
      </c>
      <c r="BF142">
        <v>1</v>
      </c>
      <c r="BG142" t="s">
        <v>314</v>
      </c>
      <c r="BI142" t="str">
        <f>("Standing order, Protocol order, Naloxone-specific collaborative practice agreement")</f>
        <v>Standing order, Protocol order, Naloxone-specific collaborative practice agreement</v>
      </c>
      <c r="BJ142" t="s">
        <v>314</v>
      </c>
      <c r="BL142" t="str">
        <f t="shared" si="139"/>
        <v>Yes</v>
      </c>
      <c r="BM142" t="s">
        <v>313</v>
      </c>
      <c r="BO142" t="str">
        <f t="shared" si="140"/>
        <v>No</v>
      </c>
      <c r="BR142" t="str">
        <f t="shared" si="141"/>
        <v>Yes</v>
      </c>
      <c r="BS142" t="s">
        <v>313</v>
      </c>
      <c r="BU142" t="str">
        <f t="shared" si="142"/>
        <v>Yes</v>
      </c>
      <c r="BV142" t="s">
        <v>313</v>
      </c>
      <c r="BX142" t="str">
        <f t="shared" si="143"/>
        <v>No</v>
      </c>
      <c r="CA142" t="str">
        <f t="shared" si="144"/>
        <v>Yes</v>
      </c>
      <c r="CB142" t="s">
        <v>313</v>
      </c>
      <c r="CD142" t="str">
        <f t="shared" si="131"/>
        <v>No</v>
      </c>
    </row>
    <row r="143" spans="1:88" x14ac:dyDescent="0.35">
      <c r="A143" t="s">
        <v>312</v>
      </c>
      <c r="B143" s="1">
        <v>42910</v>
      </c>
      <c r="C143" s="1">
        <v>43221</v>
      </c>
      <c r="D143" t="str">
        <f t="shared" si="128"/>
        <v>Yes</v>
      </c>
      <c r="E143" t="s">
        <v>315</v>
      </c>
      <c r="G143" t="str">
        <f t="shared" si="132"/>
        <v>Yes</v>
      </c>
      <c r="H143" t="s">
        <v>315</v>
      </c>
      <c r="J143" t="str">
        <f t="shared" si="133"/>
        <v>No</v>
      </c>
      <c r="M143" t="str">
        <f t="shared" si="134"/>
        <v>Yes</v>
      </c>
      <c r="N143" t="s">
        <v>315</v>
      </c>
      <c r="P143" t="str">
        <f t="shared" si="135"/>
        <v>Yes</v>
      </c>
      <c r="Q143" t="s">
        <v>315</v>
      </c>
      <c r="S143" t="str">
        <f t="shared" si="136"/>
        <v>No</v>
      </c>
      <c r="V143" t="str">
        <f t="shared" si="137"/>
        <v>Yes</v>
      </c>
      <c r="W143" t="s">
        <v>315</v>
      </c>
      <c r="Y143">
        <v>1</v>
      </c>
      <c r="Z143" t="s">
        <v>315</v>
      </c>
      <c r="AB143">
        <v>1</v>
      </c>
      <c r="AC143" t="s">
        <v>315</v>
      </c>
      <c r="AE143">
        <v>0</v>
      </c>
      <c r="AH143">
        <v>1</v>
      </c>
      <c r="AI143" t="s">
        <v>315</v>
      </c>
      <c r="AK143">
        <v>1</v>
      </c>
      <c r="AL143" t="s">
        <v>315</v>
      </c>
      <c r="AN143">
        <v>0</v>
      </c>
      <c r="AQ143">
        <v>1</v>
      </c>
      <c r="AR143" t="s">
        <v>315</v>
      </c>
      <c r="AT143">
        <v>1</v>
      </c>
      <c r="AU143" t="s">
        <v>315</v>
      </c>
      <c r="AW143" t="str">
        <f t="shared" si="129"/>
        <v>Yes</v>
      </c>
      <c r="AX143" t="s">
        <v>315</v>
      </c>
      <c r="AZ143" t="str">
        <f t="shared" si="130"/>
        <v>No</v>
      </c>
      <c r="BC143" t="str">
        <f t="shared" si="138"/>
        <v>Yes</v>
      </c>
      <c r="BD143" t="s">
        <v>316</v>
      </c>
      <c r="BF143">
        <v>1</v>
      </c>
      <c r="BG143" t="s">
        <v>318</v>
      </c>
      <c r="BI143" t="str">
        <f t="shared" ref="BI143:BI150" si="145">("Standing order, Protocol order, Naloxone-specific collaborative practice agreement, Pharmacist prescriptive authority")</f>
        <v>Standing order, Protocol order, Naloxone-specific collaborative practice agreement, Pharmacist prescriptive authority</v>
      </c>
      <c r="BJ143" t="s">
        <v>319</v>
      </c>
      <c r="BL143" t="str">
        <f t="shared" si="139"/>
        <v>Yes</v>
      </c>
      <c r="BM143" t="s">
        <v>315</v>
      </c>
      <c r="BO143" t="str">
        <f t="shared" si="140"/>
        <v>No</v>
      </c>
      <c r="BR143" t="str">
        <f t="shared" si="141"/>
        <v>Yes</v>
      </c>
      <c r="BS143" t="s">
        <v>315</v>
      </c>
      <c r="BU143" t="str">
        <f t="shared" si="142"/>
        <v>Yes</v>
      </c>
      <c r="BV143" t="s">
        <v>315</v>
      </c>
      <c r="BX143" t="str">
        <f t="shared" si="143"/>
        <v>No</v>
      </c>
      <c r="CA143" t="str">
        <f t="shared" si="144"/>
        <v>Yes</v>
      </c>
      <c r="CB143" t="s">
        <v>315</v>
      </c>
      <c r="CD143" t="str">
        <f t="shared" si="131"/>
        <v>No</v>
      </c>
    </row>
    <row r="144" spans="1:88" x14ac:dyDescent="0.35">
      <c r="A144" t="s">
        <v>312</v>
      </c>
      <c r="B144" s="1">
        <v>43222</v>
      </c>
      <c r="C144" s="1">
        <v>43242</v>
      </c>
      <c r="D144" t="str">
        <f t="shared" si="128"/>
        <v>Yes</v>
      </c>
      <c r="E144" t="s">
        <v>315</v>
      </c>
      <c r="G144" t="str">
        <f t="shared" si="132"/>
        <v>Yes</v>
      </c>
      <c r="H144" t="s">
        <v>315</v>
      </c>
      <c r="J144" t="str">
        <f t="shared" si="133"/>
        <v>No</v>
      </c>
      <c r="M144" t="str">
        <f t="shared" si="134"/>
        <v>Yes</v>
      </c>
      <c r="N144" t="s">
        <v>315</v>
      </c>
      <c r="P144" t="str">
        <f t="shared" si="135"/>
        <v>Yes</v>
      </c>
      <c r="Q144" t="s">
        <v>315</v>
      </c>
      <c r="S144" t="str">
        <f t="shared" si="136"/>
        <v>No</v>
      </c>
      <c r="V144" t="str">
        <f t="shared" si="137"/>
        <v>Yes</v>
      </c>
      <c r="W144" t="s">
        <v>315</v>
      </c>
      <c r="Y144">
        <v>1</v>
      </c>
      <c r="Z144" t="s">
        <v>315</v>
      </c>
      <c r="AB144">
        <v>1</v>
      </c>
      <c r="AC144" t="s">
        <v>315</v>
      </c>
      <c r="AE144">
        <v>0</v>
      </c>
      <c r="AH144">
        <v>1</v>
      </c>
      <c r="AI144" t="s">
        <v>315</v>
      </c>
      <c r="AK144">
        <v>1</v>
      </c>
      <c r="AL144" t="s">
        <v>315</v>
      </c>
      <c r="AN144">
        <v>0</v>
      </c>
      <c r="AQ144">
        <v>1</v>
      </c>
      <c r="AR144" t="s">
        <v>315</v>
      </c>
      <c r="AT144">
        <v>1</v>
      </c>
      <c r="AU144" t="s">
        <v>315</v>
      </c>
      <c r="AW144" t="str">
        <f t="shared" si="129"/>
        <v>Yes</v>
      </c>
      <c r="AX144" t="s">
        <v>315</v>
      </c>
      <c r="AZ144" t="str">
        <f t="shared" si="130"/>
        <v>No</v>
      </c>
      <c r="BC144" t="str">
        <f t="shared" si="138"/>
        <v>Yes</v>
      </c>
      <c r="BD144" t="s">
        <v>316</v>
      </c>
      <c r="BF144">
        <v>1</v>
      </c>
      <c r="BG144" t="s">
        <v>317</v>
      </c>
      <c r="BI144" t="str">
        <f t="shared" si="145"/>
        <v>Standing order, Protocol order, Naloxone-specific collaborative practice agreement, Pharmacist prescriptive authority</v>
      </c>
      <c r="BJ144" t="s">
        <v>320</v>
      </c>
      <c r="BL144" t="str">
        <f t="shared" si="139"/>
        <v>Yes</v>
      </c>
      <c r="BM144" t="s">
        <v>315</v>
      </c>
      <c r="BO144" t="str">
        <f t="shared" si="140"/>
        <v>No</v>
      </c>
      <c r="BR144" t="str">
        <f t="shared" si="141"/>
        <v>Yes</v>
      </c>
      <c r="BS144" t="s">
        <v>315</v>
      </c>
      <c r="BU144" t="str">
        <f t="shared" si="142"/>
        <v>Yes</v>
      </c>
      <c r="BV144" t="s">
        <v>315</v>
      </c>
      <c r="BX144" t="str">
        <f t="shared" si="143"/>
        <v>No</v>
      </c>
      <c r="CA144" t="str">
        <f t="shared" si="144"/>
        <v>Yes</v>
      </c>
      <c r="CB144" t="s">
        <v>315</v>
      </c>
      <c r="CD144" t="str">
        <f t="shared" si="131"/>
        <v>No</v>
      </c>
    </row>
    <row r="145" spans="1:84" x14ac:dyDescent="0.35">
      <c r="A145" t="s">
        <v>312</v>
      </c>
      <c r="B145" s="1">
        <v>43243</v>
      </c>
      <c r="C145" s="1">
        <v>43312</v>
      </c>
      <c r="D145" t="str">
        <f t="shared" si="128"/>
        <v>Yes</v>
      </c>
      <c r="E145" t="s">
        <v>315</v>
      </c>
      <c r="G145" t="str">
        <f t="shared" si="132"/>
        <v>Yes</v>
      </c>
      <c r="H145" t="s">
        <v>315</v>
      </c>
      <c r="J145" t="str">
        <f t="shared" si="133"/>
        <v>No</v>
      </c>
      <c r="M145" t="str">
        <f t="shared" si="134"/>
        <v>Yes</v>
      </c>
      <c r="N145" t="s">
        <v>315</v>
      </c>
      <c r="P145" t="str">
        <f t="shared" si="135"/>
        <v>Yes</v>
      </c>
      <c r="Q145" t="s">
        <v>315</v>
      </c>
      <c r="S145" t="str">
        <f t="shared" si="136"/>
        <v>No</v>
      </c>
      <c r="V145" t="str">
        <f t="shared" si="137"/>
        <v>Yes</v>
      </c>
      <c r="W145" t="s">
        <v>315</v>
      </c>
      <c r="Y145">
        <v>1</v>
      </c>
      <c r="Z145" t="s">
        <v>315</v>
      </c>
      <c r="AB145">
        <v>1</v>
      </c>
      <c r="AC145" t="s">
        <v>315</v>
      </c>
      <c r="AE145">
        <v>0</v>
      </c>
      <c r="AH145">
        <v>1</v>
      </c>
      <c r="AI145" t="s">
        <v>315</v>
      </c>
      <c r="AK145">
        <v>1</v>
      </c>
      <c r="AL145" t="s">
        <v>315</v>
      </c>
      <c r="AN145">
        <v>0</v>
      </c>
      <c r="AQ145">
        <v>1</v>
      </c>
      <c r="AR145" t="s">
        <v>315</v>
      </c>
      <c r="AT145">
        <v>1</v>
      </c>
      <c r="AU145" t="s">
        <v>315</v>
      </c>
      <c r="AW145" t="str">
        <f t="shared" si="129"/>
        <v>Yes</v>
      </c>
      <c r="AX145" t="s">
        <v>315</v>
      </c>
      <c r="AZ145" t="str">
        <f t="shared" si="130"/>
        <v>No</v>
      </c>
      <c r="BC145" t="str">
        <f t="shared" si="138"/>
        <v>Yes</v>
      </c>
      <c r="BD145" t="s">
        <v>316</v>
      </c>
      <c r="BF145">
        <v>1</v>
      </c>
      <c r="BG145" t="s">
        <v>321</v>
      </c>
      <c r="BI145" t="str">
        <f t="shared" si="145"/>
        <v>Standing order, Protocol order, Naloxone-specific collaborative practice agreement, Pharmacist prescriptive authority</v>
      </c>
      <c r="BJ145" t="s">
        <v>322</v>
      </c>
      <c r="BL145" t="str">
        <f t="shared" si="139"/>
        <v>Yes</v>
      </c>
      <c r="BM145" t="s">
        <v>315</v>
      </c>
      <c r="BO145" t="str">
        <f t="shared" si="140"/>
        <v>No</v>
      </c>
      <c r="BR145" t="str">
        <f t="shared" si="141"/>
        <v>Yes</v>
      </c>
      <c r="BS145" t="s">
        <v>315</v>
      </c>
      <c r="BU145" t="str">
        <f t="shared" si="142"/>
        <v>Yes</v>
      </c>
      <c r="BV145" t="s">
        <v>315</v>
      </c>
      <c r="BX145" t="str">
        <f t="shared" si="143"/>
        <v>No</v>
      </c>
      <c r="CA145" t="str">
        <f t="shared" si="144"/>
        <v>Yes</v>
      </c>
      <c r="CB145" t="s">
        <v>315</v>
      </c>
      <c r="CD145" t="str">
        <f t="shared" si="131"/>
        <v>No</v>
      </c>
    </row>
    <row r="146" spans="1:84" x14ac:dyDescent="0.35">
      <c r="A146" t="s">
        <v>312</v>
      </c>
      <c r="B146" s="1">
        <v>43313</v>
      </c>
      <c r="C146" s="1">
        <v>43646</v>
      </c>
      <c r="D146" t="str">
        <f t="shared" si="128"/>
        <v>Yes</v>
      </c>
      <c r="E146" t="s">
        <v>315</v>
      </c>
      <c r="G146" t="str">
        <f t="shared" si="132"/>
        <v>Yes</v>
      </c>
      <c r="H146" t="s">
        <v>315</v>
      </c>
      <c r="J146" t="str">
        <f t="shared" si="133"/>
        <v>No</v>
      </c>
      <c r="M146" t="str">
        <f t="shared" si="134"/>
        <v>Yes</v>
      </c>
      <c r="N146" t="s">
        <v>315</v>
      </c>
      <c r="P146" t="str">
        <f t="shared" si="135"/>
        <v>Yes</v>
      </c>
      <c r="Q146" t="s">
        <v>315</v>
      </c>
      <c r="S146" t="str">
        <f t="shared" si="136"/>
        <v>No</v>
      </c>
      <c r="V146" t="str">
        <f t="shared" si="137"/>
        <v>Yes</v>
      </c>
      <c r="W146" t="s">
        <v>315</v>
      </c>
      <c r="Y146">
        <v>1</v>
      </c>
      <c r="Z146" t="s">
        <v>315</v>
      </c>
      <c r="AB146">
        <v>1</v>
      </c>
      <c r="AC146" t="s">
        <v>315</v>
      </c>
      <c r="AE146">
        <v>0</v>
      </c>
      <c r="AH146">
        <v>1</v>
      </c>
      <c r="AI146" t="s">
        <v>315</v>
      </c>
      <c r="AK146">
        <v>1</v>
      </c>
      <c r="AL146" t="s">
        <v>315</v>
      </c>
      <c r="AN146">
        <v>0</v>
      </c>
      <c r="AQ146">
        <v>1</v>
      </c>
      <c r="AR146" t="s">
        <v>315</v>
      </c>
      <c r="AT146">
        <v>1</v>
      </c>
      <c r="AU146" t="s">
        <v>315</v>
      </c>
      <c r="AW146" t="str">
        <f t="shared" si="129"/>
        <v>Yes</v>
      </c>
      <c r="AX146" t="s">
        <v>315</v>
      </c>
      <c r="AZ146" t="str">
        <f t="shared" si="130"/>
        <v>No</v>
      </c>
      <c r="BC146" t="str">
        <f t="shared" si="138"/>
        <v>Yes</v>
      </c>
      <c r="BD146" t="s">
        <v>316</v>
      </c>
      <c r="BF146">
        <v>1</v>
      </c>
      <c r="BG146" t="s">
        <v>323</v>
      </c>
      <c r="BI146" t="str">
        <f t="shared" si="145"/>
        <v>Standing order, Protocol order, Naloxone-specific collaborative practice agreement, Pharmacist prescriptive authority</v>
      </c>
      <c r="BJ146" t="s">
        <v>324</v>
      </c>
      <c r="BL146" t="str">
        <f t="shared" si="139"/>
        <v>Yes</v>
      </c>
      <c r="BM146" t="s">
        <v>315</v>
      </c>
      <c r="BO146" t="str">
        <f t="shared" si="140"/>
        <v>No</v>
      </c>
      <c r="BR146" t="str">
        <f t="shared" si="141"/>
        <v>Yes</v>
      </c>
      <c r="BS146" t="s">
        <v>315</v>
      </c>
      <c r="BU146" t="str">
        <f t="shared" si="142"/>
        <v>Yes</v>
      </c>
      <c r="BV146" t="s">
        <v>315</v>
      </c>
      <c r="BX146" t="str">
        <f t="shared" si="143"/>
        <v>No</v>
      </c>
      <c r="CA146" t="str">
        <f t="shared" si="144"/>
        <v>Yes</v>
      </c>
      <c r="CB146" t="s">
        <v>315</v>
      </c>
      <c r="CD146" t="str">
        <f t="shared" si="131"/>
        <v>No</v>
      </c>
    </row>
    <row r="147" spans="1:84" x14ac:dyDescent="0.35">
      <c r="A147" t="s">
        <v>312</v>
      </c>
      <c r="B147" s="1">
        <v>43647</v>
      </c>
      <c r="C147" s="1">
        <v>43726</v>
      </c>
      <c r="D147" t="str">
        <f t="shared" si="128"/>
        <v>Yes</v>
      </c>
      <c r="E147" t="s">
        <v>315</v>
      </c>
      <c r="G147" t="str">
        <f t="shared" si="132"/>
        <v>Yes</v>
      </c>
      <c r="H147" t="s">
        <v>315</v>
      </c>
      <c r="J147" t="str">
        <f t="shared" si="133"/>
        <v>No</v>
      </c>
      <c r="M147" t="str">
        <f t="shared" si="134"/>
        <v>Yes</v>
      </c>
      <c r="N147" t="s">
        <v>315</v>
      </c>
      <c r="P147" t="str">
        <f t="shared" si="135"/>
        <v>Yes</v>
      </c>
      <c r="Q147" t="s">
        <v>315</v>
      </c>
      <c r="S147" t="str">
        <f t="shared" si="136"/>
        <v>No</v>
      </c>
      <c r="V147" t="str">
        <f t="shared" si="137"/>
        <v>Yes</v>
      </c>
      <c r="W147" t="s">
        <v>315</v>
      </c>
      <c r="Y147">
        <v>1</v>
      </c>
      <c r="Z147" t="s">
        <v>315</v>
      </c>
      <c r="AB147">
        <v>1</v>
      </c>
      <c r="AC147" t="s">
        <v>315</v>
      </c>
      <c r="AE147">
        <v>0</v>
      </c>
      <c r="AH147">
        <v>1</v>
      </c>
      <c r="AI147" t="s">
        <v>315</v>
      </c>
      <c r="AK147">
        <v>1</v>
      </c>
      <c r="AL147" t="s">
        <v>315</v>
      </c>
      <c r="AN147">
        <v>0</v>
      </c>
      <c r="AQ147">
        <v>1</v>
      </c>
      <c r="AR147" t="s">
        <v>315</v>
      </c>
      <c r="AT147">
        <v>1</v>
      </c>
      <c r="AU147" t="s">
        <v>315</v>
      </c>
      <c r="AW147" t="str">
        <f t="shared" si="129"/>
        <v>Yes</v>
      </c>
      <c r="AX147" t="s">
        <v>315</v>
      </c>
      <c r="AZ147" t="str">
        <f t="shared" si="130"/>
        <v>No</v>
      </c>
      <c r="BC147" t="str">
        <f t="shared" si="138"/>
        <v>Yes</v>
      </c>
      <c r="BD147" t="s">
        <v>316</v>
      </c>
      <c r="BF147">
        <v>1</v>
      </c>
      <c r="BG147" t="s">
        <v>323</v>
      </c>
      <c r="BI147" t="str">
        <f t="shared" si="145"/>
        <v>Standing order, Protocol order, Naloxone-specific collaborative practice agreement, Pharmacist prescriptive authority</v>
      </c>
      <c r="BJ147" t="s">
        <v>324</v>
      </c>
      <c r="BL147" t="str">
        <f t="shared" si="139"/>
        <v>Yes</v>
      </c>
      <c r="BM147" t="s">
        <v>315</v>
      </c>
      <c r="BO147" t="str">
        <f t="shared" si="140"/>
        <v>No</v>
      </c>
      <c r="BR147" t="str">
        <f t="shared" si="141"/>
        <v>Yes</v>
      </c>
      <c r="BS147" t="s">
        <v>315</v>
      </c>
      <c r="BU147" t="str">
        <f t="shared" si="142"/>
        <v>Yes</v>
      </c>
      <c r="BV147" t="s">
        <v>315</v>
      </c>
      <c r="BX147" t="str">
        <f t="shared" si="143"/>
        <v>No</v>
      </c>
      <c r="CA147" t="str">
        <f t="shared" si="144"/>
        <v>Yes</v>
      </c>
      <c r="CB147" t="s">
        <v>315</v>
      </c>
      <c r="CD147" t="str">
        <f t="shared" si="131"/>
        <v>No</v>
      </c>
    </row>
    <row r="148" spans="1:84" x14ac:dyDescent="0.35">
      <c r="A148" t="s">
        <v>312</v>
      </c>
      <c r="B148" s="1">
        <v>43727</v>
      </c>
      <c r="C148" s="1">
        <v>44357</v>
      </c>
      <c r="D148" t="str">
        <f t="shared" si="128"/>
        <v>Yes</v>
      </c>
      <c r="E148" t="s">
        <v>315</v>
      </c>
      <c r="G148" t="str">
        <f t="shared" si="132"/>
        <v>Yes</v>
      </c>
      <c r="H148" t="s">
        <v>315</v>
      </c>
      <c r="J148" t="str">
        <f t="shared" si="133"/>
        <v>No</v>
      </c>
      <c r="M148" t="str">
        <f t="shared" si="134"/>
        <v>Yes</v>
      </c>
      <c r="N148" t="s">
        <v>315</v>
      </c>
      <c r="P148" t="str">
        <f t="shared" si="135"/>
        <v>Yes</v>
      </c>
      <c r="Q148" t="s">
        <v>315</v>
      </c>
      <c r="S148" t="str">
        <f t="shared" si="136"/>
        <v>No</v>
      </c>
      <c r="V148" t="str">
        <f t="shared" si="137"/>
        <v>Yes</v>
      </c>
      <c r="W148" t="s">
        <v>315</v>
      </c>
      <c r="Y148">
        <v>1</v>
      </c>
      <c r="Z148" t="s">
        <v>315</v>
      </c>
      <c r="AB148">
        <v>1</v>
      </c>
      <c r="AC148" t="s">
        <v>315</v>
      </c>
      <c r="AE148">
        <v>0</v>
      </c>
      <c r="AH148">
        <v>1</v>
      </c>
      <c r="AI148" t="s">
        <v>315</v>
      </c>
      <c r="AK148">
        <v>1</v>
      </c>
      <c r="AL148" t="s">
        <v>315</v>
      </c>
      <c r="AN148">
        <v>0</v>
      </c>
      <c r="AQ148">
        <v>1</v>
      </c>
      <c r="AR148" t="s">
        <v>315</v>
      </c>
      <c r="AT148">
        <v>1</v>
      </c>
      <c r="AU148" t="s">
        <v>315</v>
      </c>
      <c r="AW148" t="str">
        <f t="shared" si="129"/>
        <v>Yes</v>
      </c>
      <c r="AX148" t="s">
        <v>315</v>
      </c>
      <c r="AZ148" t="str">
        <f t="shared" si="130"/>
        <v>No</v>
      </c>
      <c r="BC148" t="str">
        <f t="shared" si="138"/>
        <v>Yes</v>
      </c>
      <c r="BD148" t="s">
        <v>316</v>
      </c>
      <c r="BF148">
        <v>1</v>
      </c>
      <c r="BG148" t="s">
        <v>323</v>
      </c>
      <c r="BI148" t="str">
        <f t="shared" si="145"/>
        <v>Standing order, Protocol order, Naloxone-specific collaborative practice agreement, Pharmacist prescriptive authority</v>
      </c>
      <c r="BJ148" t="s">
        <v>324</v>
      </c>
      <c r="BL148" t="str">
        <f t="shared" si="139"/>
        <v>Yes</v>
      </c>
      <c r="BM148" t="s">
        <v>315</v>
      </c>
      <c r="BO148" t="str">
        <f t="shared" si="140"/>
        <v>No</v>
      </c>
      <c r="BR148" t="str">
        <f t="shared" si="141"/>
        <v>Yes</v>
      </c>
      <c r="BS148" t="s">
        <v>315</v>
      </c>
      <c r="BU148" t="str">
        <f t="shared" si="142"/>
        <v>Yes</v>
      </c>
      <c r="BV148" t="s">
        <v>315</v>
      </c>
      <c r="BX148" t="str">
        <f t="shared" si="143"/>
        <v>No</v>
      </c>
      <c r="CA148" t="str">
        <f t="shared" si="144"/>
        <v>Yes</v>
      </c>
      <c r="CB148" t="s">
        <v>315</v>
      </c>
      <c r="CD148" t="str">
        <f t="shared" si="131"/>
        <v>No</v>
      </c>
    </row>
    <row r="149" spans="1:84" x14ac:dyDescent="0.35">
      <c r="A149" t="s">
        <v>312</v>
      </c>
      <c r="B149" s="1">
        <v>44358</v>
      </c>
      <c r="C149" s="1">
        <v>44486</v>
      </c>
      <c r="D149" t="str">
        <f t="shared" si="128"/>
        <v>Yes</v>
      </c>
      <c r="E149" t="s">
        <v>315</v>
      </c>
      <c r="G149" t="str">
        <f t="shared" si="132"/>
        <v>Yes</v>
      </c>
      <c r="H149" t="s">
        <v>315</v>
      </c>
      <c r="J149" t="str">
        <f t="shared" si="133"/>
        <v>No</v>
      </c>
      <c r="M149" t="str">
        <f t="shared" si="134"/>
        <v>Yes</v>
      </c>
      <c r="N149" t="s">
        <v>315</v>
      </c>
      <c r="P149" t="str">
        <f t="shared" si="135"/>
        <v>Yes</v>
      </c>
      <c r="Q149" t="s">
        <v>315</v>
      </c>
      <c r="S149" t="str">
        <f t="shared" si="136"/>
        <v>No</v>
      </c>
      <c r="V149" t="str">
        <f t="shared" si="137"/>
        <v>Yes</v>
      </c>
      <c r="W149" t="s">
        <v>315</v>
      </c>
      <c r="Y149">
        <v>1</v>
      </c>
      <c r="Z149" t="s">
        <v>315</v>
      </c>
      <c r="AB149">
        <v>1</v>
      </c>
      <c r="AC149" t="s">
        <v>315</v>
      </c>
      <c r="AE149">
        <v>0</v>
      </c>
      <c r="AH149">
        <v>1</v>
      </c>
      <c r="AI149" t="s">
        <v>315</v>
      </c>
      <c r="AK149">
        <v>1</v>
      </c>
      <c r="AL149" t="s">
        <v>315</v>
      </c>
      <c r="AN149">
        <v>0</v>
      </c>
      <c r="AQ149">
        <v>1</v>
      </c>
      <c r="AR149" t="s">
        <v>315</v>
      </c>
      <c r="AT149">
        <v>1</v>
      </c>
      <c r="AU149" t="s">
        <v>315</v>
      </c>
      <c r="AW149" t="str">
        <f t="shared" si="129"/>
        <v>Yes</v>
      </c>
      <c r="AX149" t="s">
        <v>315</v>
      </c>
      <c r="AZ149" t="str">
        <f t="shared" si="130"/>
        <v>No</v>
      </c>
      <c r="BC149" t="str">
        <f t="shared" si="138"/>
        <v>Yes</v>
      </c>
      <c r="BD149" t="s">
        <v>316</v>
      </c>
      <c r="BF149">
        <v>1</v>
      </c>
      <c r="BG149" t="s">
        <v>323</v>
      </c>
      <c r="BI149" t="str">
        <f t="shared" si="145"/>
        <v>Standing order, Protocol order, Naloxone-specific collaborative practice agreement, Pharmacist prescriptive authority</v>
      </c>
      <c r="BJ149" t="s">
        <v>324</v>
      </c>
      <c r="BL149" t="str">
        <f t="shared" si="139"/>
        <v>Yes</v>
      </c>
      <c r="BM149" t="s">
        <v>315</v>
      </c>
      <c r="BO149" t="str">
        <f t="shared" si="140"/>
        <v>No</v>
      </c>
      <c r="BR149" t="str">
        <f t="shared" si="141"/>
        <v>Yes</v>
      </c>
      <c r="BS149" t="s">
        <v>315</v>
      </c>
      <c r="BU149" t="str">
        <f t="shared" si="142"/>
        <v>Yes</v>
      </c>
      <c r="BV149" t="s">
        <v>315</v>
      </c>
      <c r="BX149" t="str">
        <f t="shared" si="143"/>
        <v>No</v>
      </c>
      <c r="CA149" t="str">
        <f t="shared" si="144"/>
        <v>Yes</v>
      </c>
      <c r="CB149" t="s">
        <v>315</v>
      </c>
      <c r="CD149" t="str">
        <f t="shared" si="131"/>
        <v>No</v>
      </c>
    </row>
    <row r="150" spans="1:84" x14ac:dyDescent="0.35">
      <c r="A150" t="s">
        <v>312</v>
      </c>
      <c r="B150" s="1">
        <v>44487</v>
      </c>
      <c r="C150" s="1">
        <v>44562</v>
      </c>
      <c r="D150" t="str">
        <f t="shared" si="128"/>
        <v>Yes</v>
      </c>
      <c r="E150" t="s">
        <v>315</v>
      </c>
      <c r="G150" t="str">
        <f t="shared" si="132"/>
        <v>Yes</v>
      </c>
      <c r="H150" t="s">
        <v>315</v>
      </c>
      <c r="J150" t="str">
        <f t="shared" si="133"/>
        <v>No</v>
      </c>
      <c r="M150" t="str">
        <f t="shared" si="134"/>
        <v>Yes</v>
      </c>
      <c r="N150" t="s">
        <v>315</v>
      </c>
      <c r="P150" t="str">
        <f t="shared" si="135"/>
        <v>Yes</v>
      </c>
      <c r="Q150" t="s">
        <v>315</v>
      </c>
      <c r="S150" t="str">
        <f t="shared" si="136"/>
        <v>No</v>
      </c>
      <c r="V150" t="str">
        <f t="shared" si="137"/>
        <v>Yes</v>
      </c>
      <c r="W150" t="s">
        <v>315</v>
      </c>
      <c r="Y150">
        <v>1</v>
      </c>
      <c r="Z150" t="s">
        <v>315</v>
      </c>
      <c r="AB150">
        <v>1</v>
      </c>
      <c r="AC150" t="s">
        <v>315</v>
      </c>
      <c r="AE150">
        <v>0</v>
      </c>
      <c r="AH150">
        <v>1</v>
      </c>
      <c r="AI150" t="s">
        <v>315</v>
      </c>
      <c r="AK150">
        <v>1</v>
      </c>
      <c r="AL150" t="s">
        <v>315</v>
      </c>
      <c r="AN150">
        <v>0</v>
      </c>
      <c r="AQ150">
        <v>1</v>
      </c>
      <c r="AR150" t="s">
        <v>315</v>
      </c>
      <c r="AT150">
        <v>1</v>
      </c>
      <c r="AU150" t="s">
        <v>315</v>
      </c>
      <c r="AW150" t="str">
        <f t="shared" si="129"/>
        <v>Yes</v>
      </c>
      <c r="AX150" t="s">
        <v>315</v>
      </c>
      <c r="AZ150" t="str">
        <f t="shared" si="130"/>
        <v>No</v>
      </c>
      <c r="BC150" t="str">
        <f t="shared" si="138"/>
        <v>Yes</v>
      </c>
      <c r="BD150" t="s">
        <v>316</v>
      </c>
      <c r="BF150">
        <v>1</v>
      </c>
      <c r="BG150" t="s">
        <v>325</v>
      </c>
      <c r="BI150" t="str">
        <f t="shared" si="145"/>
        <v>Standing order, Protocol order, Naloxone-specific collaborative practice agreement, Pharmacist prescriptive authority</v>
      </c>
      <c r="BJ150" t="s">
        <v>326</v>
      </c>
      <c r="BL150" t="str">
        <f t="shared" si="139"/>
        <v>Yes</v>
      </c>
      <c r="BM150" t="s">
        <v>315</v>
      </c>
      <c r="BO150" t="str">
        <f t="shared" si="140"/>
        <v>No</v>
      </c>
      <c r="BR150" t="str">
        <f t="shared" si="141"/>
        <v>Yes</v>
      </c>
      <c r="BS150" t="s">
        <v>315</v>
      </c>
      <c r="BU150" t="str">
        <f t="shared" si="142"/>
        <v>Yes</v>
      </c>
      <c r="BV150" t="s">
        <v>315</v>
      </c>
      <c r="BX150" t="str">
        <f t="shared" si="143"/>
        <v>No</v>
      </c>
      <c r="CA150" t="str">
        <f t="shared" si="144"/>
        <v>Yes</v>
      </c>
      <c r="CB150" t="s">
        <v>315</v>
      </c>
      <c r="CD150" t="str">
        <f t="shared" si="131"/>
        <v>No</v>
      </c>
    </row>
    <row r="151" spans="1:84" x14ac:dyDescent="0.35">
      <c r="A151" t="s">
        <v>327</v>
      </c>
      <c r="B151" s="1">
        <v>36892</v>
      </c>
      <c r="C151" s="1">
        <v>41547</v>
      </c>
      <c r="D151" t="str">
        <f>("No")</f>
        <v>No</v>
      </c>
    </row>
    <row r="152" spans="1:84" x14ac:dyDescent="0.35">
      <c r="A152" t="s">
        <v>327</v>
      </c>
      <c r="B152" s="1">
        <v>41548</v>
      </c>
      <c r="C152" s="1">
        <v>42155</v>
      </c>
      <c r="D152" t="str">
        <f t="shared" ref="D152:D159" si="146">("Yes")</f>
        <v>Yes</v>
      </c>
      <c r="E152" t="s">
        <v>328</v>
      </c>
      <c r="F152" t="s">
        <v>329</v>
      </c>
      <c r="G152" t="str">
        <f t="shared" ref="G152:G159" si="147">("No")</f>
        <v>No</v>
      </c>
      <c r="P152" t="str">
        <f>("No")</f>
        <v>No</v>
      </c>
      <c r="Y152">
        <v>1</v>
      </c>
      <c r="Z152" t="s">
        <v>330</v>
      </c>
      <c r="AB152">
        <v>0</v>
      </c>
      <c r="AK152">
        <v>0</v>
      </c>
      <c r="AT152">
        <v>1</v>
      </c>
      <c r="AU152" t="s">
        <v>330</v>
      </c>
      <c r="AW152" t="str">
        <f t="shared" ref="AW152:AW159" si="148">("Yes")</f>
        <v>Yes</v>
      </c>
      <c r="AX152" t="s">
        <v>331</v>
      </c>
      <c r="AZ152" t="str">
        <f t="shared" ref="AZ152:AZ159" si="149">("No")</f>
        <v>No</v>
      </c>
      <c r="BC152" t="str">
        <f t="shared" ref="BC152:BC159" si="150">("No")</f>
        <v>No</v>
      </c>
      <c r="BF152">
        <v>0</v>
      </c>
      <c r="BL152" t="str">
        <f t="shared" ref="BL152:BL159" si="151">("No")</f>
        <v>No</v>
      </c>
      <c r="BU152" t="str">
        <f>("No")</f>
        <v>No</v>
      </c>
      <c r="CD152" t="str">
        <f t="shared" ref="CD152:CD159" si="152">("No")</f>
        <v>No</v>
      </c>
      <c r="CF152" t="s">
        <v>332</v>
      </c>
    </row>
    <row r="153" spans="1:84" x14ac:dyDescent="0.35">
      <c r="A153" t="s">
        <v>327</v>
      </c>
      <c r="B153" s="1">
        <v>42156</v>
      </c>
      <c r="C153" s="1">
        <v>42277</v>
      </c>
      <c r="D153" t="str">
        <f t="shared" si="146"/>
        <v>Yes</v>
      </c>
      <c r="E153" t="s">
        <v>333</v>
      </c>
      <c r="F153" t="s">
        <v>334</v>
      </c>
      <c r="G153" t="str">
        <f t="shared" si="147"/>
        <v>No</v>
      </c>
      <c r="P153" t="str">
        <f>("No")</f>
        <v>No</v>
      </c>
      <c r="Y153">
        <v>1</v>
      </c>
      <c r="Z153" t="s">
        <v>330</v>
      </c>
      <c r="AB153">
        <v>0</v>
      </c>
      <c r="AK153">
        <v>0</v>
      </c>
      <c r="AT153">
        <v>1</v>
      </c>
      <c r="AU153" t="s">
        <v>330</v>
      </c>
      <c r="AW153" t="str">
        <f t="shared" si="148"/>
        <v>Yes</v>
      </c>
      <c r="AX153" t="s">
        <v>335</v>
      </c>
      <c r="AZ153" t="str">
        <f t="shared" si="149"/>
        <v>No</v>
      </c>
      <c r="BC153" t="str">
        <f t="shared" si="150"/>
        <v>No</v>
      </c>
      <c r="BF153">
        <v>0</v>
      </c>
      <c r="BL153" t="str">
        <f t="shared" si="151"/>
        <v>No</v>
      </c>
      <c r="BU153" t="str">
        <f>("No")</f>
        <v>No</v>
      </c>
      <c r="CD153" t="str">
        <f t="shared" si="152"/>
        <v>No</v>
      </c>
      <c r="CF153" t="s">
        <v>332</v>
      </c>
    </row>
    <row r="154" spans="1:84" x14ac:dyDescent="0.35">
      <c r="A154" t="s">
        <v>327</v>
      </c>
      <c r="B154" s="1">
        <v>42278</v>
      </c>
      <c r="C154" s="1">
        <v>42442</v>
      </c>
      <c r="D154" t="str">
        <f t="shared" si="146"/>
        <v>Yes</v>
      </c>
      <c r="E154" t="s">
        <v>336</v>
      </c>
      <c r="F154" t="s">
        <v>334</v>
      </c>
      <c r="G154" t="str">
        <f t="shared" si="147"/>
        <v>No</v>
      </c>
      <c r="P154" t="str">
        <f t="shared" ref="P154:P159" si="153">("Yes")</f>
        <v>Yes</v>
      </c>
      <c r="Q154" t="s">
        <v>337</v>
      </c>
      <c r="S154" t="str">
        <f t="shared" ref="S154:S159" si="154">("No")</f>
        <v>No</v>
      </c>
      <c r="V154" t="str">
        <f t="shared" ref="V154:V159" si="155">("No")</f>
        <v>No</v>
      </c>
      <c r="Y154">
        <v>1</v>
      </c>
      <c r="Z154" t="s">
        <v>330</v>
      </c>
      <c r="AB154">
        <v>0</v>
      </c>
      <c r="AK154">
        <v>1</v>
      </c>
      <c r="AL154" t="s">
        <v>337</v>
      </c>
      <c r="AN154">
        <v>0</v>
      </c>
      <c r="AQ154">
        <v>0</v>
      </c>
      <c r="AT154">
        <v>1</v>
      </c>
      <c r="AU154" t="s">
        <v>330</v>
      </c>
      <c r="AW154" t="str">
        <f t="shared" si="148"/>
        <v>Yes</v>
      </c>
      <c r="AX154" t="s">
        <v>331</v>
      </c>
      <c r="AZ154" t="str">
        <f t="shared" si="149"/>
        <v>No</v>
      </c>
      <c r="BC154" t="str">
        <f t="shared" si="150"/>
        <v>No</v>
      </c>
      <c r="BF154">
        <v>1</v>
      </c>
      <c r="BG154" t="s">
        <v>338</v>
      </c>
      <c r="BI154" t="str">
        <f>("Standing order")</f>
        <v>Standing order</v>
      </c>
      <c r="BJ154" t="s">
        <v>338</v>
      </c>
      <c r="BL154" t="str">
        <f t="shared" si="151"/>
        <v>No</v>
      </c>
      <c r="BU154" t="str">
        <f t="shared" ref="BU154:BU159" si="156">("Yes")</f>
        <v>Yes</v>
      </c>
      <c r="BV154" t="s">
        <v>337</v>
      </c>
      <c r="BX154" t="str">
        <f>("Yes")</f>
        <v>Yes</v>
      </c>
      <c r="BY154" t="s">
        <v>337</v>
      </c>
      <c r="CA154" t="str">
        <f t="shared" ref="CA154:CA159" si="157">("No")</f>
        <v>No</v>
      </c>
      <c r="CD154" t="str">
        <f t="shared" si="152"/>
        <v>No</v>
      </c>
      <c r="CF154" t="s">
        <v>332</v>
      </c>
    </row>
    <row r="155" spans="1:84" x14ac:dyDescent="0.35">
      <c r="A155" t="s">
        <v>327</v>
      </c>
      <c r="B155" s="1">
        <v>42443</v>
      </c>
      <c r="C155" s="1">
        <v>42835</v>
      </c>
      <c r="D155" t="str">
        <f t="shared" si="146"/>
        <v>Yes</v>
      </c>
      <c r="E155" t="s">
        <v>336</v>
      </c>
      <c r="F155" t="s">
        <v>334</v>
      </c>
      <c r="G155" t="str">
        <f t="shared" si="147"/>
        <v>No</v>
      </c>
      <c r="P155" t="str">
        <f t="shared" si="153"/>
        <v>Yes</v>
      </c>
      <c r="Q155" t="s">
        <v>337</v>
      </c>
      <c r="S155" t="str">
        <f t="shared" si="154"/>
        <v>No</v>
      </c>
      <c r="V155" t="str">
        <f t="shared" si="155"/>
        <v>No</v>
      </c>
      <c r="Y155">
        <v>1</v>
      </c>
      <c r="Z155" t="s">
        <v>330</v>
      </c>
      <c r="AB155">
        <v>0</v>
      </c>
      <c r="AK155">
        <v>1</v>
      </c>
      <c r="AL155" t="s">
        <v>337</v>
      </c>
      <c r="AN155">
        <v>0</v>
      </c>
      <c r="AQ155">
        <v>0</v>
      </c>
      <c r="AT155">
        <v>1</v>
      </c>
      <c r="AU155" t="s">
        <v>330</v>
      </c>
      <c r="AW155" t="str">
        <f t="shared" si="148"/>
        <v>Yes</v>
      </c>
      <c r="AX155" t="s">
        <v>331</v>
      </c>
      <c r="AZ155" t="str">
        <f t="shared" si="149"/>
        <v>No</v>
      </c>
      <c r="BC155" t="str">
        <f t="shared" si="150"/>
        <v>No</v>
      </c>
      <c r="BF155">
        <v>1</v>
      </c>
      <c r="BG155" t="s">
        <v>338</v>
      </c>
      <c r="BI155" t="str">
        <f>("Standing order")</f>
        <v>Standing order</v>
      </c>
      <c r="BJ155" t="s">
        <v>338</v>
      </c>
      <c r="BL155" t="str">
        <f t="shared" si="151"/>
        <v>No</v>
      </c>
      <c r="BU155" t="str">
        <f t="shared" si="156"/>
        <v>Yes</v>
      </c>
      <c r="BV155" t="s">
        <v>337</v>
      </c>
      <c r="BX155" t="str">
        <f>("Yes")</f>
        <v>Yes</v>
      </c>
      <c r="BY155" t="s">
        <v>337</v>
      </c>
      <c r="CA155" t="str">
        <f t="shared" si="157"/>
        <v>No</v>
      </c>
      <c r="CD155" t="str">
        <f t="shared" si="152"/>
        <v>No</v>
      </c>
      <c r="CF155" t="s">
        <v>332</v>
      </c>
    </row>
    <row r="156" spans="1:84" x14ac:dyDescent="0.35">
      <c r="A156" t="s">
        <v>327</v>
      </c>
      <c r="B156" s="1">
        <v>42836</v>
      </c>
      <c r="C156" s="1">
        <v>42886</v>
      </c>
      <c r="D156" t="str">
        <f t="shared" si="146"/>
        <v>Yes</v>
      </c>
      <c r="E156" t="s">
        <v>339</v>
      </c>
      <c r="G156" t="str">
        <f t="shared" si="147"/>
        <v>No</v>
      </c>
      <c r="P156" t="str">
        <f t="shared" si="153"/>
        <v>Yes</v>
      </c>
      <c r="Q156" t="s">
        <v>338</v>
      </c>
      <c r="S156" t="str">
        <f t="shared" si="154"/>
        <v>No</v>
      </c>
      <c r="V156" t="str">
        <f t="shared" si="155"/>
        <v>No</v>
      </c>
      <c r="Y156">
        <v>1</v>
      </c>
      <c r="Z156" t="s">
        <v>338</v>
      </c>
      <c r="AB156">
        <v>0</v>
      </c>
      <c r="AK156">
        <v>1</v>
      </c>
      <c r="AL156" t="s">
        <v>338</v>
      </c>
      <c r="AN156">
        <v>0</v>
      </c>
      <c r="AQ156">
        <v>0</v>
      </c>
      <c r="AT156">
        <v>1</v>
      </c>
      <c r="AU156" t="s">
        <v>338</v>
      </c>
      <c r="AW156" t="str">
        <f t="shared" si="148"/>
        <v>Yes</v>
      </c>
      <c r="AX156" t="s">
        <v>340</v>
      </c>
      <c r="AZ156" t="str">
        <f t="shared" si="149"/>
        <v>No</v>
      </c>
      <c r="BC156" t="str">
        <f t="shared" si="150"/>
        <v>No</v>
      </c>
      <c r="BF156">
        <v>1</v>
      </c>
      <c r="BG156" t="s">
        <v>328</v>
      </c>
      <c r="BI156" t="str">
        <f>("Standing order")</f>
        <v>Standing order</v>
      </c>
      <c r="BJ156" t="s">
        <v>341</v>
      </c>
      <c r="BL156" t="str">
        <f t="shared" si="151"/>
        <v>No</v>
      </c>
      <c r="BU156" t="str">
        <f t="shared" si="156"/>
        <v>Yes</v>
      </c>
      <c r="BV156" t="s">
        <v>338</v>
      </c>
      <c r="BX156" t="str">
        <f>("No")</f>
        <v>No</v>
      </c>
      <c r="CA156" t="str">
        <f t="shared" si="157"/>
        <v>No</v>
      </c>
      <c r="CD156" t="str">
        <f t="shared" si="152"/>
        <v>No</v>
      </c>
    </row>
    <row r="157" spans="1:84" x14ac:dyDescent="0.35">
      <c r="A157" t="s">
        <v>327</v>
      </c>
      <c r="B157" s="1">
        <v>42887</v>
      </c>
      <c r="C157" s="1">
        <v>42916</v>
      </c>
      <c r="D157" t="str">
        <f t="shared" si="146"/>
        <v>Yes</v>
      </c>
      <c r="E157" t="s">
        <v>342</v>
      </c>
      <c r="G157" t="str">
        <f t="shared" si="147"/>
        <v>No</v>
      </c>
      <c r="P157" t="str">
        <f t="shared" si="153"/>
        <v>Yes</v>
      </c>
      <c r="Q157" t="s">
        <v>343</v>
      </c>
      <c r="S157" t="str">
        <f t="shared" si="154"/>
        <v>No</v>
      </c>
      <c r="V157" t="str">
        <f t="shared" si="155"/>
        <v>No</v>
      </c>
      <c r="Y157">
        <v>1</v>
      </c>
      <c r="Z157" t="s">
        <v>344</v>
      </c>
      <c r="AB157">
        <v>0</v>
      </c>
      <c r="AK157">
        <v>1</v>
      </c>
      <c r="AL157" t="s">
        <v>343</v>
      </c>
      <c r="AN157">
        <v>0</v>
      </c>
      <c r="AQ157">
        <v>0</v>
      </c>
      <c r="AT157">
        <v>1</v>
      </c>
      <c r="AU157" t="s">
        <v>344</v>
      </c>
      <c r="AW157" t="str">
        <f t="shared" si="148"/>
        <v>Yes</v>
      </c>
      <c r="AX157" t="s">
        <v>345</v>
      </c>
      <c r="AZ157" t="str">
        <f t="shared" si="149"/>
        <v>No</v>
      </c>
      <c r="BC157" t="str">
        <f t="shared" si="150"/>
        <v>No</v>
      </c>
      <c r="BF157">
        <v>1</v>
      </c>
      <c r="BG157" t="s">
        <v>345</v>
      </c>
      <c r="BI157" t="str">
        <f>("Standing order, Protocol order, Naloxone-specific collaborative practice agreement")</f>
        <v>Standing order, Protocol order, Naloxone-specific collaborative practice agreement</v>
      </c>
      <c r="BJ157" t="s">
        <v>346</v>
      </c>
      <c r="BL157" t="str">
        <f t="shared" si="151"/>
        <v>No</v>
      </c>
      <c r="BU157" t="str">
        <f t="shared" si="156"/>
        <v>Yes</v>
      </c>
      <c r="BV157" t="s">
        <v>344</v>
      </c>
      <c r="BX157" t="str">
        <f>("No")</f>
        <v>No</v>
      </c>
      <c r="CA157" t="str">
        <f t="shared" si="157"/>
        <v>No</v>
      </c>
      <c r="CD157" t="str">
        <f t="shared" si="152"/>
        <v>No</v>
      </c>
    </row>
    <row r="158" spans="1:84" x14ac:dyDescent="0.35">
      <c r="A158" t="s">
        <v>327</v>
      </c>
      <c r="B158" s="1">
        <v>42917</v>
      </c>
      <c r="C158" s="1">
        <v>43550</v>
      </c>
      <c r="D158" t="str">
        <f t="shared" si="146"/>
        <v>Yes</v>
      </c>
      <c r="E158" t="s">
        <v>342</v>
      </c>
      <c r="G158" t="str">
        <f t="shared" si="147"/>
        <v>No</v>
      </c>
      <c r="P158" t="str">
        <f t="shared" si="153"/>
        <v>Yes</v>
      </c>
      <c r="Q158" t="s">
        <v>343</v>
      </c>
      <c r="S158" t="str">
        <f t="shared" si="154"/>
        <v>No</v>
      </c>
      <c r="V158" t="str">
        <f t="shared" si="155"/>
        <v>No</v>
      </c>
      <c r="Y158">
        <v>1</v>
      </c>
      <c r="Z158" t="s">
        <v>344</v>
      </c>
      <c r="AB158">
        <v>0</v>
      </c>
      <c r="AK158">
        <v>1</v>
      </c>
      <c r="AL158" t="s">
        <v>343</v>
      </c>
      <c r="AN158">
        <v>0</v>
      </c>
      <c r="AQ158">
        <v>0</v>
      </c>
      <c r="AT158">
        <v>1</v>
      </c>
      <c r="AU158" t="s">
        <v>344</v>
      </c>
      <c r="AW158" t="str">
        <f t="shared" si="148"/>
        <v>Yes</v>
      </c>
      <c r="AX158" t="s">
        <v>347</v>
      </c>
      <c r="AZ158" t="str">
        <f t="shared" si="149"/>
        <v>No</v>
      </c>
      <c r="BC158" t="str">
        <f t="shared" si="150"/>
        <v>No</v>
      </c>
      <c r="BF158">
        <v>1</v>
      </c>
      <c r="BG158" t="s">
        <v>345</v>
      </c>
      <c r="BI158" t="str">
        <f>("Standing order, Protocol order, Naloxone-specific collaborative practice agreement")</f>
        <v>Standing order, Protocol order, Naloxone-specific collaborative practice agreement</v>
      </c>
      <c r="BJ158" t="s">
        <v>348</v>
      </c>
      <c r="BL158" t="str">
        <f t="shared" si="151"/>
        <v>No</v>
      </c>
      <c r="BU158" t="str">
        <f t="shared" si="156"/>
        <v>Yes</v>
      </c>
      <c r="BV158" t="s">
        <v>344</v>
      </c>
      <c r="BX158" t="str">
        <f>("No")</f>
        <v>No</v>
      </c>
      <c r="CA158" t="str">
        <f t="shared" si="157"/>
        <v>No</v>
      </c>
      <c r="CD158" t="str">
        <f t="shared" si="152"/>
        <v>No</v>
      </c>
    </row>
    <row r="159" spans="1:84" x14ac:dyDescent="0.35">
      <c r="A159" t="s">
        <v>327</v>
      </c>
      <c r="B159" s="1">
        <v>43551</v>
      </c>
      <c r="C159" s="1">
        <v>44562</v>
      </c>
      <c r="D159" t="str">
        <f t="shared" si="146"/>
        <v>Yes</v>
      </c>
      <c r="E159" t="s">
        <v>342</v>
      </c>
      <c r="G159" t="str">
        <f t="shared" si="147"/>
        <v>No</v>
      </c>
      <c r="P159" t="str">
        <f t="shared" si="153"/>
        <v>Yes</v>
      </c>
      <c r="Q159" t="s">
        <v>349</v>
      </c>
      <c r="S159" t="str">
        <f t="shared" si="154"/>
        <v>No</v>
      </c>
      <c r="V159" t="str">
        <f t="shared" si="155"/>
        <v>No</v>
      </c>
      <c r="Y159">
        <v>1</v>
      </c>
      <c r="Z159" t="s">
        <v>344</v>
      </c>
      <c r="AB159">
        <v>0</v>
      </c>
      <c r="AK159">
        <v>1</v>
      </c>
      <c r="AL159" t="s">
        <v>349</v>
      </c>
      <c r="AN159">
        <v>0</v>
      </c>
      <c r="AQ159">
        <v>0</v>
      </c>
      <c r="AT159">
        <v>1</v>
      </c>
      <c r="AU159" t="s">
        <v>344</v>
      </c>
      <c r="AW159" t="str">
        <f t="shared" si="148"/>
        <v>Yes</v>
      </c>
      <c r="AX159" t="s">
        <v>347</v>
      </c>
      <c r="AZ159" t="str">
        <f t="shared" si="149"/>
        <v>No</v>
      </c>
      <c r="BC159" t="str">
        <f t="shared" si="150"/>
        <v>No</v>
      </c>
      <c r="BF159">
        <v>1</v>
      </c>
      <c r="BG159" t="s">
        <v>345</v>
      </c>
      <c r="BI159" t="str">
        <f>("Standing order, Protocol order")</f>
        <v>Standing order, Protocol order</v>
      </c>
      <c r="BJ159" t="s">
        <v>346</v>
      </c>
      <c r="BL159" t="str">
        <f t="shared" si="151"/>
        <v>No</v>
      </c>
      <c r="BU159" t="str">
        <f t="shared" si="156"/>
        <v>Yes</v>
      </c>
      <c r="BV159" t="s">
        <v>344</v>
      </c>
      <c r="BX159" t="str">
        <f>("No")</f>
        <v>No</v>
      </c>
      <c r="CA159" t="str">
        <f t="shared" si="157"/>
        <v>No</v>
      </c>
      <c r="CD159" t="str">
        <f t="shared" si="152"/>
        <v>No</v>
      </c>
    </row>
    <row r="160" spans="1:84" x14ac:dyDescent="0.35">
      <c r="A160" t="s">
        <v>350</v>
      </c>
      <c r="B160" s="1">
        <v>36892</v>
      </c>
      <c r="C160" s="1">
        <v>41122</v>
      </c>
      <c r="D160" t="str">
        <f>("No")</f>
        <v>No</v>
      </c>
    </row>
    <row r="161" spans="1:89" x14ac:dyDescent="0.35">
      <c r="A161" t="s">
        <v>350</v>
      </c>
      <c r="B161" s="1">
        <v>41123</v>
      </c>
      <c r="C161" s="1">
        <v>41820</v>
      </c>
      <c r="D161" t="str">
        <f>("Yes")</f>
        <v>Yes</v>
      </c>
      <c r="E161" t="s">
        <v>351</v>
      </c>
      <c r="G161" t="str">
        <f>("No")</f>
        <v>No</v>
      </c>
      <c r="P161" t="str">
        <f>("No")</f>
        <v>No</v>
      </c>
      <c r="Y161">
        <v>0</v>
      </c>
      <c r="AB161">
        <v>0</v>
      </c>
      <c r="AK161">
        <v>0</v>
      </c>
      <c r="AT161">
        <v>0</v>
      </c>
      <c r="AW161" t="str">
        <f>("Yes")</f>
        <v>Yes</v>
      </c>
      <c r="AX161" t="s">
        <v>351</v>
      </c>
      <c r="AZ161" t="str">
        <f>("No")</f>
        <v>No</v>
      </c>
      <c r="BC161" t="str">
        <f>("No")</f>
        <v>No</v>
      </c>
      <c r="BF161">
        <v>0</v>
      </c>
      <c r="BL161" t="str">
        <f>("No")</f>
        <v>No</v>
      </c>
      <c r="BU161" t="str">
        <f>("No")</f>
        <v>No</v>
      </c>
      <c r="CD161" t="str">
        <f>("Yes")</f>
        <v>Yes</v>
      </c>
      <c r="CE161" t="s">
        <v>351</v>
      </c>
      <c r="CG161" t="str">
        <f>("No")</f>
        <v>No</v>
      </c>
      <c r="CJ161">
        <v>0</v>
      </c>
    </row>
    <row r="162" spans="1:89" x14ac:dyDescent="0.35">
      <c r="A162" t="s">
        <v>350</v>
      </c>
      <c r="B162" s="1">
        <v>41821</v>
      </c>
      <c r="C162" s="1">
        <v>42442</v>
      </c>
      <c r="D162" t="str">
        <f>("Yes")</f>
        <v>Yes</v>
      </c>
      <c r="E162" t="s">
        <v>352</v>
      </c>
      <c r="G162" t="str">
        <f>("No")</f>
        <v>No</v>
      </c>
      <c r="P162" t="str">
        <f>("No")</f>
        <v>No</v>
      </c>
      <c r="Y162">
        <v>0</v>
      </c>
      <c r="AB162">
        <v>0</v>
      </c>
      <c r="AK162">
        <v>0</v>
      </c>
      <c r="AT162">
        <v>0</v>
      </c>
      <c r="AW162" t="str">
        <f>("Yes")</f>
        <v>Yes</v>
      </c>
      <c r="AX162" t="s">
        <v>351</v>
      </c>
      <c r="AZ162" t="str">
        <f>("No")</f>
        <v>No</v>
      </c>
      <c r="BC162" t="str">
        <f>("No")</f>
        <v>No</v>
      </c>
      <c r="BF162">
        <v>1</v>
      </c>
      <c r="BG162" t="s">
        <v>353</v>
      </c>
      <c r="BI162" t="str">
        <f>("Standing order")</f>
        <v>Standing order</v>
      </c>
      <c r="BJ162" t="s">
        <v>353</v>
      </c>
      <c r="BL162" t="str">
        <f>("Yes")</f>
        <v>Yes</v>
      </c>
      <c r="BM162" t="s">
        <v>354</v>
      </c>
      <c r="BO162" t="str">
        <f>("No")</f>
        <v>No</v>
      </c>
      <c r="BR162" t="str">
        <f>("No")</f>
        <v>No</v>
      </c>
      <c r="BU162" t="str">
        <f>("No")</f>
        <v>No</v>
      </c>
      <c r="CD162" t="str">
        <f>("Yes")</f>
        <v>Yes</v>
      </c>
      <c r="CE162" t="s">
        <v>354</v>
      </c>
      <c r="CG162" t="str">
        <f>("No")</f>
        <v>No</v>
      </c>
      <c r="CJ162">
        <v>0</v>
      </c>
    </row>
    <row r="163" spans="1:89" x14ac:dyDescent="0.35">
      <c r="A163" t="s">
        <v>350</v>
      </c>
      <c r="B163" s="1">
        <v>42443</v>
      </c>
      <c r="C163" s="1">
        <v>43202</v>
      </c>
      <c r="D163" t="str">
        <f>("Yes")</f>
        <v>Yes</v>
      </c>
      <c r="E163" t="s">
        <v>352</v>
      </c>
      <c r="G163" t="str">
        <f>("No")</f>
        <v>No</v>
      </c>
      <c r="P163" t="str">
        <f>("No")</f>
        <v>No</v>
      </c>
      <c r="Y163">
        <v>0</v>
      </c>
      <c r="AB163">
        <v>0</v>
      </c>
      <c r="AK163">
        <v>0</v>
      </c>
      <c r="AT163">
        <v>0</v>
      </c>
      <c r="AW163" t="str">
        <f>("Yes")</f>
        <v>Yes</v>
      </c>
      <c r="AX163" t="s">
        <v>351</v>
      </c>
      <c r="AZ163" t="str">
        <f>("No")</f>
        <v>No</v>
      </c>
      <c r="BC163" t="str">
        <f>("No")</f>
        <v>No</v>
      </c>
      <c r="BF163">
        <v>1</v>
      </c>
      <c r="BG163" t="s">
        <v>353</v>
      </c>
      <c r="BI163" t="str">
        <f>("Standing order")</f>
        <v>Standing order</v>
      </c>
      <c r="BJ163" t="s">
        <v>353</v>
      </c>
      <c r="BL163" t="str">
        <f>("Yes")</f>
        <v>Yes</v>
      </c>
      <c r="BM163" t="s">
        <v>354</v>
      </c>
      <c r="BO163" t="str">
        <f>("No")</f>
        <v>No</v>
      </c>
      <c r="BR163" t="str">
        <f>("No")</f>
        <v>No</v>
      </c>
      <c r="BU163" t="str">
        <f>("Yes")</f>
        <v>Yes</v>
      </c>
      <c r="BV163" t="s">
        <v>355</v>
      </c>
      <c r="BX163" t="str">
        <f>("No")</f>
        <v>No</v>
      </c>
      <c r="CA163" t="str">
        <f>("No")</f>
        <v>No</v>
      </c>
      <c r="CD163" t="str">
        <f>("Yes")</f>
        <v>Yes</v>
      </c>
      <c r="CE163" t="s">
        <v>354</v>
      </c>
      <c r="CG163" t="str">
        <f>("No")</f>
        <v>No</v>
      </c>
      <c r="CJ163">
        <v>0</v>
      </c>
    </row>
    <row r="164" spans="1:89" x14ac:dyDescent="0.35">
      <c r="A164" t="s">
        <v>350</v>
      </c>
      <c r="B164" s="1">
        <v>43203</v>
      </c>
      <c r="C164" s="1">
        <v>43320</v>
      </c>
      <c r="D164" t="str">
        <f>("Yes")</f>
        <v>Yes</v>
      </c>
      <c r="E164" t="s">
        <v>352</v>
      </c>
      <c r="G164" t="str">
        <f>("No")</f>
        <v>No</v>
      </c>
      <c r="P164" t="str">
        <f>("No")</f>
        <v>No</v>
      </c>
      <c r="Y164">
        <v>0</v>
      </c>
      <c r="AB164">
        <v>0</v>
      </c>
      <c r="AK164">
        <v>0</v>
      </c>
      <c r="AT164">
        <v>0</v>
      </c>
      <c r="AW164" t="str">
        <f>("Yes")</f>
        <v>Yes</v>
      </c>
      <c r="AX164" t="s">
        <v>351</v>
      </c>
      <c r="AZ164" t="str">
        <f>("No")</f>
        <v>No</v>
      </c>
      <c r="BC164" t="str">
        <f>("No")</f>
        <v>No</v>
      </c>
      <c r="BF164">
        <v>1</v>
      </c>
      <c r="BG164" t="s">
        <v>353</v>
      </c>
      <c r="BI164" t="str">
        <f>("Standing order")</f>
        <v>Standing order</v>
      </c>
      <c r="BJ164" t="s">
        <v>353</v>
      </c>
      <c r="BL164" t="str">
        <f>("Yes")</f>
        <v>Yes</v>
      </c>
      <c r="BM164" t="s">
        <v>354</v>
      </c>
      <c r="BO164" t="str">
        <f>("No")</f>
        <v>No</v>
      </c>
      <c r="BR164" t="str">
        <f>("No")</f>
        <v>No</v>
      </c>
      <c r="BU164" t="str">
        <f>("Yes")</f>
        <v>Yes</v>
      </c>
      <c r="BV164" t="s">
        <v>355</v>
      </c>
      <c r="BX164" t="str">
        <f>("No")</f>
        <v>No</v>
      </c>
      <c r="CA164" t="str">
        <f>("No")</f>
        <v>No</v>
      </c>
      <c r="CD164" t="str">
        <f>("Yes")</f>
        <v>Yes</v>
      </c>
      <c r="CE164" t="s">
        <v>354</v>
      </c>
      <c r="CG164" t="str">
        <f>("No")</f>
        <v>No</v>
      </c>
      <c r="CJ164">
        <v>0</v>
      </c>
    </row>
    <row r="165" spans="1:89" x14ac:dyDescent="0.35">
      <c r="A165" t="s">
        <v>350</v>
      </c>
      <c r="B165" s="1">
        <v>43321</v>
      </c>
      <c r="C165" s="1">
        <v>44562</v>
      </c>
      <c r="D165" t="str">
        <f>("Yes")</f>
        <v>Yes</v>
      </c>
      <c r="E165" t="s">
        <v>352</v>
      </c>
      <c r="G165" t="str">
        <f>("Yes")</f>
        <v>Yes</v>
      </c>
      <c r="H165" t="s">
        <v>356</v>
      </c>
      <c r="J165" t="str">
        <f>("No")</f>
        <v>No</v>
      </c>
      <c r="M165" t="str">
        <f>("No")</f>
        <v>No</v>
      </c>
      <c r="P165" t="str">
        <f>("Yes")</f>
        <v>Yes</v>
      </c>
      <c r="Q165" t="s">
        <v>356</v>
      </c>
      <c r="S165" t="str">
        <f>("No")</f>
        <v>No</v>
      </c>
      <c r="V165" t="str">
        <f>("No")</f>
        <v>No</v>
      </c>
      <c r="Y165">
        <v>1</v>
      </c>
      <c r="Z165" t="s">
        <v>356</v>
      </c>
      <c r="AB165">
        <v>1</v>
      </c>
      <c r="AC165" t="s">
        <v>356</v>
      </c>
      <c r="AE165">
        <v>0</v>
      </c>
      <c r="AH165">
        <v>0</v>
      </c>
      <c r="AK165">
        <v>1</v>
      </c>
      <c r="AL165" t="s">
        <v>356</v>
      </c>
      <c r="AN165">
        <v>0</v>
      </c>
      <c r="AQ165">
        <v>0</v>
      </c>
      <c r="AT165">
        <v>1</v>
      </c>
      <c r="AU165" t="s">
        <v>356</v>
      </c>
      <c r="AW165" t="str">
        <f>("Yes")</f>
        <v>Yes</v>
      </c>
      <c r="AX165" t="s">
        <v>351</v>
      </c>
      <c r="AZ165" t="str">
        <f>("No")</f>
        <v>No</v>
      </c>
      <c r="BC165" t="str">
        <f>("No")</f>
        <v>No</v>
      </c>
      <c r="BF165">
        <v>1</v>
      </c>
      <c r="BG165" t="s">
        <v>353</v>
      </c>
      <c r="BI165" t="str">
        <f>("Standing order")</f>
        <v>Standing order</v>
      </c>
      <c r="BJ165" t="s">
        <v>353</v>
      </c>
      <c r="BL165" t="str">
        <f>("Yes")</f>
        <v>Yes</v>
      </c>
      <c r="BM165" t="s">
        <v>354</v>
      </c>
      <c r="BO165" t="str">
        <f>("No")</f>
        <v>No</v>
      </c>
      <c r="BR165" t="str">
        <f>("No")</f>
        <v>No</v>
      </c>
      <c r="BU165" t="str">
        <f>("Yes")</f>
        <v>Yes</v>
      </c>
      <c r="BV165" t="s">
        <v>355</v>
      </c>
      <c r="BX165" t="str">
        <f>("No")</f>
        <v>No</v>
      </c>
      <c r="CA165" t="str">
        <f>("No")</f>
        <v>No</v>
      </c>
      <c r="CD165" t="str">
        <f>("Yes")</f>
        <v>Yes</v>
      </c>
      <c r="CE165" t="s">
        <v>354</v>
      </c>
      <c r="CG165" t="str">
        <f>("No")</f>
        <v>No</v>
      </c>
      <c r="CJ165">
        <v>0</v>
      </c>
    </row>
    <row r="166" spans="1:89" x14ac:dyDescent="0.35">
      <c r="A166" t="s">
        <v>357</v>
      </c>
      <c r="B166" s="1">
        <v>36892</v>
      </c>
      <c r="C166" s="1">
        <v>41925</v>
      </c>
      <c r="D166" t="str">
        <f>("No")</f>
        <v>No</v>
      </c>
    </row>
    <row r="167" spans="1:89" x14ac:dyDescent="0.35">
      <c r="A167" t="s">
        <v>357</v>
      </c>
      <c r="B167" s="1">
        <v>41926</v>
      </c>
      <c r="C167" s="1">
        <v>42821</v>
      </c>
      <c r="D167" t="str">
        <f>("Yes")</f>
        <v>Yes</v>
      </c>
      <c r="E167" t="s">
        <v>358</v>
      </c>
      <c r="G167" t="str">
        <f>("No")</f>
        <v>No</v>
      </c>
      <c r="P167" t="str">
        <f>("Yes")</f>
        <v>Yes</v>
      </c>
      <c r="Q167" t="s">
        <v>358</v>
      </c>
      <c r="S167" t="str">
        <f>("No")</f>
        <v>No</v>
      </c>
      <c r="V167" t="str">
        <f>("No")</f>
        <v>No</v>
      </c>
      <c r="Y167">
        <v>0</v>
      </c>
      <c r="AB167">
        <v>0</v>
      </c>
      <c r="AK167">
        <v>1</v>
      </c>
      <c r="AL167" t="s">
        <v>358</v>
      </c>
      <c r="AN167">
        <v>0</v>
      </c>
      <c r="AQ167">
        <v>1</v>
      </c>
      <c r="AR167" t="s">
        <v>358</v>
      </c>
      <c r="AT167">
        <v>0</v>
      </c>
      <c r="AW167" t="str">
        <f>("Yes")</f>
        <v>Yes</v>
      </c>
      <c r="AX167" t="s">
        <v>358</v>
      </c>
      <c r="AZ167" t="str">
        <f>("No")</f>
        <v>No</v>
      </c>
      <c r="BC167" t="str">
        <f>("No")</f>
        <v>No</v>
      </c>
      <c r="BF167">
        <v>0</v>
      </c>
      <c r="BL167" t="str">
        <f>("Yes")</f>
        <v>Yes</v>
      </c>
      <c r="BM167" t="s">
        <v>359</v>
      </c>
      <c r="BO167" t="str">
        <f>("No")</f>
        <v>No</v>
      </c>
      <c r="BR167" t="str">
        <f>("Yes")</f>
        <v>Yes</v>
      </c>
      <c r="BS167" t="s">
        <v>359</v>
      </c>
      <c r="BU167" t="str">
        <f>("Yes")</f>
        <v>Yes</v>
      </c>
      <c r="BV167" t="s">
        <v>360</v>
      </c>
      <c r="BX167" t="str">
        <f>("No")</f>
        <v>No</v>
      </c>
      <c r="CA167" t="str">
        <f>("No")</f>
        <v>No</v>
      </c>
      <c r="CD167" t="str">
        <f>("Yes")</f>
        <v>Yes</v>
      </c>
      <c r="CE167" t="s">
        <v>358</v>
      </c>
      <c r="CG167" t="str">
        <f>("No")</f>
        <v>No</v>
      </c>
      <c r="CJ167">
        <v>1</v>
      </c>
      <c r="CK167" t="s">
        <v>358</v>
      </c>
    </row>
    <row r="168" spans="1:89" x14ac:dyDescent="0.35">
      <c r="A168" t="s">
        <v>357</v>
      </c>
      <c r="B168" s="1">
        <v>42822</v>
      </c>
      <c r="C168" s="1">
        <v>42822</v>
      </c>
      <c r="D168" t="str">
        <f>("Yes")</f>
        <v>Yes</v>
      </c>
      <c r="E168" t="s">
        <v>358</v>
      </c>
      <c r="G168" t="str">
        <f>("No")</f>
        <v>No</v>
      </c>
      <c r="P168" t="str">
        <f>("Yes")</f>
        <v>Yes</v>
      </c>
      <c r="Q168" t="s">
        <v>358</v>
      </c>
      <c r="S168" t="str">
        <f>("No")</f>
        <v>No</v>
      </c>
      <c r="V168" t="str">
        <f>("No")</f>
        <v>No</v>
      </c>
      <c r="Y168">
        <v>0</v>
      </c>
      <c r="AB168">
        <v>0</v>
      </c>
      <c r="AK168">
        <v>1</v>
      </c>
      <c r="AL168" t="s">
        <v>358</v>
      </c>
      <c r="AN168">
        <v>0</v>
      </c>
      <c r="AQ168">
        <v>1</v>
      </c>
      <c r="AR168" t="s">
        <v>358</v>
      </c>
      <c r="AT168">
        <v>0</v>
      </c>
      <c r="AW168" t="str">
        <f>("Yes")</f>
        <v>Yes</v>
      </c>
      <c r="AX168" t="s">
        <v>358</v>
      </c>
      <c r="AZ168" t="str">
        <f>("No")</f>
        <v>No</v>
      </c>
      <c r="BC168" t="str">
        <f>("No")</f>
        <v>No</v>
      </c>
      <c r="BF168">
        <v>1</v>
      </c>
      <c r="BG168" t="s">
        <v>361</v>
      </c>
      <c r="BI168" t="str">
        <f>("Standing order")</f>
        <v>Standing order</v>
      </c>
      <c r="BJ168" t="s">
        <v>361</v>
      </c>
      <c r="BL168" t="str">
        <f>("Yes")</f>
        <v>Yes</v>
      </c>
      <c r="BM168" t="s">
        <v>359</v>
      </c>
      <c r="BO168" t="str">
        <f>("No")</f>
        <v>No</v>
      </c>
      <c r="BR168" t="str">
        <f>("Yes")</f>
        <v>Yes</v>
      </c>
      <c r="BS168" t="s">
        <v>359</v>
      </c>
      <c r="BU168" t="str">
        <f>("Yes")</f>
        <v>Yes</v>
      </c>
      <c r="BV168" t="s">
        <v>360</v>
      </c>
      <c r="BX168" t="str">
        <f>("No")</f>
        <v>No</v>
      </c>
      <c r="CA168" t="str">
        <f>("No")</f>
        <v>No</v>
      </c>
      <c r="CD168" t="str">
        <f>("Yes")</f>
        <v>Yes</v>
      </c>
      <c r="CE168" t="s">
        <v>358</v>
      </c>
      <c r="CG168" t="str">
        <f>("No")</f>
        <v>No</v>
      </c>
      <c r="CJ168">
        <v>1</v>
      </c>
      <c r="CK168" t="s">
        <v>358</v>
      </c>
    </row>
    <row r="169" spans="1:89" x14ac:dyDescent="0.35">
      <c r="A169" t="s">
        <v>357</v>
      </c>
      <c r="B169" s="1">
        <v>42823</v>
      </c>
      <c r="C169" s="1">
        <v>43731</v>
      </c>
      <c r="D169" t="str">
        <f>("Yes")</f>
        <v>Yes</v>
      </c>
      <c r="E169" t="s">
        <v>358</v>
      </c>
      <c r="G169" t="str">
        <f>("No")</f>
        <v>No</v>
      </c>
      <c r="P169" t="str">
        <f>("Yes")</f>
        <v>Yes</v>
      </c>
      <c r="Q169" t="s">
        <v>358</v>
      </c>
      <c r="S169" t="str">
        <f>("No")</f>
        <v>No</v>
      </c>
      <c r="V169" t="str">
        <f>("No")</f>
        <v>No</v>
      </c>
      <c r="Y169">
        <v>0</v>
      </c>
      <c r="AB169">
        <v>0</v>
      </c>
      <c r="AK169">
        <v>1</v>
      </c>
      <c r="AL169" t="s">
        <v>358</v>
      </c>
      <c r="AN169">
        <v>0</v>
      </c>
      <c r="AQ169">
        <v>1</v>
      </c>
      <c r="AR169" t="s">
        <v>358</v>
      </c>
      <c r="AT169">
        <v>0</v>
      </c>
      <c r="AW169" t="str">
        <f>("Yes")</f>
        <v>Yes</v>
      </c>
      <c r="AX169" t="s">
        <v>358</v>
      </c>
      <c r="AZ169" t="str">
        <f>("No")</f>
        <v>No</v>
      </c>
      <c r="BC169" t="str">
        <f>("No")</f>
        <v>No</v>
      </c>
      <c r="BF169">
        <v>1</v>
      </c>
      <c r="BG169" t="s">
        <v>361</v>
      </c>
      <c r="BI169" t="str">
        <f>("Standing order")</f>
        <v>Standing order</v>
      </c>
      <c r="BJ169" t="s">
        <v>361</v>
      </c>
      <c r="BL169" t="str">
        <f>("Yes")</f>
        <v>Yes</v>
      </c>
      <c r="BM169" t="s">
        <v>359</v>
      </c>
      <c r="BO169" t="str">
        <f>("No")</f>
        <v>No</v>
      </c>
      <c r="BR169" t="str">
        <f>("Yes")</f>
        <v>Yes</v>
      </c>
      <c r="BS169" t="s">
        <v>359</v>
      </c>
      <c r="BU169" t="str">
        <f>("Yes")</f>
        <v>Yes</v>
      </c>
      <c r="BV169" t="s">
        <v>360</v>
      </c>
      <c r="BX169" t="str">
        <f>("No")</f>
        <v>No</v>
      </c>
      <c r="CA169" t="str">
        <f>("No")</f>
        <v>No</v>
      </c>
      <c r="CD169" t="str">
        <f>("Yes")</f>
        <v>Yes</v>
      </c>
      <c r="CE169" t="s">
        <v>358</v>
      </c>
      <c r="CG169" t="str">
        <f>("No")</f>
        <v>No</v>
      </c>
      <c r="CJ169">
        <v>1</v>
      </c>
      <c r="CK169" t="s">
        <v>358</v>
      </c>
    </row>
    <row r="170" spans="1:89" x14ac:dyDescent="0.35">
      <c r="A170" t="s">
        <v>357</v>
      </c>
      <c r="B170" s="1">
        <v>43732</v>
      </c>
      <c r="C170" s="1">
        <v>44562</v>
      </c>
      <c r="D170" t="str">
        <f>("Yes")</f>
        <v>Yes</v>
      </c>
      <c r="E170" t="s">
        <v>362</v>
      </c>
      <c r="G170" t="str">
        <f>("No")</f>
        <v>No</v>
      </c>
      <c r="P170" t="str">
        <f>("Yes")</f>
        <v>Yes</v>
      </c>
      <c r="Q170" t="s">
        <v>362</v>
      </c>
      <c r="S170" t="str">
        <f>("No")</f>
        <v>No</v>
      </c>
      <c r="V170" t="str">
        <f>("No")</f>
        <v>No</v>
      </c>
      <c r="Y170">
        <v>0</v>
      </c>
      <c r="AB170">
        <v>0</v>
      </c>
      <c r="AK170">
        <v>1</v>
      </c>
      <c r="AL170" t="s">
        <v>362</v>
      </c>
      <c r="AN170">
        <v>0</v>
      </c>
      <c r="AQ170">
        <v>1</v>
      </c>
      <c r="AR170" t="s">
        <v>363</v>
      </c>
      <c r="AT170">
        <v>0</v>
      </c>
      <c r="AW170" t="str">
        <f>("Yes")</f>
        <v>Yes</v>
      </c>
      <c r="AX170" t="s">
        <v>362</v>
      </c>
      <c r="AZ170" t="str">
        <f>("No")</f>
        <v>No</v>
      </c>
      <c r="BC170" t="str">
        <f>("No")</f>
        <v>No</v>
      </c>
      <c r="BF170">
        <v>1</v>
      </c>
      <c r="BG170" t="s">
        <v>361</v>
      </c>
      <c r="BI170" t="str">
        <f>("Standing order")</f>
        <v>Standing order</v>
      </c>
      <c r="BJ170" t="s">
        <v>361</v>
      </c>
      <c r="BL170" t="str">
        <f>("Yes")</f>
        <v>Yes</v>
      </c>
      <c r="BM170" t="s">
        <v>364</v>
      </c>
      <c r="BO170" t="str">
        <f>("No")</f>
        <v>No</v>
      </c>
      <c r="BR170" t="str">
        <f>("Yes")</f>
        <v>Yes</v>
      </c>
      <c r="BS170" t="s">
        <v>364</v>
      </c>
      <c r="BU170" t="str">
        <f>("Yes")</f>
        <v>Yes</v>
      </c>
      <c r="BV170" t="s">
        <v>365</v>
      </c>
      <c r="BX170" t="str">
        <f>("No")</f>
        <v>No</v>
      </c>
      <c r="CA170" t="str">
        <f>("No")</f>
        <v>No</v>
      </c>
      <c r="CD170" t="str">
        <f>("Yes")</f>
        <v>Yes</v>
      </c>
      <c r="CE170" t="s">
        <v>362</v>
      </c>
      <c r="CG170" t="str">
        <f>("No")</f>
        <v>No</v>
      </c>
      <c r="CJ170">
        <v>1</v>
      </c>
      <c r="CK170" t="s">
        <v>362</v>
      </c>
    </row>
    <row r="171" spans="1:89" x14ac:dyDescent="0.35">
      <c r="A171" t="s">
        <v>366</v>
      </c>
      <c r="B171" s="1">
        <v>36892</v>
      </c>
      <c r="C171" s="1">
        <v>41768</v>
      </c>
      <c r="D171" t="str">
        <f>("No")</f>
        <v>No</v>
      </c>
    </row>
    <row r="172" spans="1:89" x14ac:dyDescent="0.35">
      <c r="A172" t="s">
        <v>366</v>
      </c>
      <c r="B172" s="1">
        <v>41769</v>
      </c>
      <c r="C172" s="1">
        <v>42509</v>
      </c>
      <c r="D172" t="str">
        <f>("Yes")</f>
        <v>Yes</v>
      </c>
      <c r="E172" t="s">
        <v>367</v>
      </c>
      <c r="G172" t="str">
        <f>("Yes")</f>
        <v>Yes</v>
      </c>
      <c r="H172" t="s">
        <v>367</v>
      </c>
      <c r="J172" t="str">
        <f>("No")</f>
        <v>No</v>
      </c>
      <c r="M172" t="str">
        <f>("No")</f>
        <v>No</v>
      </c>
      <c r="P172" t="str">
        <f>("Yes")</f>
        <v>Yes</v>
      </c>
      <c r="Q172" t="s">
        <v>367</v>
      </c>
      <c r="S172" t="str">
        <f>("No")</f>
        <v>No</v>
      </c>
      <c r="V172" t="str">
        <f>("No")</f>
        <v>No</v>
      </c>
      <c r="Y172">
        <v>0</v>
      </c>
      <c r="AB172">
        <v>0</v>
      </c>
      <c r="AK172">
        <v>0</v>
      </c>
      <c r="AT172">
        <v>0</v>
      </c>
      <c r="AW172" t="str">
        <f>("No")</f>
        <v>No</v>
      </c>
      <c r="BF172">
        <v>1</v>
      </c>
      <c r="BG172" t="s">
        <v>367</v>
      </c>
      <c r="BI172" t="str">
        <f>("Standing order")</f>
        <v>Standing order</v>
      </c>
      <c r="BJ172" t="s">
        <v>367</v>
      </c>
      <c r="BL172" t="str">
        <f>("Yes")</f>
        <v>Yes</v>
      </c>
      <c r="BM172" t="s">
        <v>367</v>
      </c>
      <c r="BO172" t="str">
        <f>("No")</f>
        <v>No</v>
      </c>
      <c r="BR172" t="str">
        <f>("No")</f>
        <v>No</v>
      </c>
      <c r="BU172" t="str">
        <f>("Yes")</f>
        <v>Yes</v>
      </c>
      <c r="BV172" t="s">
        <v>367</v>
      </c>
      <c r="BX172" t="str">
        <f>("No")</f>
        <v>No</v>
      </c>
      <c r="CA172" t="str">
        <f>("No")</f>
        <v>No</v>
      </c>
      <c r="CD172" t="str">
        <f>("No")</f>
        <v>No</v>
      </c>
    </row>
    <row r="173" spans="1:89" x14ac:dyDescent="0.35">
      <c r="A173" t="s">
        <v>366</v>
      </c>
      <c r="B173" s="1">
        <v>42510</v>
      </c>
      <c r="C173" s="1">
        <v>43607</v>
      </c>
      <c r="D173" t="str">
        <f>("Yes")</f>
        <v>Yes</v>
      </c>
      <c r="E173" t="s">
        <v>368</v>
      </c>
      <c r="G173" t="str">
        <f>("Yes")</f>
        <v>Yes</v>
      </c>
      <c r="H173" t="s">
        <v>368</v>
      </c>
      <c r="J173" t="str">
        <f>("No")</f>
        <v>No</v>
      </c>
      <c r="M173" t="str">
        <f>("No")</f>
        <v>No</v>
      </c>
      <c r="P173" t="str">
        <f>("Yes")</f>
        <v>Yes</v>
      </c>
      <c r="Q173" t="s">
        <v>368</v>
      </c>
      <c r="S173" t="str">
        <f>("No")</f>
        <v>No</v>
      </c>
      <c r="V173" t="str">
        <f>("No")</f>
        <v>No</v>
      </c>
      <c r="Y173">
        <v>0</v>
      </c>
      <c r="AB173">
        <v>0</v>
      </c>
      <c r="AK173">
        <v>0</v>
      </c>
      <c r="AT173">
        <v>0</v>
      </c>
      <c r="AW173" t="str">
        <f>("No")</f>
        <v>No</v>
      </c>
      <c r="BF173">
        <v>1</v>
      </c>
      <c r="BG173" t="s">
        <v>369</v>
      </c>
      <c r="BI173" t="str">
        <f>("Standing order, Protocol order")</f>
        <v>Standing order, Protocol order</v>
      </c>
      <c r="BJ173" t="s">
        <v>370</v>
      </c>
      <c r="BL173" t="str">
        <f>("Yes")</f>
        <v>Yes</v>
      </c>
      <c r="BM173" t="s">
        <v>368</v>
      </c>
      <c r="BO173" t="str">
        <f>("No")</f>
        <v>No</v>
      </c>
      <c r="BR173" t="str">
        <f>("No")</f>
        <v>No</v>
      </c>
      <c r="BU173" t="str">
        <f>("Yes")</f>
        <v>Yes</v>
      </c>
      <c r="BV173" t="s">
        <v>368</v>
      </c>
      <c r="BX173" t="str">
        <f>("No")</f>
        <v>No</v>
      </c>
      <c r="CA173" t="str">
        <f>("No")</f>
        <v>No</v>
      </c>
      <c r="CD173" t="str">
        <f>("No")</f>
        <v>No</v>
      </c>
    </row>
    <row r="174" spans="1:89" x14ac:dyDescent="0.35">
      <c r="A174" t="s">
        <v>366</v>
      </c>
      <c r="B174" s="1">
        <v>43608</v>
      </c>
      <c r="C174" s="1">
        <v>44012</v>
      </c>
      <c r="D174" t="str">
        <f>("Yes")</f>
        <v>Yes</v>
      </c>
      <c r="E174" t="s">
        <v>368</v>
      </c>
      <c r="G174" t="str">
        <f>("Yes")</f>
        <v>Yes</v>
      </c>
      <c r="H174" t="s">
        <v>368</v>
      </c>
      <c r="J174" t="str">
        <f>("No")</f>
        <v>No</v>
      </c>
      <c r="M174" t="str">
        <f>("No")</f>
        <v>No</v>
      </c>
      <c r="P174" t="str">
        <f>("Yes")</f>
        <v>Yes</v>
      </c>
      <c r="Q174" t="s">
        <v>368</v>
      </c>
      <c r="S174" t="str">
        <f>("No")</f>
        <v>No</v>
      </c>
      <c r="V174" t="str">
        <f>("No")</f>
        <v>No</v>
      </c>
      <c r="Y174">
        <v>0</v>
      </c>
      <c r="AB174">
        <v>0</v>
      </c>
      <c r="AK174">
        <v>0</v>
      </c>
      <c r="AT174">
        <v>0</v>
      </c>
      <c r="AW174" t="str">
        <f>("No")</f>
        <v>No</v>
      </c>
      <c r="BF174">
        <v>1</v>
      </c>
      <c r="BG174" t="s">
        <v>369</v>
      </c>
      <c r="BI174" t="str">
        <f>("Standing order, Protocol order")</f>
        <v>Standing order, Protocol order</v>
      </c>
      <c r="BJ174" t="s">
        <v>369</v>
      </c>
      <c r="BL174" t="str">
        <f>("Yes")</f>
        <v>Yes</v>
      </c>
      <c r="BM174" t="s">
        <v>368</v>
      </c>
      <c r="BO174" t="str">
        <f>("No")</f>
        <v>No</v>
      </c>
      <c r="BR174" t="str">
        <f>("No")</f>
        <v>No</v>
      </c>
      <c r="BU174" t="str">
        <f>("Yes")</f>
        <v>Yes</v>
      </c>
      <c r="BV174" t="s">
        <v>368</v>
      </c>
      <c r="BX174" t="str">
        <f>("No")</f>
        <v>No</v>
      </c>
      <c r="CA174" t="str">
        <f>("No")</f>
        <v>No</v>
      </c>
      <c r="CD174" t="str">
        <f>("No")</f>
        <v>No</v>
      </c>
    </row>
    <row r="175" spans="1:89" x14ac:dyDescent="0.35">
      <c r="A175" t="s">
        <v>366</v>
      </c>
      <c r="B175" s="1">
        <v>44013</v>
      </c>
      <c r="C175" s="1">
        <v>44377</v>
      </c>
      <c r="D175" t="str">
        <f>("Yes")</f>
        <v>Yes</v>
      </c>
      <c r="E175" t="s">
        <v>371</v>
      </c>
      <c r="G175" t="str">
        <f>("Yes")</f>
        <v>Yes</v>
      </c>
      <c r="H175" t="s">
        <v>368</v>
      </c>
      <c r="J175" t="str">
        <f>("No")</f>
        <v>No</v>
      </c>
      <c r="M175" t="str">
        <f>("No")</f>
        <v>No</v>
      </c>
      <c r="P175" t="str">
        <f>("Yes")</f>
        <v>Yes</v>
      </c>
      <c r="Q175" t="s">
        <v>368</v>
      </c>
      <c r="S175" t="str">
        <f>("No")</f>
        <v>No</v>
      </c>
      <c r="V175" t="str">
        <f>("No")</f>
        <v>No</v>
      </c>
      <c r="Y175">
        <v>0</v>
      </c>
      <c r="AB175">
        <v>1</v>
      </c>
      <c r="AC175" t="s">
        <v>370</v>
      </c>
      <c r="AE175">
        <v>0</v>
      </c>
      <c r="AH175">
        <v>0</v>
      </c>
      <c r="AK175">
        <v>1</v>
      </c>
      <c r="AL175" t="s">
        <v>370</v>
      </c>
      <c r="AN175">
        <v>0</v>
      </c>
      <c r="AQ175">
        <v>0</v>
      </c>
      <c r="AT175">
        <v>0</v>
      </c>
      <c r="AW175" t="str">
        <f>("No")</f>
        <v>No</v>
      </c>
      <c r="BF175">
        <v>1</v>
      </c>
      <c r="BG175" t="s">
        <v>369</v>
      </c>
      <c r="BI175" t="str">
        <f>("Standing order, Protocol order, Pharmacist prescriptive authority")</f>
        <v>Standing order, Protocol order, Pharmacist prescriptive authority</v>
      </c>
      <c r="BJ175" t="s">
        <v>372</v>
      </c>
      <c r="BL175" t="str">
        <f>("Yes")</f>
        <v>Yes</v>
      </c>
      <c r="BM175" t="s">
        <v>368</v>
      </c>
      <c r="BO175" t="str">
        <f>("No")</f>
        <v>No</v>
      </c>
      <c r="BR175" t="str">
        <f>("No")</f>
        <v>No</v>
      </c>
      <c r="BU175" t="str">
        <f>("Yes")</f>
        <v>Yes</v>
      </c>
      <c r="BV175" t="s">
        <v>368</v>
      </c>
      <c r="BX175" t="str">
        <f>("No")</f>
        <v>No</v>
      </c>
      <c r="CA175" t="str">
        <f>("No")</f>
        <v>No</v>
      </c>
      <c r="CD175" t="str">
        <f>("No")</f>
        <v>No</v>
      </c>
    </row>
    <row r="176" spans="1:89" x14ac:dyDescent="0.35">
      <c r="A176" t="s">
        <v>366</v>
      </c>
      <c r="B176" s="1">
        <v>44378</v>
      </c>
      <c r="C176" s="1">
        <v>44562</v>
      </c>
      <c r="D176" t="str">
        <f>("Yes")</f>
        <v>Yes</v>
      </c>
      <c r="E176" t="s">
        <v>368</v>
      </c>
      <c r="G176" t="str">
        <f>("Yes")</f>
        <v>Yes</v>
      </c>
      <c r="H176" t="s">
        <v>368</v>
      </c>
      <c r="J176" t="str">
        <f>("No")</f>
        <v>No</v>
      </c>
      <c r="M176" t="str">
        <f>("No")</f>
        <v>No</v>
      </c>
      <c r="P176" t="str">
        <f>("Yes")</f>
        <v>Yes</v>
      </c>
      <c r="Q176" t="s">
        <v>368</v>
      </c>
      <c r="S176" t="str">
        <f>("No")</f>
        <v>No</v>
      </c>
      <c r="V176" t="str">
        <f>("No")</f>
        <v>No</v>
      </c>
      <c r="Y176">
        <v>0</v>
      </c>
      <c r="AB176">
        <v>1</v>
      </c>
      <c r="AC176" t="s">
        <v>370</v>
      </c>
      <c r="AE176">
        <v>0</v>
      </c>
      <c r="AH176">
        <v>0</v>
      </c>
      <c r="AK176">
        <v>1</v>
      </c>
      <c r="AL176" t="s">
        <v>370</v>
      </c>
      <c r="AN176">
        <v>0</v>
      </c>
      <c r="AQ176">
        <v>0</v>
      </c>
      <c r="AT176">
        <v>0</v>
      </c>
      <c r="AW176" t="str">
        <f>("No")</f>
        <v>No</v>
      </c>
      <c r="BF176">
        <v>1</v>
      </c>
      <c r="BG176" t="s">
        <v>372</v>
      </c>
      <c r="BI176" t="str">
        <f>("Standing order, Protocol order, Pharmacist prescriptive authority")</f>
        <v>Standing order, Protocol order, Pharmacist prescriptive authority</v>
      </c>
      <c r="BJ176" t="s">
        <v>372</v>
      </c>
      <c r="BL176" t="str">
        <f>("Yes")</f>
        <v>Yes</v>
      </c>
      <c r="BM176" t="s">
        <v>368</v>
      </c>
      <c r="BO176" t="str">
        <f>("No")</f>
        <v>No</v>
      </c>
      <c r="BR176" t="str">
        <f>("No")</f>
        <v>No</v>
      </c>
      <c r="BU176" t="str">
        <f>("Yes")</f>
        <v>Yes</v>
      </c>
      <c r="BV176" t="s">
        <v>368</v>
      </c>
      <c r="BX176" t="str">
        <f>("No")</f>
        <v>No</v>
      </c>
      <c r="CA176" t="str">
        <f>("No")</f>
        <v>No</v>
      </c>
      <c r="CD176" t="str">
        <f>("No")</f>
        <v>No</v>
      </c>
    </row>
    <row r="177" spans="1:88" x14ac:dyDescent="0.35">
      <c r="A177" t="s">
        <v>373</v>
      </c>
      <c r="B177" s="1">
        <v>36892</v>
      </c>
      <c r="C177" s="1">
        <v>42185</v>
      </c>
      <c r="D177" t="str">
        <f>("No")</f>
        <v>No</v>
      </c>
    </row>
    <row r="178" spans="1:88" x14ac:dyDescent="0.35">
      <c r="A178" t="s">
        <v>373</v>
      </c>
      <c r="B178" s="1">
        <v>42186</v>
      </c>
      <c r="C178" s="1">
        <v>42916</v>
      </c>
      <c r="D178" t="str">
        <f>("Yes")</f>
        <v>Yes</v>
      </c>
      <c r="E178" t="s">
        <v>374</v>
      </c>
      <c r="G178" t="str">
        <f>("Yes")</f>
        <v>Yes</v>
      </c>
      <c r="H178" t="s">
        <v>374</v>
      </c>
      <c r="J178" t="str">
        <f>("No")</f>
        <v>No</v>
      </c>
      <c r="M178" t="str">
        <f>("No")</f>
        <v>No</v>
      </c>
      <c r="P178" t="str">
        <f>("Yes")</f>
        <v>Yes</v>
      </c>
      <c r="Q178" t="s">
        <v>374</v>
      </c>
      <c r="S178" t="str">
        <f>("No")</f>
        <v>No</v>
      </c>
      <c r="V178" t="str">
        <f>("No")</f>
        <v>No</v>
      </c>
      <c r="Y178">
        <v>1</v>
      </c>
      <c r="Z178" t="s">
        <v>374</v>
      </c>
      <c r="AB178">
        <v>1</v>
      </c>
      <c r="AC178" t="s">
        <v>374</v>
      </c>
      <c r="AE178">
        <v>0</v>
      </c>
      <c r="AH178">
        <v>0</v>
      </c>
      <c r="AK178">
        <v>1</v>
      </c>
      <c r="AL178" t="s">
        <v>374</v>
      </c>
      <c r="AN178">
        <v>0</v>
      </c>
      <c r="AQ178">
        <v>0</v>
      </c>
      <c r="AT178">
        <v>1</v>
      </c>
      <c r="AU178" t="s">
        <v>374</v>
      </c>
      <c r="AW178" t="str">
        <f>("Yes")</f>
        <v>Yes</v>
      </c>
      <c r="AX178" t="s">
        <v>374</v>
      </c>
      <c r="AZ178" t="str">
        <f>("No")</f>
        <v>No</v>
      </c>
      <c r="BC178" t="str">
        <f>("No")</f>
        <v>No</v>
      </c>
      <c r="BF178">
        <v>1</v>
      </c>
      <c r="BG178" t="s">
        <v>374</v>
      </c>
      <c r="BI178" t="str">
        <f>("Standing order")</f>
        <v>Standing order</v>
      </c>
      <c r="BJ178" t="s">
        <v>374</v>
      </c>
      <c r="BL178" t="str">
        <f>("Yes")</f>
        <v>Yes</v>
      </c>
      <c r="BM178" t="s">
        <v>374</v>
      </c>
      <c r="BO178" t="str">
        <f>("No")</f>
        <v>No</v>
      </c>
      <c r="BR178" t="str">
        <f>("Yes")</f>
        <v>Yes</v>
      </c>
      <c r="BS178" t="s">
        <v>374</v>
      </c>
      <c r="BU178" t="str">
        <f>("Yes")</f>
        <v>Yes</v>
      </c>
      <c r="BV178" t="s">
        <v>374</v>
      </c>
      <c r="BX178" t="str">
        <f>("No")</f>
        <v>No</v>
      </c>
      <c r="CA178" t="str">
        <f>("Yes")</f>
        <v>Yes</v>
      </c>
      <c r="CB178" t="s">
        <v>374</v>
      </c>
      <c r="CD178" t="str">
        <f>("No")</f>
        <v>No</v>
      </c>
    </row>
    <row r="179" spans="1:88" x14ac:dyDescent="0.35">
      <c r="A179" t="s">
        <v>373</v>
      </c>
      <c r="B179" s="1">
        <v>42917</v>
      </c>
      <c r="C179" s="1">
        <v>44562</v>
      </c>
      <c r="D179" t="str">
        <f>("Yes")</f>
        <v>Yes</v>
      </c>
      <c r="E179" t="s">
        <v>375</v>
      </c>
      <c r="G179" t="str">
        <f>("Yes")</f>
        <v>Yes</v>
      </c>
      <c r="H179" t="s">
        <v>376</v>
      </c>
      <c r="J179" t="str">
        <f>("No")</f>
        <v>No</v>
      </c>
      <c r="M179" t="str">
        <f>("No")</f>
        <v>No</v>
      </c>
      <c r="P179" t="str">
        <f>("Yes")</f>
        <v>Yes</v>
      </c>
      <c r="Q179" t="s">
        <v>376</v>
      </c>
      <c r="S179" t="str">
        <f>("No")</f>
        <v>No</v>
      </c>
      <c r="V179" t="str">
        <f>("No")</f>
        <v>No</v>
      </c>
      <c r="Y179">
        <v>1</v>
      </c>
      <c r="Z179" t="s">
        <v>376</v>
      </c>
      <c r="AB179">
        <v>1</v>
      </c>
      <c r="AC179" t="s">
        <v>376</v>
      </c>
      <c r="AE179">
        <v>0</v>
      </c>
      <c r="AH179">
        <v>0</v>
      </c>
      <c r="AK179">
        <v>1</v>
      </c>
      <c r="AL179" t="s">
        <v>376</v>
      </c>
      <c r="AN179">
        <v>0</v>
      </c>
      <c r="AQ179">
        <v>0</v>
      </c>
      <c r="AT179">
        <v>1</v>
      </c>
      <c r="AU179" t="s">
        <v>376</v>
      </c>
      <c r="AW179" t="str">
        <f>("Yes")</f>
        <v>Yes</v>
      </c>
      <c r="AX179" t="s">
        <v>375</v>
      </c>
      <c r="AZ179" t="str">
        <f>("No")</f>
        <v>No</v>
      </c>
      <c r="BC179" t="str">
        <f>("No")</f>
        <v>No</v>
      </c>
      <c r="BF179">
        <v>1</v>
      </c>
      <c r="BG179" t="s">
        <v>377</v>
      </c>
      <c r="BI179" t="str">
        <f>("Standing order")</f>
        <v>Standing order</v>
      </c>
      <c r="BJ179" t="s">
        <v>377</v>
      </c>
      <c r="BL179" t="str">
        <f>("Yes")</f>
        <v>Yes</v>
      </c>
      <c r="BM179" t="s">
        <v>376</v>
      </c>
      <c r="BO179" t="str">
        <f>("No")</f>
        <v>No</v>
      </c>
      <c r="BR179" t="str">
        <f>("Yes")</f>
        <v>Yes</v>
      </c>
      <c r="BS179" t="s">
        <v>377</v>
      </c>
      <c r="BU179" t="str">
        <f>("Yes")</f>
        <v>Yes</v>
      </c>
      <c r="BV179" t="s">
        <v>376</v>
      </c>
      <c r="BX179" t="str">
        <f>("No")</f>
        <v>No</v>
      </c>
      <c r="CA179" t="str">
        <f>("Yes")</f>
        <v>Yes</v>
      </c>
      <c r="CB179" t="s">
        <v>377</v>
      </c>
      <c r="CD179" t="str">
        <f>("No")</f>
        <v>No</v>
      </c>
    </row>
    <row r="180" spans="1:88" x14ac:dyDescent="0.35">
      <c r="A180" t="s">
        <v>378</v>
      </c>
      <c r="B180" s="1">
        <v>36892</v>
      </c>
      <c r="C180" s="1">
        <v>42609</v>
      </c>
      <c r="D180" t="str">
        <f>("No")</f>
        <v>No</v>
      </c>
    </row>
    <row r="181" spans="1:88" x14ac:dyDescent="0.35">
      <c r="A181" t="s">
        <v>378</v>
      </c>
      <c r="B181" s="1">
        <v>42610</v>
      </c>
      <c r="C181" s="1">
        <v>42974</v>
      </c>
      <c r="D181" t="str">
        <f>("Yes")</f>
        <v>Yes</v>
      </c>
      <c r="E181" t="s">
        <v>379</v>
      </c>
      <c r="G181" t="str">
        <f>("Yes")</f>
        <v>Yes</v>
      </c>
      <c r="H181" t="s">
        <v>380</v>
      </c>
      <c r="J181" t="str">
        <f>("No")</f>
        <v>No</v>
      </c>
      <c r="M181" t="str">
        <f>("No")</f>
        <v>No</v>
      </c>
      <c r="P181" t="str">
        <f>("Yes")</f>
        <v>Yes</v>
      </c>
      <c r="Q181" t="s">
        <v>380</v>
      </c>
      <c r="S181" t="str">
        <f>("No")</f>
        <v>No</v>
      </c>
      <c r="V181" t="str">
        <f>("No")</f>
        <v>No</v>
      </c>
      <c r="Y181">
        <v>1</v>
      </c>
      <c r="Z181" t="s">
        <v>380</v>
      </c>
      <c r="AB181">
        <v>1</v>
      </c>
      <c r="AC181" t="s">
        <v>380</v>
      </c>
      <c r="AE181">
        <v>0</v>
      </c>
      <c r="AH181">
        <v>1</v>
      </c>
      <c r="AI181" t="s">
        <v>380</v>
      </c>
      <c r="AK181">
        <v>1</v>
      </c>
      <c r="AL181" t="s">
        <v>380</v>
      </c>
      <c r="AN181">
        <v>0</v>
      </c>
      <c r="AQ181">
        <v>1</v>
      </c>
      <c r="AR181" t="s">
        <v>380</v>
      </c>
      <c r="AT181">
        <v>1</v>
      </c>
      <c r="AU181" t="s">
        <v>380</v>
      </c>
      <c r="AW181" t="str">
        <f>("No")</f>
        <v>No</v>
      </c>
      <c r="BF181">
        <v>1</v>
      </c>
      <c r="BG181" t="s">
        <v>381</v>
      </c>
      <c r="BI181" t="str">
        <f>("Standing order, Protocol order")</f>
        <v>Standing order, Protocol order</v>
      </c>
      <c r="BJ181" t="s">
        <v>381</v>
      </c>
      <c r="BL181" t="str">
        <f>("Yes")</f>
        <v>Yes</v>
      </c>
      <c r="BM181" t="s">
        <v>380</v>
      </c>
      <c r="BO181" t="str">
        <f>("No")</f>
        <v>No</v>
      </c>
      <c r="BR181" t="str">
        <f>("Yes")</f>
        <v>Yes</v>
      </c>
      <c r="BS181" t="s">
        <v>380</v>
      </c>
      <c r="BU181" t="str">
        <f>("Yes")</f>
        <v>Yes</v>
      </c>
      <c r="BV181" t="s">
        <v>380</v>
      </c>
      <c r="BX181" t="str">
        <f>("No")</f>
        <v>No</v>
      </c>
      <c r="CA181" t="str">
        <f>("Yes")</f>
        <v>Yes</v>
      </c>
      <c r="CB181" t="s">
        <v>380</v>
      </c>
      <c r="CD181" t="str">
        <f>("Yes")</f>
        <v>Yes</v>
      </c>
      <c r="CE181" t="s">
        <v>380</v>
      </c>
      <c r="CG181" t="str">
        <f>("No")</f>
        <v>No</v>
      </c>
      <c r="CJ181">
        <v>0</v>
      </c>
    </row>
    <row r="182" spans="1:88" x14ac:dyDescent="0.35">
      <c r="A182" t="s">
        <v>378</v>
      </c>
      <c r="B182" s="1">
        <v>42975</v>
      </c>
      <c r="C182" s="1">
        <v>44562</v>
      </c>
      <c r="D182" t="str">
        <f>("Yes")</f>
        <v>Yes</v>
      </c>
      <c r="E182" t="s">
        <v>379</v>
      </c>
      <c r="G182" t="str">
        <f>("Yes")</f>
        <v>Yes</v>
      </c>
      <c r="H182" t="s">
        <v>380</v>
      </c>
      <c r="J182" t="str">
        <f>("No")</f>
        <v>No</v>
      </c>
      <c r="M182" t="str">
        <f>("No")</f>
        <v>No</v>
      </c>
      <c r="P182" t="str">
        <f>("Yes")</f>
        <v>Yes</v>
      </c>
      <c r="Q182" t="s">
        <v>380</v>
      </c>
      <c r="S182" t="str">
        <f>("No")</f>
        <v>No</v>
      </c>
      <c r="V182" t="str">
        <f>("No")</f>
        <v>No</v>
      </c>
      <c r="Y182">
        <v>1</v>
      </c>
      <c r="Z182" t="s">
        <v>380</v>
      </c>
      <c r="AB182">
        <v>1</v>
      </c>
      <c r="AC182" t="s">
        <v>380</v>
      </c>
      <c r="AE182">
        <v>0</v>
      </c>
      <c r="AH182">
        <v>1</v>
      </c>
      <c r="AI182" t="s">
        <v>380</v>
      </c>
      <c r="AK182">
        <v>1</v>
      </c>
      <c r="AL182" t="s">
        <v>380</v>
      </c>
      <c r="AN182">
        <v>0</v>
      </c>
      <c r="AQ182">
        <v>1</v>
      </c>
      <c r="AR182" t="s">
        <v>380</v>
      </c>
      <c r="AT182">
        <v>1</v>
      </c>
      <c r="AU182" t="s">
        <v>380</v>
      </c>
      <c r="AW182" t="str">
        <f>("No")</f>
        <v>No</v>
      </c>
      <c r="BF182">
        <v>1</v>
      </c>
      <c r="BG182" t="s">
        <v>379</v>
      </c>
      <c r="BI182" t="str">
        <f>("Standing order, Protocol order")</f>
        <v>Standing order, Protocol order</v>
      </c>
      <c r="BJ182" t="s">
        <v>379</v>
      </c>
      <c r="BL182" t="str">
        <f>("Yes")</f>
        <v>Yes</v>
      </c>
      <c r="BM182" t="s">
        <v>380</v>
      </c>
      <c r="BO182" t="str">
        <f>("No")</f>
        <v>No</v>
      </c>
      <c r="BR182" t="str">
        <f>("Yes")</f>
        <v>Yes</v>
      </c>
      <c r="BS182" t="s">
        <v>380</v>
      </c>
      <c r="BU182" t="str">
        <f>("Yes")</f>
        <v>Yes</v>
      </c>
      <c r="BV182" t="s">
        <v>380</v>
      </c>
      <c r="BX182" t="str">
        <f>("No")</f>
        <v>No</v>
      </c>
      <c r="CA182" t="str">
        <f>("Yes")</f>
        <v>Yes</v>
      </c>
      <c r="CB182" t="s">
        <v>380</v>
      </c>
      <c r="CD182" t="str">
        <f>("Yes")</f>
        <v>Yes</v>
      </c>
      <c r="CE182" t="s">
        <v>380</v>
      </c>
      <c r="CG182" t="str">
        <f>("No")</f>
        <v>No</v>
      </c>
      <c r="CJ182">
        <v>0</v>
      </c>
    </row>
    <row r="183" spans="1:88" x14ac:dyDescent="0.35">
      <c r="A183" t="s">
        <v>382</v>
      </c>
      <c r="B183" s="1">
        <v>36892</v>
      </c>
      <c r="C183" s="1">
        <v>42857</v>
      </c>
      <c r="D183" t="str">
        <f>("No")</f>
        <v>No</v>
      </c>
    </row>
    <row r="184" spans="1:88" x14ac:dyDescent="0.35">
      <c r="A184" t="s">
        <v>382</v>
      </c>
      <c r="B184" s="1">
        <v>42858</v>
      </c>
      <c r="C184" s="1">
        <v>43738</v>
      </c>
      <c r="D184" t="str">
        <f>("Yes")</f>
        <v>Yes</v>
      </c>
      <c r="E184" t="s">
        <v>383</v>
      </c>
      <c r="G184" t="str">
        <f>("Yes")</f>
        <v>Yes</v>
      </c>
      <c r="H184" t="s">
        <v>384</v>
      </c>
      <c r="J184" t="str">
        <f>("No")</f>
        <v>No</v>
      </c>
      <c r="M184" t="str">
        <f>("No")</f>
        <v>No</v>
      </c>
      <c r="P184" t="str">
        <f>("Yes")</f>
        <v>Yes</v>
      </c>
      <c r="Q184" t="s">
        <v>384</v>
      </c>
      <c r="S184" t="str">
        <f>("No")</f>
        <v>No</v>
      </c>
      <c r="V184" t="str">
        <f>("No")</f>
        <v>No</v>
      </c>
      <c r="Y184">
        <v>1</v>
      </c>
      <c r="Z184" t="s">
        <v>384</v>
      </c>
      <c r="AB184">
        <v>1</v>
      </c>
      <c r="AC184" t="s">
        <v>384</v>
      </c>
      <c r="AE184">
        <v>0</v>
      </c>
      <c r="AH184">
        <v>0</v>
      </c>
      <c r="AK184">
        <v>1</v>
      </c>
      <c r="AL184" t="s">
        <v>384</v>
      </c>
      <c r="AN184">
        <v>0</v>
      </c>
      <c r="AQ184">
        <v>0</v>
      </c>
      <c r="AT184">
        <v>1</v>
      </c>
      <c r="AU184" t="s">
        <v>384</v>
      </c>
      <c r="AW184" t="str">
        <f>("Yes")</f>
        <v>Yes</v>
      </c>
      <c r="AX184" t="s">
        <v>385</v>
      </c>
      <c r="AZ184" t="str">
        <f>("No")</f>
        <v>No</v>
      </c>
      <c r="BC184" t="str">
        <f>("No")</f>
        <v>No</v>
      </c>
      <c r="BF184">
        <v>1</v>
      </c>
      <c r="BG184" t="s">
        <v>387</v>
      </c>
      <c r="BI184" t="str">
        <f>("Standing order, Naloxone-specific collaborative practice agreement")</f>
        <v>Standing order, Naloxone-specific collaborative practice agreement</v>
      </c>
      <c r="BJ184" t="s">
        <v>386</v>
      </c>
      <c r="BL184" t="str">
        <f>("Yes")</f>
        <v>Yes</v>
      </c>
      <c r="BM184" t="s">
        <v>388</v>
      </c>
      <c r="BO184" t="str">
        <f>("No")</f>
        <v>No</v>
      </c>
      <c r="BR184" t="str">
        <f>("No")</f>
        <v>No</v>
      </c>
      <c r="BU184" t="str">
        <f>("Yes")</f>
        <v>Yes</v>
      </c>
      <c r="BV184" t="s">
        <v>389</v>
      </c>
      <c r="BX184" t="str">
        <f>("No")</f>
        <v>No</v>
      </c>
      <c r="CA184" t="str">
        <f>("No")</f>
        <v>No</v>
      </c>
      <c r="CD184" t="str">
        <f>("No")</f>
        <v>No</v>
      </c>
    </row>
    <row r="185" spans="1:88" x14ac:dyDescent="0.35">
      <c r="A185" t="s">
        <v>382</v>
      </c>
      <c r="B185" s="1">
        <v>43739</v>
      </c>
      <c r="C185" s="1">
        <v>44469</v>
      </c>
      <c r="D185" t="str">
        <f>("Yes")</f>
        <v>Yes</v>
      </c>
      <c r="E185" t="s">
        <v>390</v>
      </c>
      <c r="G185" t="str">
        <f>("Yes")</f>
        <v>Yes</v>
      </c>
      <c r="H185" t="s">
        <v>384</v>
      </c>
      <c r="J185" t="str">
        <f>("No")</f>
        <v>No</v>
      </c>
      <c r="M185" t="str">
        <f>("No")</f>
        <v>No</v>
      </c>
      <c r="P185" t="str">
        <f>("Yes")</f>
        <v>Yes</v>
      </c>
      <c r="Q185" t="s">
        <v>384</v>
      </c>
      <c r="S185" t="str">
        <f>("No")</f>
        <v>No</v>
      </c>
      <c r="V185" t="str">
        <f>("No")</f>
        <v>No</v>
      </c>
      <c r="Y185">
        <v>1</v>
      </c>
      <c r="Z185" t="s">
        <v>384</v>
      </c>
      <c r="AB185">
        <v>1</v>
      </c>
      <c r="AC185" t="s">
        <v>384</v>
      </c>
      <c r="AE185">
        <v>0</v>
      </c>
      <c r="AH185">
        <v>0</v>
      </c>
      <c r="AK185">
        <v>1</v>
      </c>
      <c r="AL185" t="s">
        <v>384</v>
      </c>
      <c r="AN185">
        <v>0</v>
      </c>
      <c r="AQ185">
        <v>0</v>
      </c>
      <c r="AT185">
        <v>1</v>
      </c>
      <c r="AU185" t="s">
        <v>384</v>
      </c>
      <c r="AW185" t="str">
        <f>("Yes")</f>
        <v>Yes</v>
      </c>
      <c r="AX185" t="s">
        <v>385</v>
      </c>
      <c r="AZ185" t="str">
        <f>("No")</f>
        <v>No</v>
      </c>
      <c r="BC185" t="str">
        <f>("No")</f>
        <v>No</v>
      </c>
      <c r="BF185">
        <v>1</v>
      </c>
      <c r="BG185" t="s">
        <v>387</v>
      </c>
      <c r="BI185" t="str">
        <f>("Standing order, Naloxone-specific collaborative practice agreement")</f>
        <v>Standing order, Naloxone-specific collaborative practice agreement</v>
      </c>
      <c r="BJ185" t="s">
        <v>386</v>
      </c>
      <c r="BL185" t="str">
        <f>("Yes")</f>
        <v>Yes</v>
      </c>
      <c r="BM185" t="s">
        <v>391</v>
      </c>
      <c r="BO185" t="str">
        <f>("No")</f>
        <v>No</v>
      </c>
      <c r="BR185" t="str">
        <f>("No")</f>
        <v>No</v>
      </c>
      <c r="BU185" t="str">
        <f>("Yes")</f>
        <v>Yes</v>
      </c>
      <c r="BV185" t="s">
        <v>392</v>
      </c>
      <c r="BX185" t="str">
        <f>("No")</f>
        <v>No</v>
      </c>
      <c r="CA185" t="str">
        <f>("No")</f>
        <v>No</v>
      </c>
      <c r="CD185" t="str">
        <f>("No")</f>
        <v>No</v>
      </c>
    </row>
    <row r="186" spans="1:88" x14ac:dyDescent="0.35">
      <c r="A186" t="s">
        <v>382</v>
      </c>
      <c r="B186" s="1">
        <v>44470</v>
      </c>
      <c r="C186" s="1">
        <v>44562</v>
      </c>
      <c r="D186" t="str">
        <f>("Yes")</f>
        <v>Yes</v>
      </c>
      <c r="E186" t="s">
        <v>393</v>
      </c>
      <c r="G186" t="str">
        <f>("Yes")</f>
        <v>Yes</v>
      </c>
      <c r="H186" t="s">
        <v>384</v>
      </c>
      <c r="J186" t="str">
        <f>("No")</f>
        <v>No</v>
      </c>
      <c r="M186" t="str">
        <f>("No")</f>
        <v>No</v>
      </c>
      <c r="P186" t="str">
        <f>("Yes")</f>
        <v>Yes</v>
      </c>
      <c r="Q186" t="s">
        <v>384</v>
      </c>
      <c r="S186" t="str">
        <f>("No")</f>
        <v>No</v>
      </c>
      <c r="V186" t="str">
        <f>("No")</f>
        <v>No</v>
      </c>
      <c r="Y186">
        <v>1</v>
      </c>
      <c r="Z186" t="s">
        <v>384</v>
      </c>
      <c r="AB186">
        <v>1</v>
      </c>
      <c r="AC186" t="s">
        <v>384</v>
      </c>
      <c r="AE186">
        <v>0</v>
      </c>
      <c r="AH186">
        <v>0</v>
      </c>
      <c r="AK186">
        <v>1</v>
      </c>
      <c r="AL186" t="s">
        <v>384</v>
      </c>
      <c r="AN186">
        <v>0</v>
      </c>
      <c r="AQ186">
        <v>0</v>
      </c>
      <c r="AT186">
        <v>1</v>
      </c>
      <c r="AU186" t="s">
        <v>384</v>
      </c>
      <c r="AW186" t="str">
        <f>("Yes")</f>
        <v>Yes</v>
      </c>
      <c r="AX186" t="s">
        <v>394</v>
      </c>
      <c r="AZ186" t="str">
        <f>("No")</f>
        <v>No</v>
      </c>
      <c r="BC186" t="str">
        <f>("No")</f>
        <v>No</v>
      </c>
      <c r="BF186">
        <v>1</v>
      </c>
      <c r="BG186" t="s">
        <v>386</v>
      </c>
      <c r="BI186" t="str">
        <f>("Standing order, Naloxone-specific collaborative practice agreement")</f>
        <v>Standing order, Naloxone-specific collaborative practice agreement</v>
      </c>
      <c r="BJ186" t="s">
        <v>386</v>
      </c>
      <c r="BL186" t="str">
        <f>("Yes")</f>
        <v>Yes</v>
      </c>
      <c r="BM186" t="s">
        <v>395</v>
      </c>
      <c r="BO186" t="str">
        <f>("No")</f>
        <v>No</v>
      </c>
      <c r="BR186" t="str">
        <f>("No")</f>
        <v>No</v>
      </c>
      <c r="BU186" t="str">
        <f>("Yes")</f>
        <v>Yes</v>
      </c>
      <c r="BV186" t="s">
        <v>396</v>
      </c>
      <c r="BX186" t="str">
        <f>("No")</f>
        <v>No</v>
      </c>
      <c r="CA186" t="str">
        <f>("No")</f>
        <v>No</v>
      </c>
      <c r="CD186" t="str">
        <f>("No")</f>
        <v>No</v>
      </c>
    </row>
    <row r="187" spans="1:88" x14ac:dyDescent="0.35">
      <c r="A187" t="s">
        <v>397</v>
      </c>
      <c r="B187" s="1">
        <v>36892</v>
      </c>
      <c r="C187" s="1">
        <v>42151</v>
      </c>
      <c r="D187" t="str">
        <f>("No")</f>
        <v>No</v>
      </c>
    </row>
    <row r="188" spans="1:88" x14ac:dyDescent="0.35">
      <c r="A188" t="s">
        <v>397</v>
      </c>
      <c r="B188" s="1">
        <v>42152</v>
      </c>
      <c r="C188" s="1">
        <v>42970</v>
      </c>
      <c r="D188" t="str">
        <f>("Yes")</f>
        <v>Yes</v>
      </c>
      <c r="E188" t="s">
        <v>398</v>
      </c>
      <c r="G188" t="str">
        <f>("Yes")</f>
        <v>Yes</v>
      </c>
      <c r="H188" t="s">
        <v>398</v>
      </c>
      <c r="J188" t="str">
        <f>("No")</f>
        <v>No</v>
      </c>
      <c r="M188" t="str">
        <f>("Yes")</f>
        <v>Yes</v>
      </c>
      <c r="N188" t="s">
        <v>398</v>
      </c>
      <c r="P188" t="str">
        <f>("No")</f>
        <v>No</v>
      </c>
      <c r="Y188">
        <v>1</v>
      </c>
      <c r="Z188" t="s">
        <v>398</v>
      </c>
      <c r="AB188">
        <v>1</v>
      </c>
      <c r="AC188" t="s">
        <v>398</v>
      </c>
      <c r="AE188">
        <v>0</v>
      </c>
      <c r="AH188">
        <v>1</v>
      </c>
      <c r="AI188" t="s">
        <v>398</v>
      </c>
      <c r="AK188">
        <v>0</v>
      </c>
      <c r="AT188">
        <v>1</v>
      </c>
      <c r="AU188" t="s">
        <v>398</v>
      </c>
      <c r="AW188" t="str">
        <f>("Yes")</f>
        <v>Yes</v>
      </c>
      <c r="AX188" t="s">
        <v>398</v>
      </c>
      <c r="AZ188" t="str">
        <f>("No")</f>
        <v>No</v>
      </c>
      <c r="BC188" t="str">
        <f>("Yes")</f>
        <v>Yes</v>
      </c>
      <c r="BD188" t="s">
        <v>398</v>
      </c>
      <c r="BF188">
        <v>0</v>
      </c>
      <c r="BL188" t="str">
        <f>("Yes")</f>
        <v>Yes</v>
      </c>
      <c r="BM188" t="s">
        <v>398</v>
      </c>
      <c r="BO188" t="str">
        <f>("No")</f>
        <v>No</v>
      </c>
      <c r="BR188" t="str">
        <f>("No")</f>
        <v>No</v>
      </c>
      <c r="BU188" t="str">
        <f>("No")</f>
        <v>No</v>
      </c>
      <c r="CD188" t="str">
        <f>("No")</f>
        <v>No</v>
      </c>
    </row>
    <row r="189" spans="1:88" x14ac:dyDescent="0.35">
      <c r="A189" t="s">
        <v>397</v>
      </c>
      <c r="B189" s="1">
        <v>42971</v>
      </c>
      <c r="C189" s="1">
        <v>43299</v>
      </c>
      <c r="D189" t="str">
        <f>("Yes")</f>
        <v>Yes</v>
      </c>
      <c r="E189" t="s">
        <v>398</v>
      </c>
      <c r="G189" t="str">
        <f>("Yes")</f>
        <v>Yes</v>
      </c>
      <c r="H189" t="s">
        <v>398</v>
      </c>
      <c r="J189" t="str">
        <f>("No")</f>
        <v>No</v>
      </c>
      <c r="M189" t="str">
        <f>("Yes")</f>
        <v>Yes</v>
      </c>
      <c r="N189" t="s">
        <v>398</v>
      </c>
      <c r="P189" t="str">
        <f>("No")</f>
        <v>No</v>
      </c>
      <c r="Y189">
        <v>1</v>
      </c>
      <c r="Z189" t="s">
        <v>398</v>
      </c>
      <c r="AB189">
        <v>1</v>
      </c>
      <c r="AC189" t="s">
        <v>398</v>
      </c>
      <c r="AE189">
        <v>0</v>
      </c>
      <c r="AH189">
        <v>1</v>
      </c>
      <c r="AI189" t="s">
        <v>398</v>
      </c>
      <c r="AK189">
        <v>0</v>
      </c>
      <c r="AT189">
        <v>1</v>
      </c>
      <c r="AU189" t="s">
        <v>398</v>
      </c>
      <c r="AW189" t="str">
        <f>("Yes")</f>
        <v>Yes</v>
      </c>
      <c r="AX189" t="s">
        <v>398</v>
      </c>
      <c r="AZ189" t="str">
        <f>("No")</f>
        <v>No</v>
      </c>
      <c r="BC189" t="str">
        <f>("Yes")</f>
        <v>Yes</v>
      </c>
      <c r="BD189" t="s">
        <v>398</v>
      </c>
      <c r="BF189">
        <v>0</v>
      </c>
      <c r="BL189" t="str">
        <f>("Yes")</f>
        <v>Yes</v>
      </c>
      <c r="BM189" t="s">
        <v>398</v>
      </c>
      <c r="BO189" t="str">
        <f>("No")</f>
        <v>No</v>
      </c>
      <c r="BR189" t="str">
        <f>("No")</f>
        <v>No</v>
      </c>
      <c r="BU189" t="str">
        <f>("No")</f>
        <v>No</v>
      </c>
      <c r="CD189" t="str">
        <f>("No")</f>
        <v>No</v>
      </c>
    </row>
    <row r="190" spans="1:88" x14ac:dyDescent="0.35">
      <c r="A190" t="s">
        <v>397</v>
      </c>
      <c r="B190" s="1">
        <v>43300</v>
      </c>
      <c r="C190" s="1">
        <v>44562</v>
      </c>
      <c r="D190" t="str">
        <f>("Yes")</f>
        <v>Yes</v>
      </c>
      <c r="E190" t="s">
        <v>398</v>
      </c>
      <c r="G190" t="str">
        <f>("Yes")</f>
        <v>Yes</v>
      </c>
      <c r="H190" t="s">
        <v>398</v>
      </c>
      <c r="J190" t="str">
        <f>("No")</f>
        <v>No</v>
      </c>
      <c r="M190" t="str">
        <f>("Yes")</f>
        <v>Yes</v>
      </c>
      <c r="N190" t="s">
        <v>398</v>
      </c>
      <c r="P190" t="str">
        <f>("No")</f>
        <v>No</v>
      </c>
      <c r="Y190">
        <v>1</v>
      </c>
      <c r="Z190" t="s">
        <v>398</v>
      </c>
      <c r="AB190">
        <v>1</v>
      </c>
      <c r="AC190" t="s">
        <v>398</v>
      </c>
      <c r="AE190">
        <v>0</v>
      </c>
      <c r="AH190">
        <v>1</v>
      </c>
      <c r="AI190" t="s">
        <v>398</v>
      </c>
      <c r="AK190">
        <v>0</v>
      </c>
      <c r="AT190">
        <v>1</v>
      </c>
      <c r="AU190" t="s">
        <v>398</v>
      </c>
      <c r="AW190" t="str">
        <f>("Yes")</f>
        <v>Yes</v>
      </c>
      <c r="AX190" t="s">
        <v>398</v>
      </c>
      <c r="AZ190" t="str">
        <f>("No")</f>
        <v>No</v>
      </c>
      <c r="BC190" t="str">
        <f>("Yes")</f>
        <v>Yes</v>
      </c>
      <c r="BD190" t="s">
        <v>398</v>
      </c>
      <c r="BF190">
        <v>0</v>
      </c>
      <c r="BL190" t="str">
        <f>("Yes")</f>
        <v>Yes</v>
      </c>
      <c r="BM190" t="s">
        <v>398</v>
      </c>
      <c r="BO190" t="str">
        <f>("No")</f>
        <v>No</v>
      </c>
      <c r="BR190" t="str">
        <f>("No")</f>
        <v>No</v>
      </c>
      <c r="BU190" t="str">
        <f>("No")</f>
        <v>No</v>
      </c>
      <c r="CD190" t="str">
        <f>("No")</f>
        <v>No</v>
      </c>
    </row>
    <row r="191" spans="1:88" x14ac:dyDescent="0.35">
      <c r="A191" t="s">
        <v>399</v>
      </c>
      <c r="B191" s="1">
        <v>36892</v>
      </c>
      <c r="C191" s="1">
        <v>42277</v>
      </c>
      <c r="D191" t="str">
        <f>("No")</f>
        <v>No</v>
      </c>
    </row>
    <row r="192" spans="1:88" x14ac:dyDescent="0.35">
      <c r="A192" t="s">
        <v>399</v>
      </c>
      <c r="B192" s="1">
        <v>42278</v>
      </c>
      <c r="C192" s="1">
        <v>42916</v>
      </c>
      <c r="D192" t="str">
        <f>("Yes")</f>
        <v>Yes</v>
      </c>
      <c r="E192" t="s">
        <v>400</v>
      </c>
      <c r="G192" t="str">
        <f>("Yes")</f>
        <v>Yes</v>
      </c>
      <c r="H192" t="s">
        <v>400</v>
      </c>
      <c r="J192" t="str">
        <f>("No")</f>
        <v>No</v>
      </c>
      <c r="M192" t="str">
        <f>("Yes")</f>
        <v>Yes</v>
      </c>
      <c r="N192" t="s">
        <v>400</v>
      </c>
      <c r="P192" t="str">
        <f>("Yes")</f>
        <v>Yes</v>
      </c>
      <c r="Q192" t="s">
        <v>400</v>
      </c>
      <c r="S192" t="str">
        <f>("No")</f>
        <v>No</v>
      </c>
      <c r="V192" t="str">
        <f>("Yes")</f>
        <v>Yes</v>
      </c>
      <c r="W192" t="s">
        <v>400</v>
      </c>
      <c r="Y192">
        <v>1</v>
      </c>
      <c r="Z192" t="s">
        <v>400</v>
      </c>
      <c r="AB192">
        <v>1</v>
      </c>
      <c r="AC192" t="s">
        <v>400</v>
      </c>
      <c r="AE192">
        <v>0</v>
      </c>
      <c r="AH192">
        <v>1</v>
      </c>
      <c r="AI192" t="s">
        <v>400</v>
      </c>
      <c r="AK192">
        <v>1</v>
      </c>
      <c r="AL192" t="s">
        <v>400</v>
      </c>
      <c r="AN192">
        <v>0</v>
      </c>
      <c r="AQ192">
        <v>1</v>
      </c>
      <c r="AR192" t="s">
        <v>400</v>
      </c>
      <c r="AT192">
        <v>1</v>
      </c>
      <c r="AU192" t="s">
        <v>400</v>
      </c>
      <c r="AW192" t="str">
        <f>("Yes")</f>
        <v>Yes</v>
      </c>
      <c r="AX192" t="s">
        <v>400</v>
      </c>
      <c r="AZ192" t="str">
        <f>("No")</f>
        <v>No</v>
      </c>
      <c r="BC192" t="str">
        <f>("Yes")</f>
        <v>Yes</v>
      </c>
      <c r="BD192" t="s">
        <v>400</v>
      </c>
      <c r="BF192">
        <v>1</v>
      </c>
      <c r="BG192" t="s">
        <v>401</v>
      </c>
      <c r="BI192" t="str">
        <f>("Standing order, Protocol order")</f>
        <v>Standing order, Protocol order</v>
      </c>
      <c r="BJ192" t="s">
        <v>401</v>
      </c>
      <c r="BL192" t="str">
        <f>("Yes")</f>
        <v>Yes</v>
      </c>
      <c r="BM192" t="s">
        <v>400</v>
      </c>
      <c r="BO192" t="str">
        <f>("No")</f>
        <v>No</v>
      </c>
      <c r="BR192" t="str">
        <f>("Yes")</f>
        <v>Yes</v>
      </c>
      <c r="BS192" t="s">
        <v>400</v>
      </c>
      <c r="BU192" t="str">
        <f>("Yes")</f>
        <v>Yes</v>
      </c>
      <c r="BV192" t="s">
        <v>400</v>
      </c>
      <c r="BX192" t="str">
        <f>("No")</f>
        <v>No</v>
      </c>
      <c r="CA192" t="str">
        <f>("Yes")</f>
        <v>Yes</v>
      </c>
      <c r="CB192" t="s">
        <v>400</v>
      </c>
      <c r="CD192" t="str">
        <f>("Yes")</f>
        <v>Yes</v>
      </c>
      <c r="CE192" t="s">
        <v>400</v>
      </c>
      <c r="CG192" t="str">
        <f>("No")</f>
        <v>No</v>
      </c>
      <c r="CJ192">
        <v>0</v>
      </c>
    </row>
    <row r="193" spans="1:88" x14ac:dyDescent="0.35">
      <c r="A193" t="s">
        <v>399</v>
      </c>
      <c r="B193" s="1">
        <v>42917</v>
      </c>
      <c r="C193" s="1">
        <v>44562</v>
      </c>
      <c r="D193" t="str">
        <f>("Yes")</f>
        <v>Yes</v>
      </c>
      <c r="E193" t="s">
        <v>402</v>
      </c>
      <c r="G193" t="str">
        <f>("Yes")</f>
        <v>Yes</v>
      </c>
      <c r="H193" t="s">
        <v>403</v>
      </c>
      <c r="J193" t="str">
        <f>("No")</f>
        <v>No</v>
      </c>
      <c r="M193" t="str">
        <f>("Yes")</f>
        <v>Yes</v>
      </c>
      <c r="N193" t="s">
        <v>403</v>
      </c>
      <c r="P193" t="str">
        <f>("Yes")</f>
        <v>Yes</v>
      </c>
      <c r="Q193" t="s">
        <v>403</v>
      </c>
      <c r="S193" t="str">
        <f>("No")</f>
        <v>No</v>
      </c>
      <c r="V193" t="str">
        <f>("Yes")</f>
        <v>Yes</v>
      </c>
      <c r="W193" t="s">
        <v>403</v>
      </c>
      <c r="Y193">
        <v>1</v>
      </c>
      <c r="Z193" t="s">
        <v>403</v>
      </c>
      <c r="AB193">
        <v>1</v>
      </c>
      <c r="AC193" t="s">
        <v>403</v>
      </c>
      <c r="AE193">
        <v>0</v>
      </c>
      <c r="AH193">
        <v>1</v>
      </c>
      <c r="AI193" t="s">
        <v>403</v>
      </c>
      <c r="AK193">
        <v>1</v>
      </c>
      <c r="AL193" t="s">
        <v>403</v>
      </c>
      <c r="AN193">
        <v>0</v>
      </c>
      <c r="AQ193">
        <v>1</v>
      </c>
      <c r="AR193" t="s">
        <v>403</v>
      </c>
      <c r="AT193">
        <v>1</v>
      </c>
      <c r="AU193" t="s">
        <v>403</v>
      </c>
      <c r="AW193" t="str">
        <f>("Yes")</f>
        <v>Yes</v>
      </c>
      <c r="AX193" t="s">
        <v>404</v>
      </c>
      <c r="AZ193" t="str">
        <f>("No")</f>
        <v>No</v>
      </c>
      <c r="BC193" t="str">
        <f>("Yes")</f>
        <v>Yes</v>
      </c>
      <c r="BD193" t="s">
        <v>404</v>
      </c>
      <c r="BF193">
        <v>1</v>
      </c>
      <c r="BG193" t="s">
        <v>402</v>
      </c>
      <c r="BI193" t="str">
        <f>("Standing order, Protocol order")</f>
        <v>Standing order, Protocol order</v>
      </c>
      <c r="BJ193" t="s">
        <v>402</v>
      </c>
      <c r="BL193" t="str">
        <f>("Yes")</f>
        <v>Yes</v>
      </c>
      <c r="BM193" t="s">
        <v>404</v>
      </c>
      <c r="BO193" t="str">
        <f>("No")</f>
        <v>No</v>
      </c>
      <c r="BR193" t="str">
        <f>("Yes")</f>
        <v>Yes</v>
      </c>
      <c r="BS193" t="s">
        <v>404</v>
      </c>
      <c r="BU193" t="str">
        <f>("Yes")</f>
        <v>Yes</v>
      </c>
      <c r="BV193" t="s">
        <v>404</v>
      </c>
      <c r="BX193" t="str">
        <f>("No")</f>
        <v>No</v>
      </c>
      <c r="CA193" t="str">
        <f>("Yes")</f>
        <v>Yes</v>
      </c>
      <c r="CB193" t="s">
        <v>404</v>
      </c>
      <c r="CD193" t="str">
        <f>("Yes")</f>
        <v>Yes</v>
      </c>
      <c r="CE193" t="s">
        <v>404</v>
      </c>
      <c r="CG193" t="str">
        <f>("No")</f>
        <v>No</v>
      </c>
      <c r="CJ193">
        <v>0</v>
      </c>
    </row>
    <row r="194" spans="1:88" x14ac:dyDescent="0.35">
      <c r="A194" t="s">
        <v>405</v>
      </c>
      <c r="B194" s="1">
        <v>36892</v>
      </c>
      <c r="C194" s="1">
        <v>42156</v>
      </c>
      <c r="D194" t="str">
        <f>("No")</f>
        <v>No</v>
      </c>
    </row>
    <row r="195" spans="1:88" x14ac:dyDescent="0.35">
      <c r="A195" t="s">
        <v>405</v>
      </c>
      <c r="B195" s="1">
        <v>42157</v>
      </c>
      <c r="C195" s="1">
        <v>44562</v>
      </c>
      <c r="D195" t="str">
        <f>("Yes")</f>
        <v>Yes</v>
      </c>
      <c r="E195" t="s">
        <v>406</v>
      </c>
      <c r="G195" t="str">
        <f>("Yes")</f>
        <v>Yes</v>
      </c>
      <c r="H195" t="s">
        <v>406</v>
      </c>
      <c r="J195" t="str">
        <f>("No")</f>
        <v>No</v>
      </c>
      <c r="M195" t="str">
        <f>("Yes")</f>
        <v>Yes</v>
      </c>
      <c r="N195" t="s">
        <v>406</v>
      </c>
      <c r="P195" t="str">
        <f>("Yes")</f>
        <v>Yes</v>
      </c>
      <c r="Q195" t="s">
        <v>406</v>
      </c>
      <c r="S195" t="str">
        <f>("No")</f>
        <v>No</v>
      </c>
      <c r="V195" t="str">
        <f>("Yes")</f>
        <v>Yes</v>
      </c>
      <c r="W195" t="s">
        <v>406</v>
      </c>
      <c r="Y195">
        <v>1</v>
      </c>
      <c r="Z195" t="s">
        <v>406</v>
      </c>
      <c r="AB195">
        <v>1</v>
      </c>
      <c r="AC195" t="s">
        <v>406</v>
      </c>
      <c r="AE195">
        <v>0</v>
      </c>
      <c r="AH195">
        <v>1</v>
      </c>
      <c r="AI195" t="s">
        <v>406</v>
      </c>
      <c r="AK195">
        <v>1</v>
      </c>
      <c r="AL195" t="s">
        <v>406</v>
      </c>
      <c r="AN195">
        <v>0</v>
      </c>
      <c r="AQ195">
        <v>1</v>
      </c>
      <c r="AR195" t="s">
        <v>406</v>
      </c>
      <c r="AT195">
        <v>1</v>
      </c>
      <c r="AU195" t="s">
        <v>406</v>
      </c>
      <c r="AW195" t="str">
        <f>("Yes")</f>
        <v>Yes</v>
      </c>
      <c r="AX195" t="s">
        <v>406</v>
      </c>
      <c r="AZ195" t="str">
        <f>("No")</f>
        <v>No</v>
      </c>
      <c r="BC195" t="str">
        <f>("Yes")</f>
        <v>Yes</v>
      </c>
      <c r="BD195" t="s">
        <v>406</v>
      </c>
      <c r="BF195">
        <v>1</v>
      </c>
      <c r="BG195" t="s">
        <v>406</v>
      </c>
      <c r="BI195" t="str">
        <f>("Standing order")</f>
        <v>Standing order</v>
      </c>
      <c r="BJ195" t="s">
        <v>406</v>
      </c>
      <c r="BL195" t="str">
        <f>("Yes")</f>
        <v>Yes</v>
      </c>
      <c r="BM195" t="s">
        <v>406</v>
      </c>
      <c r="BO195" t="str">
        <f>("No")</f>
        <v>No</v>
      </c>
      <c r="BR195" t="str">
        <f>("Yes")</f>
        <v>Yes</v>
      </c>
      <c r="BS195" t="s">
        <v>406</v>
      </c>
      <c r="BU195" t="str">
        <f>("Yes")</f>
        <v>Yes</v>
      </c>
      <c r="BV195" t="s">
        <v>406</v>
      </c>
      <c r="BX195" t="str">
        <f>("No")</f>
        <v>No</v>
      </c>
      <c r="CA195" t="str">
        <f>("Yes")</f>
        <v>Yes</v>
      </c>
      <c r="CB195" t="s">
        <v>406</v>
      </c>
      <c r="CD195" t="str">
        <f>("No")</f>
        <v>No</v>
      </c>
    </row>
    <row r="196" spans="1:88" x14ac:dyDescent="0.35">
      <c r="A196" t="s">
        <v>407</v>
      </c>
      <c r="B196" s="1">
        <v>36892</v>
      </c>
      <c r="C196" s="1">
        <v>41455</v>
      </c>
      <c r="D196" t="str">
        <f>("No")</f>
        <v>No</v>
      </c>
    </row>
    <row r="197" spans="1:88" x14ac:dyDescent="0.35">
      <c r="A197" t="s">
        <v>407</v>
      </c>
      <c r="B197" s="1">
        <v>41456</v>
      </c>
      <c r="C197" s="1">
        <v>42039</v>
      </c>
      <c r="D197" t="str">
        <f t="shared" ref="D197:D202" si="158">("Yes")</f>
        <v>Yes</v>
      </c>
      <c r="E197" t="s">
        <v>408</v>
      </c>
      <c r="G197" t="str">
        <f t="shared" ref="G197:G202" si="159">("Yes")</f>
        <v>Yes</v>
      </c>
      <c r="H197" t="s">
        <v>408</v>
      </c>
      <c r="J197" t="str">
        <f t="shared" ref="J197:J202" si="160">("No")</f>
        <v>No</v>
      </c>
      <c r="M197" t="str">
        <f t="shared" ref="M197:M202" si="161">("No")</f>
        <v>No</v>
      </c>
      <c r="P197" t="str">
        <f t="shared" ref="P197:P202" si="162">("Yes")</f>
        <v>Yes</v>
      </c>
      <c r="Q197" t="s">
        <v>408</v>
      </c>
      <c r="S197" t="str">
        <f t="shared" ref="S197:S202" si="163">("No")</f>
        <v>No</v>
      </c>
      <c r="V197" t="str">
        <f t="shared" ref="V197:V202" si="164">("No")</f>
        <v>No</v>
      </c>
      <c r="Y197">
        <v>1</v>
      </c>
      <c r="Z197" t="s">
        <v>408</v>
      </c>
      <c r="AB197">
        <v>1</v>
      </c>
      <c r="AC197" t="s">
        <v>408</v>
      </c>
      <c r="AE197">
        <v>0</v>
      </c>
      <c r="AH197">
        <v>0</v>
      </c>
      <c r="AK197">
        <v>1</v>
      </c>
      <c r="AL197" t="s">
        <v>408</v>
      </c>
      <c r="AN197">
        <v>0</v>
      </c>
      <c r="AQ197">
        <v>0</v>
      </c>
      <c r="AT197">
        <v>1</v>
      </c>
      <c r="AU197" t="s">
        <v>408</v>
      </c>
      <c r="AW197" t="str">
        <f t="shared" ref="AW197:AW202" si="165">("Yes")</f>
        <v>Yes</v>
      </c>
      <c r="AX197" t="s">
        <v>409</v>
      </c>
      <c r="AZ197" t="str">
        <f t="shared" ref="AZ197:AZ202" si="166">("No")</f>
        <v>No</v>
      </c>
      <c r="BC197" t="str">
        <f t="shared" ref="BC197:BC202" si="167">("No")</f>
        <v>No</v>
      </c>
      <c r="BF197">
        <v>1</v>
      </c>
      <c r="BG197" t="s">
        <v>408</v>
      </c>
      <c r="BI197" t="str">
        <f t="shared" ref="BI197:BI202" si="168">("Standing order")</f>
        <v>Standing order</v>
      </c>
      <c r="BJ197" t="s">
        <v>408</v>
      </c>
      <c r="BL197" t="str">
        <f t="shared" ref="BL197:BL202" si="169">("Yes")</f>
        <v>Yes</v>
      </c>
      <c r="BM197" t="s">
        <v>408</v>
      </c>
      <c r="BO197" t="str">
        <f t="shared" ref="BO197:BO202" si="170">("No")</f>
        <v>No</v>
      </c>
      <c r="BR197" t="str">
        <f t="shared" ref="BR197:BR202" si="171">("No")</f>
        <v>No</v>
      </c>
      <c r="BU197" t="str">
        <f t="shared" ref="BU197:BU202" si="172">("Yes")</f>
        <v>Yes</v>
      </c>
      <c r="BV197" t="s">
        <v>408</v>
      </c>
      <c r="BX197" t="str">
        <f t="shared" ref="BX197:BX202" si="173">("No")</f>
        <v>No</v>
      </c>
      <c r="CA197" t="str">
        <f t="shared" ref="CA197:CA202" si="174">("No")</f>
        <v>No</v>
      </c>
      <c r="CD197" t="str">
        <f t="shared" ref="CD197:CD202" si="175">("No")</f>
        <v>No</v>
      </c>
    </row>
    <row r="198" spans="1:88" x14ac:dyDescent="0.35">
      <c r="A198" t="s">
        <v>407</v>
      </c>
      <c r="B198" s="1">
        <v>42040</v>
      </c>
      <c r="C198" s="1">
        <v>42894</v>
      </c>
      <c r="D198" t="str">
        <f t="shared" si="158"/>
        <v>Yes</v>
      </c>
      <c r="E198" t="s">
        <v>408</v>
      </c>
      <c r="G198" t="str">
        <f t="shared" si="159"/>
        <v>Yes</v>
      </c>
      <c r="H198" t="s">
        <v>408</v>
      </c>
      <c r="J198" t="str">
        <f t="shared" si="160"/>
        <v>No</v>
      </c>
      <c r="M198" t="str">
        <f t="shared" si="161"/>
        <v>No</v>
      </c>
      <c r="P198" t="str">
        <f t="shared" si="162"/>
        <v>Yes</v>
      </c>
      <c r="Q198" t="s">
        <v>408</v>
      </c>
      <c r="S198" t="str">
        <f t="shared" si="163"/>
        <v>No</v>
      </c>
      <c r="V198" t="str">
        <f t="shared" si="164"/>
        <v>No</v>
      </c>
      <c r="Y198">
        <v>1</v>
      </c>
      <c r="Z198" t="s">
        <v>408</v>
      </c>
      <c r="AB198">
        <v>1</v>
      </c>
      <c r="AC198" t="s">
        <v>408</v>
      </c>
      <c r="AE198">
        <v>0</v>
      </c>
      <c r="AH198">
        <v>0</v>
      </c>
      <c r="AK198">
        <v>1</v>
      </c>
      <c r="AL198" t="s">
        <v>408</v>
      </c>
      <c r="AN198">
        <v>0</v>
      </c>
      <c r="AQ198">
        <v>0</v>
      </c>
      <c r="AT198">
        <v>1</v>
      </c>
      <c r="AU198" t="s">
        <v>408</v>
      </c>
      <c r="AW198" t="str">
        <f t="shared" si="165"/>
        <v>Yes</v>
      </c>
      <c r="AX198" t="s">
        <v>410</v>
      </c>
      <c r="AZ198" t="str">
        <f t="shared" si="166"/>
        <v>No</v>
      </c>
      <c r="BC198" t="str">
        <f t="shared" si="167"/>
        <v>No</v>
      </c>
      <c r="BF198">
        <v>1</v>
      </c>
      <c r="BG198" t="s">
        <v>408</v>
      </c>
      <c r="BI198" t="str">
        <f t="shared" si="168"/>
        <v>Standing order</v>
      </c>
      <c r="BJ198" t="s">
        <v>408</v>
      </c>
      <c r="BL198" t="str">
        <f t="shared" si="169"/>
        <v>Yes</v>
      </c>
      <c r="BM198" t="s">
        <v>408</v>
      </c>
      <c r="BO198" t="str">
        <f t="shared" si="170"/>
        <v>No</v>
      </c>
      <c r="BR198" t="str">
        <f t="shared" si="171"/>
        <v>No</v>
      </c>
      <c r="BU198" t="str">
        <f t="shared" si="172"/>
        <v>Yes</v>
      </c>
      <c r="BV198" t="s">
        <v>408</v>
      </c>
      <c r="BX198" t="str">
        <f t="shared" si="173"/>
        <v>No</v>
      </c>
      <c r="CA198" t="str">
        <f t="shared" si="174"/>
        <v>No</v>
      </c>
      <c r="CD198" t="str">
        <f t="shared" si="175"/>
        <v>No</v>
      </c>
    </row>
    <row r="199" spans="1:88" x14ac:dyDescent="0.35">
      <c r="A199" t="s">
        <v>407</v>
      </c>
      <c r="B199" s="1">
        <v>42895</v>
      </c>
      <c r="C199" s="1">
        <v>43115</v>
      </c>
      <c r="D199" t="str">
        <f t="shared" si="158"/>
        <v>Yes</v>
      </c>
      <c r="E199" t="s">
        <v>408</v>
      </c>
      <c r="G199" t="str">
        <f t="shared" si="159"/>
        <v>Yes</v>
      </c>
      <c r="H199" t="s">
        <v>408</v>
      </c>
      <c r="J199" t="str">
        <f t="shared" si="160"/>
        <v>No</v>
      </c>
      <c r="M199" t="str">
        <f t="shared" si="161"/>
        <v>No</v>
      </c>
      <c r="P199" t="str">
        <f t="shared" si="162"/>
        <v>Yes</v>
      </c>
      <c r="Q199" t="s">
        <v>408</v>
      </c>
      <c r="S199" t="str">
        <f t="shared" si="163"/>
        <v>No</v>
      </c>
      <c r="V199" t="str">
        <f t="shared" si="164"/>
        <v>No</v>
      </c>
      <c r="Y199">
        <v>1</v>
      </c>
      <c r="Z199" t="s">
        <v>408</v>
      </c>
      <c r="AB199">
        <v>1</v>
      </c>
      <c r="AC199" t="s">
        <v>408</v>
      </c>
      <c r="AE199">
        <v>0</v>
      </c>
      <c r="AH199">
        <v>0</v>
      </c>
      <c r="AK199">
        <v>1</v>
      </c>
      <c r="AL199" t="s">
        <v>408</v>
      </c>
      <c r="AN199">
        <v>0</v>
      </c>
      <c r="AQ199">
        <v>0</v>
      </c>
      <c r="AT199">
        <v>1</v>
      </c>
      <c r="AU199" t="s">
        <v>408</v>
      </c>
      <c r="AW199" t="str">
        <f t="shared" si="165"/>
        <v>Yes</v>
      </c>
      <c r="AX199" t="s">
        <v>411</v>
      </c>
      <c r="AZ199" t="str">
        <f t="shared" si="166"/>
        <v>No</v>
      </c>
      <c r="BC199" t="str">
        <f t="shared" si="167"/>
        <v>No</v>
      </c>
      <c r="BF199">
        <v>1</v>
      </c>
      <c r="BG199" t="s">
        <v>408</v>
      </c>
      <c r="BI199" t="str">
        <f t="shared" si="168"/>
        <v>Standing order</v>
      </c>
      <c r="BJ199" t="s">
        <v>412</v>
      </c>
      <c r="BL199" t="str">
        <f t="shared" si="169"/>
        <v>Yes</v>
      </c>
      <c r="BM199" t="s">
        <v>408</v>
      </c>
      <c r="BO199" t="str">
        <f t="shared" si="170"/>
        <v>No</v>
      </c>
      <c r="BR199" t="str">
        <f t="shared" si="171"/>
        <v>No</v>
      </c>
      <c r="BU199" t="str">
        <f t="shared" si="172"/>
        <v>Yes</v>
      </c>
      <c r="BV199" t="s">
        <v>408</v>
      </c>
      <c r="BX199" t="str">
        <f t="shared" si="173"/>
        <v>No</v>
      </c>
      <c r="CA199" t="str">
        <f t="shared" si="174"/>
        <v>No</v>
      </c>
      <c r="CD199" t="str">
        <f t="shared" si="175"/>
        <v>No</v>
      </c>
    </row>
    <row r="200" spans="1:88" x14ac:dyDescent="0.35">
      <c r="A200" t="s">
        <v>407</v>
      </c>
      <c r="B200" s="1">
        <v>43116</v>
      </c>
      <c r="C200" s="1">
        <v>43434</v>
      </c>
      <c r="D200" t="str">
        <f t="shared" si="158"/>
        <v>Yes</v>
      </c>
      <c r="E200" t="s">
        <v>408</v>
      </c>
      <c r="G200" t="str">
        <f t="shared" si="159"/>
        <v>Yes</v>
      </c>
      <c r="H200" t="s">
        <v>408</v>
      </c>
      <c r="J200" t="str">
        <f t="shared" si="160"/>
        <v>No</v>
      </c>
      <c r="M200" t="str">
        <f t="shared" si="161"/>
        <v>No</v>
      </c>
      <c r="P200" t="str">
        <f t="shared" si="162"/>
        <v>Yes</v>
      </c>
      <c r="Q200" t="s">
        <v>408</v>
      </c>
      <c r="S200" t="str">
        <f t="shared" si="163"/>
        <v>No</v>
      </c>
      <c r="V200" t="str">
        <f t="shared" si="164"/>
        <v>No</v>
      </c>
      <c r="Y200">
        <v>1</v>
      </c>
      <c r="Z200" t="s">
        <v>408</v>
      </c>
      <c r="AB200">
        <v>1</v>
      </c>
      <c r="AC200" t="s">
        <v>408</v>
      </c>
      <c r="AE200">
        <v>0</v>
      </c>
      <c r="AH200">
        <v>0</v>
      </c>
      <c r="AK200">
        <v>1</v>
      </c>
      <c r="AL200" t="s">
        <v>408</v>
      </c>
      <c r="AN200">
        <v>0</v>
      </c>
      <c r="AQ200">
        <v>0</v>
      </c>
      <c r="AT200">
        <v>1</v>
      </c>
      <c r="AU200" t="s">
        <v>408</v>
      </c>
      <c r="AW200" t="str">
        <f t="shared" si="165"/>
        <v>Yes</v>
      </c>
      <c r="AX200" t="s">
        <v>411</v>
      </c>
      <c r="AZ200" t="str">
        <f t="shared" si="166"/>
        <v>No</v>
      </c>
      <c r="BC200" t="str">
        <f t="shared" si="167"/>
        <v>No</v>
      </c>
      <c r="BF200">
        <v>1</v>
      </c>
      <c r="BG200" t="s">
        <v>408</v>
      </c>
      <c r="BI200" t="str">
        <f t="shared" si="168"/>
        <v>Standing order</v>
      </c>
      <c r="BJ200" t="s">
        <v>412</v>
      </c>
      <c r="BL200" t="str">
        <f t="shared" si="169"/>
        <v>Yes</v>
      </c>
      <c r="BM200" t="s">
        <v>408</v>
      </c>
      <c r="BO200" t="str">
        <f t="shared" si="170"/>
        <v>No</v>
      </c>
      <c r="BR200" t="str">
        <f t="shared" si="171"/>
        <v>No</v>
      </c>
      <c r="BU200" t="str">
        <f t="shared" si="172"/>
        <v>Yes</v>
      </c>
      <c r="BV200" t="s">
        <v>408</v>
      </c>
      <c r="BX200" t="str">
        <f t="shared" si="173"/>
        <v>No</v>
      </c>
      <c r="CA200" t="str">
        <f t="shared" si="174"/>
        <v>No</v>
      </c>
      <c r="CD200" t="str">
        <f t="shared" si="175"/>
        <v>No</v>
      </c>
    </row>
    <row r="201" spans="1:88" x14ac:dyDescent="0.35">
      <c r="A201" t="s">
        <v>407</v>
      </c>
      <c r="B201" s="1">
        <v>43435</v>
      </c>
      <c r="C201" s="1">
        <v>44438</v>
      </c>
      <c r="D201" t="str">
        <f t="shared" si="158"/>
        <v>Yes</v>
      </c>
      <c r="E201" t="s">
        <v>408</v>
      </c>
      <c r="G201" t="str">
        <f t="shared" si="159"/>
        <v>Yes</v>
      </c>
      <c r="H201" t="s">
        <v>408</v>
      </c>
      <c r="J201" t="str">
        <f t="shared" si="160"/>
        <v>No</v>
      </c>
      <c r="M201" t="str">
        <f t="shared" si="161"/>
        <v>No</v>
      </c>
      <c r="P201" t="str">
        <f t="shared" si="162"/>
        <v>Yes</v>
      </c>
      <c r="Q201" t="s">
        <v>408</v>
      </c>
      <c r="S201" t="str">
        <f t="shared" si="163"/>
        <v>No</v>
      </c>
      <c r="V201" t="str">
        <f t="shared" si="164"/>
        <v>No</v>
      </c>
      <c r="Y201">
        <v>1</v>
      </c>
      <c r="Z201" t="s">
        <v>408</v>
      </c>
      <c r="AB201">
        <v>1</v>
      </c>
      <c r="AC201" t="s">
        <v>408</v>
      </c>
      <c r="AE201">
        <v>0</v>
      </c>
      <c r="AH201">
        <v>0</v>
      </c>
      <c r="AK201">
        <v>1</v>
      </c>
      <c r="AL201" t="s">
        <v>408</v>
      </c>
      <c r="AN201">
        <v>0</v>
      </c>
      <c r="AQ201">
        <v>0</v>
      </c>
      <c r="AT201">
        <v>1</v>
      </c>
      <c r="AU201" t="s">
        <v>408</v>
      </c>
      <c r="AW201" t="str">
        <f t="shared" si="165"/>
        <v>Yes</v>
      </c>
      <c r="AX201" t="s">
        <v>411</v>
      </c>
      <c r="AZ201" t="str">
        <f t="shared" si="166"/>
        <v>No</v>
      </c>
      <c r="BC201" t="str">
        <f t="shared" si="167"/>
        <v>No</v>
      </c>
      <c r="BF201">
        <v>1</v>
      </c>
      <c r="BG201" t="s">
        <v>408</v>
      </c>
      <c r="BI201" t="str">
        <f t="shared" si="168"/>
        <v>Standing order</v>
      </c>
      <c r="BJ201" t="s">
        <v>412</v>
      </c>
      <c r="BL201" t="str">
        <f t="shared" si="169"/>
        <v>Yes</v>
      </c>
      <c r="BM201" t="s">
        <v>408</v>
      </c>
      <c r="BO201" t="str">
        <f t="shared" si="170"/>
        <v>No</v>
      </c>
      <c r="BR201" t="str">
        <f t="shared" si="171"/>
        <v>No</v>
      </c>
      <c r="BU201" t="str">
        <f t="shared" si="172"/>
        <v>Yes</v>
      </c>
      <c r="BV201" t="s">
        <v>408</v>
      </c>
      <c r="BX201" t="str">
        <f t="shared" si="173"/>
        <v>No</v>
      </c>
      <c r="CA201" t="str">
        <f t="shared" si="174"/>
        <v>No</v>
      </c>
      <c r="CD201" t="str">
        <f t="shared" si="175"/>
        <v>No</v>
      </c>
    </row>
    <row r="202" spans="1:88" x14ac:dyDescent="0.35">
      <c r="A202" t="s">
        <v>407</v>
      </c>
      <c r="B202" s="1">
        <v>44439</v>
      </c>
      <c r="C202" s="1">
        <v>44562</v>
      </c>
      <c r="D202" t="str">
        <f t="shared" si="158"/>
        <v>Yes</v>
      </c>
      <c r="E202" t="s">
        <v>413</v>
      </c>
      <c r="G202" t="str">
        <f t="shared" si="159"/>
        <v>Yes</v>
      </c>
      <c r="H202" t="s">
        <v>413</v>
      </c>
      <c r="J202" t="str">
        <f t="shared" si="160"/>
        <v>No</v>
      </c>
      <c r="M202" t="str">
        <f t="shared" si="161"/>
        <v>No</v>
      </c>
      <c r="P202" t="str">
        <f t="shared" si="162"/>
        <v>Yes</v>
      </c>
      <c r="Q202" t="s">
        <v>413</v>
      </c>
      <c r="S202" t="str">
        <f t="shared" si="163"/>
        <v>No</v>
      </c>
      <c r="V202" t="str">
        <f t="shared" si="164"/>
        <v>No</v>
      </c>
      <c r="Y202">
        <v>1</v>
      </c>
      <c r="Z202" t="s">
        <v>413</v>
      </c>
      <c r="AB202">
        <v>1</v>
      </c>
      <c r="AC202" t="s">
        <v>413</v>
      </c>
      <c r="AE202">
        <v>0</v>
      </c>
      <c r="AH202">
        <v>0</v>
      </c>
      <c r="AK202">
        <v>1</v>
      </c>
      <c r="AL202" t="s">
        <v>413</v>
      </c>
      <c r="AN202">
        <v>0</v>
      </c>
      <c r="AQ202">
        <v>0</v>
      </c>
      <c r="AT202">
        <v>1</v>
      </c>
      <c r="AU202" t="s">
        <v>413</v>
      </c>
      <c r="AW202" t="str">
        <f t="shared" si="165"/>
        <v>Yes</v>
      </c>
      <c r="AX202" t="s">
        <v>414</v>
      </c>
      <c r="AZ202" t="str">
        <f t="shared" si="166"/>
        <v>No</v>
      </c>
      <c r="BC202" t="str">
        <f t="shared" si="167"/>
        <v>No</v>
      </c>
      <c r="BF202">
        <v>1</v>
      </c>
      <c r="BG202" t="s">
        <v>413</v>
      </c>
      <c r="BI202" t="str">
        <f t="shared" si="168"/>
        <v>Standing order</v>
      </c>
      <c r="BJ202" t="s">
        <v>413</v>
      </c>
      <c r="BL202" t="str">
        <f t="shared" si="169"/>
        <v>Yes</v>
      </c>
      <c r="BM202" t="s">
        <v>413</v>
      </c>
      <c r="BO202" t="str">
        <f t="shared" si="170"/>
        <v>No</v>
      </c>
      <c r="BR202" t="str">
        <f t="shared" si="171"/>
        <v>No</v>
      </c>
      <c r="BU202" t="str">
        <f t="shared" si="172"/>
        <v>Yes</v>
      </c>
      <c r="BV202" t="s">
        <v>413</v>
      </c>
      <c r="BX202" t="str">
        <f t="shared" si="173"/>
        <v>No</v>
      </c>
      <c r="CA202" t="str">
        <f t="shared" si="174"/>
        <v>No</v>
      </c>
      <c r="CD202" t="str">
        <f t="shared" si="175"/>
        <v>No</v>
      </c>
    </row>
    <row r="203" spans="1:88" x14ac:dyDescent="0.35">
      <c r="A203" t="s">
        <v>415</v>
      </c>
      <c r="B203" s="1">
        <v>36892</v>
      </c>
      <c r="C203" s="1">
        <v>36983</v>
      </c>
      <c r="D203" t="str">
        <f>("No")</f>
        <v>No</v>
      </c>
    </row>
    <row r="204" spans="1:88" x14ac:dyDescent="0.35">
      <c r="A204" t="s">
        <v>415</v>
      </c>
      <c r="B204" s="1">
        <v>36984</v>
      </c>
      <c r="C204" s="1">
        <v>37146</v>
      </c>
      <c r="D204" t="str">
        <f t="shared" ref="D204:D213" si="176">("Yes")</f>
        <v>Yes</v>
      </c>
      <c r="E204" t="s">
        <v>416</v>
      </c>
      <c r="G204" t="str">
        <f t="shared" ref="G204:G209" si="177">("Yes")</f>
        <v>Yes</v>
      </c>
      <c r="H204" t="s">
        <v>417</v>
      </c>
      <c r="J204" t="str">
        <f t="shared" ref="J204:J209" si="178">("No")</f>
        <v>No</v>
      </c>
      <c r="M204" t="str">
        <f t="shared" ref="M204:M209" si="179">("Yes")</f>
        <v>Yes</v>
      </c>
      <c r="N204" t="s">
        <v>418</v>
      </c>
      <c r="P204" t="str">
        <f t="shared" ref="P204:P209" si="180">("Yes")</f>
        <v>Yes</v>
      </c>
      <c r="Q204" t="s">
        <v>417</v>
      </c>
      <c r="S204" t="str">
        <f t="shared" ref="S204:S209" si="181">("No")</f>
        <v>No</v>
      </c>
      <c r="V204" t="str">
        <f t="shared" ref="V204:V209" si="182">("Yes")</f>
        <v>Yes</v>
      </c>
      <c r="W204" t="s">
        <v>417</v>
      </c>
      <c r="Y204">
        <v>0</v>
      </c>
      <c r="AB204">
        <v>1</v>
      </c>
      <c r="AC204" t="s">
        <v>417</v>
      </c>
      <c r="AE204">
        <v>0</v>
      </c>
      <c r="AH204">
        <v>1</v>
      </c>
      <c r="AI204" t="s">
        <v>417</v>
      </c>
      <c r="AK204">
        <v>1</v>
      </c>
      <c r="AL204" t="s">
        <v>417</v>
      </c>
      <c r="AN204">
        <v>0</v>
      </c>
      <c r="AQ204">
        <v>1</v>
      </c>
      <c r="AR204" t="s">
        <v>417</v>
      </c>
      <c r="AT204">
        <v>0</v>
      </c>
      <c r="AW204" t="s">
        <v>671</v>
      </c>
      <c r="BF204">
        <v>0</v>
      </c>
      <c r="BL204" t="str">
        <f>("No")</f>
        <v>No</v>
      </c>
      <c r="BU204" t="str">
        <f>("No")</f>
        <v>No</v>
      </c>
      <c r="CD204" t="str">
        <f t="shared" ref="CD204:CD209" si="183">("No")</f>
        <v>No</v>
      </c>
    </row>
    <row r="205" spans="1:88" x14ac:dyDescent="0.35">
      <c r="A205" t="s">
        <v>415</v>
      </c>
      <c r="B205" s="1">
        <v>37147</v>
      </c>
      <c r="C205" s="1">
        <v>39841</v>
      </c>
      <c r="D205" t="str">
        <f t="shared" si="176"/>
        <v>Yes</v>
      </c>
      <c r="E205" t="s">
        <v>419</v>
      </c>
      <c r="G205" t="str">
        <f t="shared" si="177"/>
        <v>Yes</v>
      </c>
      <c r="H205" t="s">
        <v>417</v>
      </c>
      <c r="J205" t="str">
        <f t="shared" si="178"/>
        <v>No</v>
      </c>
      <c r="M205" t="str">
        <f t="shared" si="179"/>
        <v>Yes</v>
      </c>
      <c r="N205" t="s">
        <v>417</v>
      </c>
      <c r="P205" t="str">
        <f t="shared" si="180"/>
        <v>Yes</v>
      </c>
      <c r="Q205" t="s">
        <v>417</v>
      </c>
      <c r="S205" t="str">
        <f t="shared" si="181"/>
        <v>No</v>
      </c>
      <c r="V205" t="str">
        <f t="shared" si="182"/>
        <v>Yes</v>
      </c>
      <c r="W205" t="s">
        <v>417</v>
      </c>
      <c r="Y205">
        <v>0</v>
      </c>
      <c r="AB205">
        <v>1</v>
      </c>
      <c r="AC205" t="s">
        <v>417</v>
      </c>
      <c r="AE205">
        <v>0</v>
      </c>
      <c r="AH205">
        <v>1</v>
      </c>
      <c r="AI205" t="s">
        <v>417</v>
      </c>
      <c r="AK205">
        <v>1</v>
      </c>
      <c r="AL205" t="s">
        <v>417</v>
      </c>
      <c r="AN205">
        <v>0</v>
      </c>
      <c r="AQ205">
        <v>1</v>
      </c>
      <c r="AR205" t="s">
        <v>417</v>
      </c>
      <c r="AT205">
        <v>0</v>
      </c>
      <c r="AW205" t="s">
        <v>671</v>
      </c>
      <c r="BF205">
        <v>0</v>
      </c>
      <c r="BL205" t="str">
        <f t="shared" ref="BL205:BL213" si="184">("Yes")</f>
        <v>Yes</v>
      </c>
      <c r="BM205" t="s">
        <v>420</v>
      </c>
      <c r="BO205" t="str">
        <f t="shared" ref="BO205:BO213" si="185">("No")</f>
        <v>No</v>
      </c>
      <c r="BR205" t="str">
        <f t="shared" ref="BR205:BR213" si="186">("Yes")</f>
        <v>Yes</v>
      </c>
      <c r="BS205" t="s">
        <v>420</v>
      </c>
      <c r="BU205" t="str">
        <f t="shared" ref="BU205:BU213" si="187">("Yes")</f>
        <v>Yes</v>
      </c>
      <c r="BV205" t="s">
        <v>420</v>
      </c>
      <c r="BX205" t="str">
        <f t="shared" ref="BX205:BX213" si="188">("No")</f>
        <v>No</v>
      </c>
      <c r="CA205" t="str">
        <f t="shared" ref="CA205:CA213" si="189">("Yes")</f>
        <v>Yes</v>
      </c>
      <c r="CB205" t="s">
        <v>421</v>
      </c>
      <c r="CD205" t="str">
        <f t="shared" si="183"/>
        <v>No</v>
      </c>
    </row>
    <row r="206" spans="1:88" x14ac:dyDescent="0.35">
      <c r="A206" t="s">
        <v>415</v>
      </c>
      <c r="B206" s="1">
        <v>39842</v>
      </c>
      <c r="C206" s="1">
        <v>39932</v>
      </c>
      <c r="D206" t="str">
        <f t="shared" si="176"/>
        <v>Yes</v>
      </c>
      <c r="E206" t="s">
        <v>422</v>
      </c>
      <c r="G206" t="str">
        <f t="shared" si="177"/>
        <v>Yes</v>
      </c>
      <c r="H206" t="s">
        <v>417</v>
      </c>
      <c r="J206" t="str">
        <f t="shared" si="178"/>
        <v>No</v>
      </c>
      <c r="M206" t="str">
        <f t="shared" si="179"/>
        <v>Yes</v>
      </c>
      <c r="N206" t="s">
        <v>417</v>
      </c>
      <c r="P206" t="str">
        <f t="shared" si="180"/>
        <v>Yes</v>
      </c>
      <c r="Q206" t="s">
        <v>417</v>
      </c>
      <c r="S206" t="str">
        <f t="shared" si="181"/>
        <v>No</v>
      </c>
      <c r="V206" t="str">
        <f t="shared" si="182"/>
        <v>Yes</v>
      </c>
      <c r="W206" t="s">
        <v>417</v>
      </c>
      <c r="Y206">
        <v>0</v>
      </c>
      <c r="AB206">
        <v>1</v>
      </c>
      <c r="AC206" t="s">
        <v>417</v>
      </c>
      <c r="AE206">
        <v>0</v>
      </c>
      <c r="AH206">
        <v>1</v>
      </c>
      <c r="AI206" t="s">
        <v>417</v>
      </c>
      <c r="AK206">
        <v>1</v>
      </c>
      <c r="AL206" t="s">
        <v>417</v>
      </c>
      <c r="AN206">
        <v>0</v>
      </c>
      <c r="AQ206">
        <v>1</v>
      </c>
      <c r="AR206" t="s">
        <v>417</v>
      </c>
      <c r="AT206">
        <v>0</v>
      </c>
      <c r="AW206" t="s">
        <v>671</v>
      </c>
      <c r="BF206">
        <v>0</v>
      </c>
      <c r="BL206" t="str">
        <f t="shared" si="184"/>
        <v>Yes</v>
      </c>
      <c r="BM206" t="s">
        <v>420</v>
      </c>
      <c r="BO206" t="str">
        <f t="shared" si="185"/>
        <v>No</v>
      </c>
      <c r="BR206" t="str">
        <f t="shared" si="186"/>
        <v>Yes</v>
      </c>
      <c r="BS206" t="s">
        <v>420</v>
      </c>
      <c r="BU206" t="str">
        <f t="shared" si="187"/>
        <v>Yes</v>
      </c>
      <c r="BV206" t="s">
        <v>423</v>
      </c>
      <c r="BX206" t="str">
        <f t="shared" si="188"/>
        <v>No</v>
      </c>
      <c r="CA206" t="str">
        <f t="shared" si="189"/>
        <v>Yes</v>
      </c>
      <c r="CB206" t="s">
        <v>420</v>
      </c>
      <c r="CD206" t="str">
        <f t="shared" si="183"/>
        <v>No</v>
      </c>
    </row>
    <row r="207" spans="1:88" x14ac:dyDescent="0.35">
      <c r="A207" t="s">
        <v>415</v>
      </c>
      <c r="B207" s="1">
        <v>39933</v>
      </c>
      <c r="C207" s="1">
        <v>41711</v>
      </c>
      <c r="D207" t="str">
        <f t="shared" si="176"/>
        <v>Yes</v>
      </c>
      <c r="E207" t="s">
        <v>419</v>
      </c>
      <c r="G207" t="str">
        <f t="shared" si="177"/>
        <v>Yes</v>
      </c>
      <c r="H207" t="s">
        <v>417</v>
      </c>
      <c r="J207" t="str">
        <f t="shared" si="178"/>
        <v>No</v>
      </c>
      <c r="M207" t="str">
        <f t="shared" si="179"/>
        <v>Yes</v>
      </c>
      <c r="N207" t="s">
        <v>417</v>
      </c>
      <c r="P207" t="str">
        <f t="shared" si="180"/>
        <v>Yes</v>
      </c>
      <c r="Q207" t="s">
        <v>417</v>
      </c>
      <c r="S207" t="str">
        <f t="shared" si="181"/>
        <v>No</v>
      </c>
      <c r="V207" t="str">
        <f t="shared" si="182"/>
        <v>Yes</v>
      </c>
      <c r="W207" t="s">
        <v>417</v>
      </c>
      <c r="Y207">
        <v>0</v>
      </c>
      <c r="AB207">
        <v>1</v>
      </c>
      <c r="AC207" t="s">
        <v>417</v>
      </c>
      <c r="AE207">
        <v>0</v>
      </c>
      <c r="AH207">
        <v>1</v>
      </c>
      <c r="AI207" t="s">
        <v>417</v>
      </c>
      <c r="AK207">
        <v>1</v>
      </c>
      <c r="AL207" t="s">
        <v>417</v>
      </c>
      <c r="AN207">
        <v>0</v>
      </c>
      <c r="AQ207">
        <v>1</v>
      </c>
      <c r="AR207" t="s">
        <v>417</v>
      </c>
      <c r="AT207">
        <v>0</v>
      </c>
      <c r="AW207" t="s">
        <v>671</v>
      </c>
      <c r="BF207">
        <v>0</v>
      </c>
      <c r="BL207" t="str">
        <f t="shared" si="184"/>
        <v>Yes</v>
      </c>
      <c r="BM207" t="s">
        <v>420</v>
      </c>
      <c r="BO207" t="str">
        <f t="shared" si="185"/>
        <v>No</v>
      </c>
      <c r="BR207" t="str">
        <f t="shared" si="186"/>
        <v>Yes</v>
      </c>
      <c r="BS207" t="s">
        <v>420</v>
      </c>
      <c r="BU207" t="str">
        <f t="shared" si="187"/>
        <v>Yes</v>
      </c>
      <c r="BV207" t="s">
        <v>424</v>
      </c>
      <c r="BX207" t="str">
        <f t="shared" si="188"/>
        <v>No</v>
      </c>
      <c r="CA207" t="str">
        <f t="shared" si="189"/>
        <v>Yes</v>
      </c>
      <c r="CB207" t="s">
        <v>420</v>
      </c>
      <c r="CD207" t="str">
        <f t="shared" si="183"/>
        <v>No</v>
      </c>
    </row>
    <row r="208" spans="1:88" x14ac:dyDescent="0.35">
      <c r="A208" t="s">
        <v>415</v>
      </c>
      <c r="B208" s="1">
        <v>41712</v>
      </c>
      <c r="C208" s="1">
        <v>42252</v>
      </c>
      <c r="D208" t="str">
        <f t="shared" si="176"/>
        <v>Yes</v>
      </c>
      <c r="E208" t="s">
        <v>419</v>
      </c>
      <c r="G208" t="str">
        <f t="shared" si="177"/>
        <v>Yes</v>
      </c>
      <c r="H208" t="s">
        <v>417</v>
      </c>
      <c r="J208" t="str">
        <f t="shared" si="178"/>
        <v>No</v>
      </c>
      <c r="M208" t="str">
        <f t="shared" si="179"/>
        <v>Yes</v>
      </c>
      <c r="N208" t="s">
        <v>417</v>
      </c>
      <c r="P208" t="str">
        <f t="shared" si="180"/>
        <v>Yes</v>
      </c>
      <c r="Q208" t="s">
        <v>417</v>
      </c>
      <c r="S208" t="str">
        <f t="shared" si="181"/>
        <v>No</v>
      </c>
      <c r="V208" t="str">
        <f t="shared" si="182"/>
        <v>Yes</v>
      </c>
      <c r="W208" t="s">
        <v>417</v>
      </c>
      <c r="Y208">
        <v>0</v>
      </c>
      <c r="AB208">
        <v>1</v>
      </c>
      <c r="AC208" t="s">
        <v>417</v>
      </c>
      <c r="AE208">
        <v>0</v>
      </c>
      <c r="AH208">
        <v>1</v>
      </c>
      <c r="AI208" t="s">
        <v>417</v>
      </c>
      <c r="AK208">
        <v>1</v>
      </c>
      <c r="AL208" t="s">
        <v>417</v>
      </c>
      <c r="AN208">
        <v>0</v>
      </c>
      <c r="AQ208">
        <v>1</v>
      </c>
      <c r="AR208" t="s">
        <v>417</v>
      </c>
      <c r="AT208">
        <v>0</v>
      </c>
      <c r="AW208" t="s">
        <v>671</v>
      </c>
      <c r="BF208">
        <v>1</v>
      </c>
      <c r="BG208" t="s">
        <v>425</v>
      </c>
      <c r="BI208" t="str">
        <f>("Pharmacist prescriptive authority")</f>
        <v>Pharmacist prescriptive authority</v>
      </c>
      <c r="BJ208" t="s">
        <v>425</v>
      </c>
      <c r="BL208" t="str">
        <f t="shared" si="184"/>
        <v>Yes</v>
      </c>
      <c r="BM208" t="s">
        <v>420</v>
      </c>
      <c r="BO208" t="str">
        <f t="shared" si="185"/>
        <v>No</v>
      </c>
      <c r="BR208" t="str">
        <f t="shared" si="186"/>
        <v>Yes</v>
      </c>
      <c r="BS208" t="s">
        <v>420</v>
      </c>
      <c r="BU208" t="str">
        <f t="shared" si="187"/>
        <v>Yes</v>
      </c>
      <c r="BV208" t="s">
        <v>424</v>
      </c>
      <c r="BX208" t="str">
        <f t="shared" si="188"/>
        <v>No</v>
      </c>
      <c r="CA208" t="str">
        <f t="shared" si="189"/>
        <v>Yes</v>
      </c>
      <c r="CB208" t="s">
        <v>420</v>
      </c>
      <c r="CD208" t="str">
        <f t="shared" si="183"/>
        <v>No</v>
      </c>
    </row>
    <row r="209" spans="1:88" x14ac:dyDescent="0.35">
      <c r="A209" t="s">
        <v>415</v>
      </c>
      <c r="B209" s="1">
        <v>42253</v>
      </c>
      <c r="C209" s="1">
        <v>42432</v>
      </c>
      <c r="D209" t="str">
        <f t="shared" si="176"/>
        <v>Yes</v>
      </c>
      <c r="E209" t="s">
        <v>426</v>
      </c>
      <c r="G209" t="str">
        <f t="shared" si="177"/>
        <v>Yes</v>
      </c>
      <c r="H209" t="s">
        <v>417</v>
      </c>
      <c r="J209" t="str">
        <f t="shared" si="178"/>
        <v>No</v>
      </c>
      <c r="M209" t="str">
        <f t="shared" si="179"/>
        <v>Yes</v>
      </c>
      <c r="N209" t="s">
        <v>417</v>
      </c>
      <c r="P209" t="str">
        <f t="shared" si="180"/>
        <v>Yes</v>
      </c>
      <c r="Q209" t="s">
        <v>417</v>
      </c>
      <c r="S209" t="str">
        <f t="shared" si="181"/>
        <v>No</v>
      </c>
      <c r="V209" t="str">
        <f t="shared" si="182"/>
        <v>Yes</v>
      </c>
      <c r="W209" t="s">
        <v>417</v>
      </c>
      <c r="Y209">
        <v>0</v>
      </c>
      <c r="AB209">
        <v>1</v>
      </c>
      <c r="AC209" t="s">
        <v>417</v>
      </c>
      <c r="AE209">
        <v>0</v>
      </c>
      <c r="AH209">
        <v>1</v>
      </c>
      <c r="AI209" t="s">
        <v>417</v>
      </c>
      <c r="AK209">
        <v>1</v>
      </c>
      <c r="AL209" t="s">
        <v>417</v>
      </c>
      <c r="AN209">
        <v>0</v>
      </c>
      <c r="AQ209">
        <v>1</v>
      </c>
      <c r="AR209" t="s">
        <v>417</v>
      </c>
      <c r="AT209">
        <v>0</v>
      </c>
      <c r="AW209" t="s">
        <v>671</v>
      </c>
      <c r="BF209">
        <v>1</v>
      </c>
      <c r="BG209" t="s">
        <v>425</v>
      </c>
      <c r="BI209" t="str">
        <f>("Pharmacist prescriptive authority")</f>
        <v>Pharmacist prescriptive authority</v>
      </c>
      <c r="BJ209" t="s">
        <v>425</v>
      </c>
      <c r="BL209" t="str">
        <f t="shared" si="184"/>
        <v>Yes</v>
      </c>
      <c r="BM209" t="s">
        <v>427</v>
      </c>
      <c r="BO209" t="str">
        <f t="shared" si="185"/>
        <v>No</v>
      </c>
      <c r="BR209" t="str">
        <f t="shared" si="186"/>
        <v>Yes</v>
      </c>
      <c r="BS209" t="s">
        <v>427</v>
      </c>
      <c r="BU209" t="str">
        <f t="shared" si="187"/>
        <v>Yes</v>
      </c>
      <c r="BV209" t="s">
        <v>427</v>
      </c>
      <c r="BX209" t="str">
        <f t="shared" si="188"/>
        <v>No</v>
      </c>
      <c r="CA209" t="str">
        <f t="shared" si="189"/>
        <v>Yes</v>
      </c>
      <c r="CB209" t="s">
        <v>427</v>
      </c>
      <c r="CD209" t="str">
        <f t="shared" si="183"/>
        <v>No</v>
      </c>
    </row>
    <row r="210" spans="1:88" x14ac:dyDescent="0.35">
      <c r="A210" t="s">
        <v>415</v>
      </c>
      <c r="B210" s="1">
        <v>42433</v>
      </c>
      <c r="C210" s="1">
        <v>42565</v>
      </c>
      <c r="D210" t="str">
        <f t="shared" si="176"/>
        <v>Yes</v>
      </c>
      <c r="E210" t="s">
        <v>428</v>
      </c>
      <c r="G210" t="str">
        <f>("No")</f>
        <v>No</v>
      </c>
      <c r="I210" t="s">
        <v>429</v>
      </c>
      <c r="P210" t="str">
        <f>("No")</f>
        <v>No</v>
      </c>
      <c r="R210" t="s">
        <v>429</v>
      </c>
      <c r="Y210">
        <v>0</v>
      </c>
      <c r="AB210">
        <v>1</v>
      </c>
      <c r="AC210" t="s">
        <v>428</v>
      </c>
      <c r="AE210">
        <v>0</v>
      </c>
      <c r="AH210">
        <v>1</v>
      </c>
      <c r="AI210" t="s">
        <v>428</v>
      </c>
      <c r="AK210">
        <v>1</v>
      </c>
      <c r="AL210" t="s">
        <v>428</v>
      </c>
      <c r="AN210">
        <v>0</v>
      </c>
      <c r="AQ210">
        <v>1</v>
      </c>
      <c r="AR210" t="s">
        <v>428</v>
      </c>
      <c r="AT210">
        <v>1</v>
      </c>
      <c r="AU210" t="s">
        <v>428</v>
      </c>
      <c r="AW210" t="str">
        <f t="shared" ref="AW210:AW213" si="190">("Yes")</f>
        <v>Yes</v>
      </c>
      <c r="AX210" t="s">
        <v>428</v>
      </c>
      <c r="AZ210" t="str">
        <f t="shared" ref="AZ210:AZ213" si="191">("Yes")</f>
        <v>Yes</v>
      </c>
      <c r="BA210" t="s">
        <v>430</v>
      </c>
      <c r="BC210" t="str">
        <f t="shared" ref="BC210:BC213" si="192">("No")</f>
        <v>No</v>
      </c>
      <c r="BF210">
        <v>1</v>
      </c>
      <c r="BG210" t="s">
        <v>431</v>
      </c>
      <c r="BI210" t="str">
        <f>("Standing order, Pharmacist prescriptive authority")</f>
        <v>Standing order, Pharmacist prescriptive authority</v>
      </c>
      <c r="BJ210" t="s">
        <v>431</v>
      </c>
      <c r="BL210" t="str">
        <f t="shared" si="184"/>
        <v>Yes</v>
      </c>
      <c r="BM210" t="s">
        <v>428</v>
      </c>
      <c r="BO210" t="str">
        <f t="shared" si="185"/>
        <v>No</v>
      </c>
      <c r="BR210" t="str">
        <f t="shared" si="186"/>
        <v>Yes</v>
      </c>
      <c r="BS210" t="s">
        <v>428</v>
      </c>
      <c r="BU210" t="str">
        <f t="shared" si="187"/>
        <v>Yes</v>
      </c>
      <c r="BV210" t="s">
        <v>428</v>
      </c>
      <c r="BX210" t="str">
        <f t="shared" si="188"/>
        <v>No</v>
      </c>
      <c r="CA210" t="str">
        <f t="shared" si="189"/>
        <v>Yes</v>
      </c>
      <c r="CB210" t="s">
        <v>428</v>
      </c>
      <c r="CD210" t="str">
        <f>("Yes")</f>
        <v>Yes</v>
      </c>
      <c r="CE210" t="s">
        <v>428</v>
      </c>
      <c r="CG210" t="str">
        <f>("No")</f>
        <v>No</v>
      </c>
      <c r="CJ210">
        <v>0</v>
      </c>
    </row>
    <row r="211" spans="1:88" x14ac:dyDescent="0.35">
      <c r="A211" t="s">
        <v>415</v>
      </c>
      <c r="B211" s="1">
        <v>42566</v>
      </c>
      <c r="C211" s="1">
        <v>42894</v>
      </c>
      <c r="D211" t="str">
        <f t="shared" si="176"/>
        <v>Yes</v>
      </c>
      <c r="E211" t="s">
        <v>428</v>
      </c>
      <c r="G211" t="str">
        <f>("No")</f>
        <v>No</v>
      </c>
      <c r="I211" t="s">
        <v>429</v>
      </c>
      <c r="P211" t="str">
        <f>("No")</f>
        <v>No</v>
      </c>
      <c r="R211" t="s">
        <v>429</v>
      </c>
      <c r="Y211">
        <v>0</v>
      </c>
      <c r="AB211">
        <v>1</v>
      </c>
      <c r="AC211" t="s">
        <v>428</v>
      </c>
      <c r="AE211">
        <v>0</v>
      </c>
      <c r="AH211">
        <v>1</v>
      </c>
      <c r="AI211" t="s">
        <v>428</v>
      </c>
      <c r="AK211">
        <v>1</v>
      </c>
      <c r="AL211" t="s">
        <v>428</v>
      </c>
      <c r="AN211">
        <v>0</v>
      </c>
      <c r="AQ211">
        <v>1</v>
      </c>
      <c r="AR211" t="s">
        <v>428</v>
      </c>
      <c r="AT211">
        <v>1</v>
      </c>
      <c r="AU211" t="s">
        <v>428</v>
      </c>
      <c r="AW211" t="str">
        <f t="shared" si="190"/>
        <v>Yes</v>
      </c>
      <c r="AX211" t="s">
        <v>428</v>
      </c>
      <c r="AZ211" t="str">
        <f t="shared" si="191"/>
        <v>Yes</v>
      </c>
      <c r="BA211" t="s">
        <v>430</v>
      </c>
      <c r="BC211" t="str">
        <f t="shared" si="192"/>
        <v>No</v>
      </c>
      <c r="BF211">
        <v>1</v>
      </c>
      <c r="BG211" t="s">
        <v>431</v>
      </c>
      <c r="BI211" t="str">
        <f>("Standing order, Pharmacist prescriptive authority")</f>
        <v>Standing order, Pharmacist prescriptive authority</v>
      </c>
      <c r="BJ211" t="s">
        <v>431</v>
      </c>
      <c r="BL211" t="str">
        <f t="shared" si="184"/>
        <v>Yes</v>
      </c>
      <c r="BM211" t="s">
        <v>428</v>
      </c>
      <c r="BO211" t="str">
        <f t="shared" si="185"/>
        <v>No</v>
      </c>
      <c r="BR211" t="str">
        <f t="shared" si="186"/>
        <v>Yes</v>
      </c>
      <c r="BS211" t="s">
        <v>428</v>
      </c>
      <c r="BU211" t="str">
        <f t="shared" si="187"/>
        <v>Yes</v>
      </c>
      <c r="BV211" t="s">
        <v>428</v>
      </c>
      <c r="BX211" t="str">
        <f t="shared" si="188"/>
        <v>No</v>
      </c>
      <c r="CA211" t="str">
        <f t="shared" si="189"/>
        <v>Yes</v>
      </c>
      <c r="CB211" t="s">
        <v>428</v>
      </c>
      <c r="CD211" t="str">
        <f>("Yes")</f>
        <v>Yes</v>
      </c>
      <c r="CE211" t="s">
        <v>428</v>
      </c>
      <c r="CG211" t="str">
        <f>("No")</f>
        <v>No</v>
      </c>
      <c r="CJ211">
        <v>0</v>
      </c>
    </row>
    <row r="212" spans="1:88" x14ac:dyDescent="0.35">
      <c r="A212" t="s">
        <v>415</v>
      </c>
      <c r="B212" s="1">
        <v>42895</v>
      </c>
      <c r="C212" s="1">
        <v>44346</v>
      </c>
      <c r="D212" t="str">
        <f t="shared" si="176"/>
        <v>Yes</v>
      </c>
      <c r="E212" t="s">
        <v>428</v>
      </c>
      <c r="G212" t="str">
        <f>("No")</f>
        <v>No</v>
      </c>
      <c r="I212" t="s">
        <v>429</v>
      </c>
      <c r="P212" t="str">
        <f>("No")</f>
        <v>No</v>
      </c>
      <c r="R212" t="s">
        <v>429</v>
      </c>
      <c r="Y212">
        <v>0</v>
      </c>
      <c r="AB212">
        <v>1</v>
      </c>
      <c r="AC212" t="s">
        <v>428</v>
      </c>
      <c r="AE212">
        <v>0</v>
      </c>
      <c r="AH212">
        <v>1</v>
      </c>
      <c r="AI212" t="s">
        <v>428</v>
      </c>
      <c r="AK212">
        <v>1</v>
      </c>
      <c r="AL212" t="s">
        <v>428</v>
      </c>
      <c r="AN212">
        <v>0</v>
      </c>
      <c r="AQ212">
        <v>1</v>
      </c>
      <c r="AR212" t="s">
        <v>428</v>
      </c>
      <c r="AT212">
        <v>1</v>
      </c>
      <c r="AU212" t="s">
        <v>428</v>
      </c>
      <c r="AW212" t="str">
        <f t="shared" si="190"/>
        <v>Yes</v>
      </c>
      <c r="AX212" t="s">
        <v>428</v>
      </c>
      <c r="AZ212" t="str">
        <f t="shared" si="191"/>
        <v>Yes</v>
      </c>
      <c r="BA212" t="s">
        <v>430</v>
      </c>
      <c r="BC212" t="str">
        <f t="shared" si="192"/>
        <v>No</v>
      </c>
      <c r="BF212">
        <v>1</v>
      </c>
      <c r="BG212" t="s">
        <v>428</v>
      </c>
      <c r="BI212" t="str">
        <f>("Standing order, Pharmacist prescriptive authority")</f>
        <v>Standing order, Pharmacist prescriptive authority</v>
      </c>
      <c r="BJ212" t="s">
        <v>428</v>
      </c>
      <c r="BL212" t="str">
        <f t="shared" si="184"/>
        <v>Yes</v>
      </c>
      <c r="BM212" t="s">
        <v>428</v>
      </c>
      <c r="BO212" t="str">
        <f t="shared" si="185"/>
        <v>No</v>
      </c>
      <c r="BR212" t="str">
        <f t="shared" si="186"/>
        <v>Yes</v>
      </c>
      <c r="BS212" t="s">
        <v>428</v>
      </c>
      <c r="BU212" t="str">
        <f t="shared" si="187"/>
        <v>Yes</v>
      </c>
      <c r="BV212" t="s">
        <v>428</v>
      </c>
      <c r="BX212" t="str">
        <f t="shared" si="188"/>
        <v>No</v>
      </c>
      <c r="CA212" t="str">
        <f t="shared" si="189"/>
        <v>Yes</v>
      </c>
      <c r="CB212" t="s">
        <v>428</v>
      </c>
      <c r="CD212" t="str">
        <f>("Yes")</f>
        <v>Yes</v>
      </c>
      <c r="CE212" t="s">
        <v>428</v>
      </c>
      <c r="CG212" t="str">
        <f>("No")</f>
        <v>No</v>
      </c>
      <c r="CJ212">
        <v>0</v>
      </c>
    </row>
    <row r="213" spans="1:88" x14ac:dyDescent="0.35">
      <c r="A213" t="s">
        <v>415</v>
      </c>
      <c r="B213" s="1">
        <v>44347</v>
      </c>
      <c r="C213" s="1">
        <v>44562</v>
      </c>
      <c r="D213" t="str">
        <f t="shared" si="176"/>
        <v>Yes</v>
      </c>
      <c r="E213" t="s">
        <v>432</v>
      </c>
      <c r="G213" t="str">
        <f>("No")</f>
        <v>No</v>
      </c>
      <c r="I213" t="s">
        <v>429</v>
      </c>
      <c r="P213" t="str">
        <f>("No")</f>
        <v>No</v>
      </c>
      <c r="R213" t="s">
        <v>429</v>
      </c>
      <c r="Y213">
        <v>0</v>
      </c>
      <c r="AB213">
        <v>1</v>
      </c>
      <c r="AC213" t="s">
        <v>432</v>
      </c>
      <c r="AE213">
        <v>0</v>
      </c>
      <c r="AH213">
        <v>1</v>
      </c>
      <c r="AI213" t="s">
        <v>432</v>
      </c>
      <c r="AK213">
        <v>1</v>
      </c>
      <c r="AL213" t="s">
        <v>432</v>
      </c>
      <c r="AN213">
        <v>0</v>
      </c>
      <c r="AQ213">
        <v>1</v>
      </c>
      <c r="AR213" t="s">
        <v>432</v>
      </c>
      <c r="AT213">
        <v>1</v>
      </c>
      <c r="AU213" t="s">
        <v>432</v>
      </c>
      <c r="AW213" t="str">
        <f t="shared" si="190"/>
        <v>Yes</v>
      </c>
      <c r="AX213" t="s">
        <v>433</v>
      </c>
      <c r="AZ213" t="str">
        <f t="shared" si="191"/>
        <v>Yes</v>
      </c>
      <c r="BA213" t="s">
        <v>430</v>
      </c>
      <c r="BC213" t="str">
        <f t="shared" si="192"/>
        <v>No</v>
      </c>
      <c r="BF213">
        <v>1</v>
      </c>
      <c r="BG213" t="s">
        <v>428</v>
      </c>
      <c r="BI213" t="str">
        <f>("Standing order, Pharmacist prescriptive authority")</f>
        <v>Standing order, Pharmacist prescriptive authority</v>
      </c>
      <c r="BJ213" t="s">
        <v>428</v>
      </c>
      <c r="BL213" t="str">
        <f t="shared" si="184"/>
        <v>Yes</v>
      </c>
      <c r="BM213" t="s">
        <v>428</v>
      </c>
      <c r="BO213" t="str">
        <f t="shared" si="185"/>
        <v>No</v>
      </c>
      <c r="BR213" t="str">
        <f t="shared" si="186"/>
        <v>Yes</v>
      </c>
      <c r="BS213" t="s">
        <v>428</v>
      </c>
      <c r="BU213" t="str">
        <f t="shared" si="187"/>
        <v>Yes</v>
      </c>
      <c r="BV213" t="s">
        <v>428</v>
      </c>
      <c r="BX213" t="str">
        <f t="shared" si="188"/>
        <v>No</v>
      </c>
      <c r="CA213" t="str">
        <f t="shared" si="189"/>
        <v>Yes</v>
      </c>
      <c r="CB213" t="s">
        <v>428</v>
      </c>
      <c r="CD213" t="str">
        <f>("Yes")</f>
        <v>Yes</v>
      </c>
      <c r="CE213" t="s">
        <v>428</v>
      </c>
      <c r="CG213" t="str">
        <f>("No")</f>
        <v>No</v>
      </c>
      <c r="CJ213">
        <v>0</v>
      </c>
    </row>
    <row r="214" spans="1:88" x14ac:dyDescent="0.35">
      <c r="A214" t="s">
        <v>434</v>
      </c>
      <c r="B214" s="1">
        <v>36892</v>
      </c>
      <c r="C214" s="1">
        <v>38807</v>
      </c>
      <c r="D214" t="str">
        <f>("No")</f>
        <v>No</v>
      </c>
    </row>
    <row r="215" spans="1:88" x14ac:dyDescent="0.35">
      <c r="A215" t="s">
        <v>434</v>
      </c>
      <c r="B215" s="1">
        <v>38808</v>
      </c>
      <c r="C215" s="1">
        <v>39113</v>
      </c>
      <c r="D215" t="str">
        <f t="shared" ref="D215:D226" si="193">("Yes")</f>
        <v>Yes</v>
      </c>
      <c r="E215" t="s">
        <v>435</v>
      </c>
      <c r="G215" t="str">
        <f t="shared" ref="G215:G224" si="194">("No")</f>
        <v>No</v>
      </c>
      <c r="P215" t="str">
        <f t="shared" ref="P215:P224" si="195">("No")</f>
        <v>No</v>
      </c>
      <c r="Y215">
        <v>0</v>
      </c>
      <c r="AB215">
        <v>0</v>
      </c>
      <c r="AK215">
        <v>0</v>
      </c>
      <c r="AT215">
        <v>0</v>
      </c>
      <c r="AW215" t="str">
        <f>("No")</f>
        <v>No</v>
      </c>
      <c r="BF215">
        <v>0</v>
      </c>
      <c r="BL215" t="str">
        <f>("No")</f>
        <v>No</v>
      </c>
      <c r="BU215" t="str">
        <f>("No")</f>
        <v>No</v>
      </c>
      <c r="CD215" t="str">
        <f t="shared" ref="CD215:CD224" si="196">("No")</f>
        <v>No</v>
      </c>
    </row>
    <row r="216" spans="1:88" x14ac:dyDescent="0.35">
      <c r="A216" t="s">
        <v>434</v>
      </c>
      <c r="B216" s="1">
        <v>39114</v>
      </c>
      <c r="C216" s="1">
        <v>41812</v>
      </c>
      <c r="D216" t="str">
        <f t="shared" si="193"/>
        <v>Yes</v>
      </c>
      <c r="E216" t="s">
        <v>436</v>
      </c>
      <c r="G216" t="str">
        <f t="shared" si="194"/>
        <v>No</v>
      </c>
      <c r="P216" t="str">
        <f t="shared" si="195"/>
        <v>No</v>
      </c>
      <c r="Y216">
        <v>0</v>
      </c>
      <c r="AB216">
        <v>0</v>
      </c>
      <c r="AK216">
        <v>0</v>
      </c>
      <c r="AT216">
        <v>0</v>
      </c>
      <c r="AW216" t="str">
        <f t="shared" ref="AW216:AW226" si="197">("Yes")</f>
        <v>Yes</v>
      </c>
      <c r="AX216" t="s">
        <v>437</v>
      </c>
      <c r="AZ216" t="str">
        <f t="shared" ref="AZ216:AZ226" si="198">("No")</f>
        <v>No</v>
      </c>
      <c r="BC216" t="str">
        <f t="shared" ref="BC216:BC226" si="199">("No")</f>
        <v>No</v>
      </c>
      <c r="BF216">
        <v>0</v>
      </c>
      <c r="BL216" t="str">
        <f>("No")</f>
        <v>No</v>
      </c>
      <c r="BU216" t="str">
        <f>("No")</f>
        <v>No</v>
      </c>
      <c r="CD216" t="str">
        <f t="shared" si="196"/>
        <v>No</v>
      </c>
    </row>
    <row r="217" spans="1:88" x14ac:dyDescent="0.35">
      <c r="A217" t="s">
        <v>434</v>
      </c>
      <c r="B217" s="1">
        <v>41813</v>
      </c>
      <c r="C217" s="1">
        <v>41813</v>
      </c>
      <c r="D217" t="str">
        <f t="shared" si="193"/>
        <v>Yes</v>
      </c>
      <c r="E217" t="s">
        <v>438</v>
      </c>
      <c r="G217" t="str">
        <f t="shared" si="194"/>
        <v>No</v>
      </c>
      <c r="P217" t="str">
        <f t="shared" si="195"/>
        <v>No</v>
      </c>
      <c r="Y217">
        <v>0</v>
      </c>
      <c r="AB217">
        <v>0</v>
      </c>
      <c r="AK217">
        <v>0</v>
      </c>
      <c r="AT217">
        <v>0</v>
      </c>
      <c r="AW217" t="str">
        <f t="shared" si="197"/>
        <v>Yes</v>
      </c>
      <c r="AX217" t="s">
        <v>437</v>
      </c>
      <c r="AZ217" t="str">
        <f t="shared" si="198"/>
        <v>No</v>
      </c>
      <c r="BC217" t="str">
        <f t="shared" si="199"/>
        <v>No</v>
      </c>
      <c r="BF217">
        <v>0</v>
      </c>
      <c r="BL217" t="str">
        <f>("No")</f>
        <v>No</v>
      </c>
      <c r="BU217" t="str">
        <f>("No")</f>
        <v>No</v>
      </c>
      <c r="CD217" t="str">
        <f t="shared" si="196"/>
        <v>No</v>
      </c>
    </row>
    <row r="218" spans="1:88" x14ac:dyDescent="0.35">
      <c r="A218" t="s">
        <v>434</v>
      </c>
      <c r="B218" s="1">
        <v>41814</v>
      </c>
      <c r="C218" s="1">
        <v>41849</v>
      </c>
      <c r="D218" t="str">
        <f t="shared" si="193"/>
        <v>Yes</v>
      </c>
      <c r="E218" t="s">
        <v>438</v>
      </c>
      <c r="G218" t="str">
        <f t="shared" si="194"/>
        <v>No</v>
      </c>
      <c r="P218" t="str">
        <f t="shared" si="195"/>
        <v>No</v>
      </c>
      <c r="Y218">
        <v>0</v>
      </c>
      <c r="AB218">
        <v>0</v>
      </c>
      <c r="AK218">
        <v>0</v>
      </c>
      <c r="AT218">
        <v>0</v>
      </c>
      <c r="AW218" t="str">
        <f t="shared" si="197"/>
        <v>Yes</v>
      </c>
      <c r="AX218" t="s">
        <v>439</v>
      </c>
      <c r="AZ218" t="str">
        <f t="shared" si="198"/>
        <v>No</v>
      </c>
      <c r="BC218" t="str">
        <f t="shared" si="199"/>
        <v>No</v>
      </c>
      <c r="BF218">
        <v>1</v>
      </c>
      <c r="BG218" t="s">
        <v>438</v>
      </c>
      <c r="BI218" t="str">
        <f>("Standing order")</f>
        <v>Standing order</v>
      </c>
      <c r="BJ218" t="s">
        <v>438</v>
      </c>
      <c r="BL218" t="str">
        <f t="shared" ref="BL218:BL226" si="200">("Yes")</f>
        <v>Yes</v>
      </c>
      <c r="BM218" t="s">
        <v>440</v>
      </c>
      <c r="BO218" t="str">
        <f t="shared" ref="BO218:BO226" si="201">("No")</f>
        <v>No</v>
      </c>
      <c r="BR218" t="str">
        <f t="shared" ref="BR218:BR226" si="202">("No")</f>
        <v>No</v>
      </c>
      <c r="BU218" t="str">
        <f t="shared" ref="BU218:BU226" si="203">("Yes")</f>
        <v>Yes</v>
      </c>
      <c r="BV218" t="s">
        <v>440</v>
      </c>
      <c r="BX218" t="str">
        <f t="shared" ref="BX218:BX226" si="204">("No")</f>
        <v>No</v>
      </c>
      <c r="CA218" t="str">
        <f t="shared" ref="CA218:CA226" si="205">("No")</f>
        <v>No</v>
      </c>
      <c r="CD218" t="str">
        <f t="shared" si="196"/>
        <v>No</v>
      </c>
    </row>
    <row r="219" spans="1:88" x14ac:dyDescent="0.35">
      <c r="A219" t="s">
        <v>434</v>
      </c>
      <c r="B219" s="1">
        <v>41850</v>
      </c>
      <c r="C219" s="1">
        <v>41952</v>
      </c>
      <c r="D219" t="str">
        <f t="shared" si="193"/>
        <v>Yes</v>
      </c>
      <c r="E219" t="s">
        <v>438</v>
      </c>
      <c r="G219" t="str">
        <f t="shared" si="194"/>
        <v>No</v>
      </c>
      <c r="P219" t="str">
        <f t="shared" si="195"/>
        <v>No</v>
      </c>
      <c r="Y219">
        <v>0</v>
      </c>
      <c r="AB219">
        <v>0</v>
      </c>
      <c r="AK219">
        <v>0</v>
      </c>
      <c r="AT219">
        <v>0</v>
      </c>
      <c r="AW219" t="str">
        <f t="shared" si="197"/>
        <v>Yes</v>
      </c>
      <c r="AX219" t="s">
        <v>439</v>
      </c>
      <c r="AZ219" t="str">
        <f t="shared" si="198"/>
        <v>No</v>
      </c>
      <c r="BC219" t="str">
        <f t="shared" si="199"/>
        <v>No</v>
      </c>
      <c r="BF219">
        <v>1</v>
      </c>
      <c r="BG219" t="s">
        <v>438</v>
      </c>
      <c r="BI219" t="str">
        <f>("Standing order")</f>
        <v>Standing order</v>
      </c>
      <c r="BJ219" t="s">
        <v>438</v>
      </c>
      <c r="BL219" t="str">
        <f t="shared" si="200"/>
        <v>Yes</v>
      </c>
      <c r="BM219" t="s">
        <v>440</v>
      </c>
      <c r="BO219" t="str">
        <f t="shared" si="201"/>
        <v>No</v>
      </c>
      <c r="BR219" t="str">
        <f t="shared" si="202"/>
        <v>No</v>
      </c>
      <c r="BU219" t="str">
        <f t="shared" si="203"/>
        <v>Yes</v>
      </c>
      <c r="BV219" t="s">
        <v>440</v>
      </c>
      <c r="BX219" t="str">
        <f t="shared" si="204"/>
        <v>No</v>
      </c>
      <c r="CA219" t="str">
        <f t="shared" si="205"/>
        <v>No</v>
      </c>
      <c r="CD219" t="str">
        <f t="shared" si="196"/>
        <v>No</v>
      </c>
    </row>
    <row r="220" spans="1:88" x14ac:dyDescent="0.35">
      <c r="A220" t="s">
        <v>434</v>
      </c>
      <c r="B220" s="1">
        <v>41953</v>
      </c>
      <c r="C220" s="1">
        <v>42040</v>
      </c>
      <c r="D220" t="str">
        <f t="shared" si="193"/>
        <v>Yes</v>
      </c>
      <c r="E220" t="s">
        <v>438</v>
      </c>
      <c r="F220" t="s">
        <v>441</v>
      </c>
      <c r="G220" t="str">
        <f t="shared" si="194"/>
        <v>No</v>
      </c>
      <c r="P220" t="str">
        <f t="shared" si="195"/>
        <v>No</v>
      </c>
      <c r="Y220">
        <v>0</v>
      </c>
      <c r="AB220">
        <v>0</v>
      </c>
      <c r="AK220">
        <v>0</v>
      </c>
      <c r="AT220">
        <v>0</v>
      </c>
      <c r="AW220" t="str">
        <f t="shared" si="197"/>
        <v>Yes</v>
      </c>
      <c r="AX220" t="s">
        <v>439</v>
      </c>
      <c r="AZ220" t="str">
        <f t="shared" si="198"/>
        <v>No</v>
      </c>
      <c r="BC220" t="str">
        <f t="shared" si="199"/>
        <v>No</v>
      </c>
      <c r="BF220">
        <v>1</v>
      </c>
      <c r="BG220" t="s">
        <v>438</v>
      </c>
      <c r="BI220" t="str">
        <f>("Standing order")</f>
        <v>Standing order</v>
      </c>
      <c r="BJ220" t="s">
        <v>438</v>
      </c>
      <c r="BL220" t="str">
        <f t="shared" si="200"/>
        <v>Yes</v>
      </c>
      <c r="BM220" t="s">
        <v>440</v>
      </c>
      <c r="BO220" t="str">
        <f t="shared" si="201"/>
        <v>No</v>
      </c>
      <c r="BR220" t="str">
        <f t="shared" si="202"/>
        <v>No</v>
      </c>
      <c r="BU220" t="str">
        <f t="shared" si="203"/>
        <v>Yes</v>
      </c>
      <c r="BV220" t="s">
        <v>440</v>
      </c>
      <c r="BX220" t="str">
        <f t="shared" si="204"/>
        <v>No</v>
      </c>
      <c r="CA220" t="str">
        <f t="shared" si="205"/>
        <v>No</v>
      </c>
      <c r="CD220" t="str">
        <f t="shared" si="196"/>
        <v>No</v>
      </c>
    </row>
    <row r="221" spans="1:88" x14ac:dyDescent="0.35">
      <c r="A221" t="s">
        <v>434</v>
      </c>
      <c r="B221" s="1">
        <v>42041</v>
      </c>
      <c r="C221" s="1">
        <v>42226</v>
      </c>
      <c r="D221" t="str">
        <f t="shared" si="193"/>
        <v>Yes</v>
      </c>
      <c r="E221" t="s">
        <v>438</v>
      </c>
      <c r="F221" t="s">
        <v>441</v>
      </c>
      <c r="G221" t="str">
        <f t="shared" si="194"/>
        <v>No</v>
      </c>
      <c r="P221" t="str">
        <f t="shared" si="195"/>
        <v>No</v>
      </c>
      <c r="Y221">
        <v>0</v>
      </c>
      <c r="AB221">
        <v>0</v>
      </c>
      <c r="AK221">
        <v>0</v>
      </c>
      <c r="AT221">
        <v>0</v>
      </c>
      <c r="AW221" t="str">
        <f t="shared" si="197"/>
        <v>Yes</v>
      </c>
      <c r="AX221" t="s">
        <v>439</v>
      </c>
      <c r="AZ221" t="str">
        <f t="shared" si="198"/>
        <v>No</v>
      </c>
      <c r="BC221" t="str">
        <f t="shared" si="199"/>
        <v>No</v>
      </c>
      <c r="BF221">
        <v>1</v>
      </c>
      <c r="BG221" t="s">
        <v>438</v>
      </c>
      <c r="BI221" t="str">
        <f>("Standing order")</f>
        <v>Standing order</v>
      </c>
      <c r="BJ221" t="s">
        <v>438</v>
      </c>
      <c r="BL221" t="str">
        <f t="shared" si="200"/>
        <v>Yes</v>
      </c>
      <c r="BM221" t="s">
        <v>440</v>
      </c>
      <c r="BO221" t="str">
        <f t="shared" si="201"/>
        <v>No</v>
      </c>
      <c r="BR221" t="str">
        <f t="shared" si="202"/>
        <v>No</v>
      </c>
      <c r="BU221" t="str">
        <f t="shared" si="203"/>
        <v>Yes</v>
      </c>
      <c r="BV221" t="s">
        <v>440</v>
      </c>
      <c r="BX221" t="str">
        <f t="shared" si="204"/>
        <v>No</v>
      </c>
      <c r="CA221" t="str">
        <f t="shared" si="205"/>
        <v>No</v>
      </c>
      <c r="CD221" t="str">
        <f t="shared" si="196"/>
        <v>No</v>
      </c>
    </row>
    <row r="222" spans="1:88" x14ac:dyDescent="0.35">
      <c r="A222" t="s">
        <v>434</v>
      </c>
      <c r="B222" s="1">
        <v>42227</v>
      </c>
      <c r="C222" s="1">
        <v>42542</v>
      </c>
      <c r="D222" t="str">
        <f t="shared" si="193"/>
        <v>Yes</v>
      </c>
      <c r="E222" t="s">
        <v>438</v>
      </c>
      <c r="F222" t="s">
        <v>441</v>
      </c>
      <c r="G222" t="str">
        <f t="shared" si="194"/>
        <v>No</v>
      </c>
      <c r="P222" t="str">
        <f t="shared" si="195"/>
        <v>No</v>
      </c>
      <c r="Y222">
        <v>0</v>
      </c>
      <c r="AB222">
        <v>0</v>
      </c>
      <c r="AK222">
        <v>0</v>
      </c>
      <c r="AT222">
        <v>0</v>
      </c>
      <c r="AW222" t="str">
        <f t="shared" si="197"/>
        <v>Yes</v>
      </c>
      <c r="AX222" t="s">
        <v>439</v>
      </c>
      <c r="AZ222" t="str">
        <f t="shared" si="198"/>
        <v>No</v>
      </c>
      <c r="BC222" t="str">
        <f t="shared" si="199"/>
        <v>No</v>
      </c>
      <c r="BF222">
        <v>1</v>
      </c>
      <c r="BG222" t="s">
        <v>438</v>
      </c>
      <c r="BI222" t="str">
        <f>("Standing order")</f>
        <v>Standing order</v>
      </c>
      <c r="BJ222" t="s">
        <v>438</v>
      </c>
      <c r="BL222" t="str">
        <f t="shared" si="200"/>
        <v>Yes</v>
      </c>
      <c r="BM222" t="s">
        <v>440</v>
      </c>
      <c r="BO222" t="str">
        <f t="shared" si="201"/>
        <v>No</v>
      </c>
      <c r="BR222" t="str">
        <f t="shared" si="202"/>
        <v>No</v>
      </c>
      <c r="BU222" t="str">
        <f t="shared" si="203"/>
        <v>Yes</v>
      </c>
      <c r="BV222" t="s">
        <v>440</v>
      </c>
      <c r="BX222" t="str">
        <f t="shared" si="204"/>
        <v>No</v>
      </c>
      <c r="CA222" t="str">
        <f t="shared" si="205"/>
        <v>No</v>
      </c>
      <c r="CD222" t="str">
        <f t="shared" si="196"/>
        <v>No</v>
      </c>
    </row>
    <row r="223" spans="1:88" x14ac:dyDescent="0.35">
      <c r="A223" t="s">
        <v>434</v>
      </c>
      <c r="B223" s="1">
        <v>42543</v>
      </c>
      <c r="C223" s="1">
        <v>43848</v>
      </c>
      <c r="D223" t="str">
        <f t="shared" si="193"/>
        <v>Yes</v>
      </c>
      <c r="E223" t="s">
        <v>438</v>
      </c>
      <c r="F223" t="s">
        <v>441</v>
      </c>
      <c r="G223" t="str">
        <f t="shared" si="194"/>
        <v>No</v>
      </c>
      <c r="P223" t="str">
        <f t="shared" si="195"/>
        <v>No</v>
      </c>
      <c r="Y223">
        <v>0</v>
      </c>
      <c r="AB223">
        <v>0</v>
      </c>
      <c r="AK223">
        <v>0</v>
      </c>
      <c r="AT223">
        <v>0</v>
      </c>
      <c r="AW223" t="str">
        <f t="shared" si="197"/>
        <v>Yes</v>
      </c>
      <c r="AX223" t="s">
        <v>442</v>
      </c>
      <c r="AZ223" t="str">
        <f t="shared" si="198"/>
        <v>No</v>
      </c>
      <c r="BC223" t="str">
        <f t="shared" si="199"/>
        <v>No</v>
      </c>
      <c r="BF223">
        <v>1</v>
      </c>
      <c r="BG223" t="s">
        <v>438</v>
      </c>
      <c r="BI223" t="str">
        <f>("Standing order, Directly authorized by legislature")</f>
        <v>Standing order, Directly authorized by legislature</v>
      </c>
      <c r="BJ223" t="s">
        <v>443</v>
      </c>
      <c r="BK223" t="s">
        <v>444</v>
      </c>
      <c r="BL223" t="str">
        <f t="shared" si="200"/>
        <v>Yes</v>
      </c>
      <c r="BM223" t="s">
        <v>443</v>
      </c>
      <c r="BO223" t="str">
        <f t="shared" si="201"/>
        <v>No</v>
      </c>
      <c r="BR223" t="str">
        <f t="shared" si="202"/>
        <v>No</v>
      </c>
      <c r="BU223" t="str">
        <f t="shared" si="203"/>
        <v>Yes</v>
      </c>
      <c r="BV223" t="s">
        <v>438</v>
      </c>
      <c r="BX223" t="str">
        <f t="shared" si="204"/>
        <v>No</v>
      </c>
      <c r="CA223" t="str">
        <f t="shared" si="205"/>
        <v>No</v>
      </c>
      <c r="CD223" t="str">
        <f t="shared" si="196"/>
        <v>No</v>
      </c>
    </row>
    <row r="224" spans="1:88" x14ac:dyDescent="0.35">
      <c r="A224" t="s">
        <v>434</v>
      </c>
      <c r="B224" s="1">
        <v>43849</v>
      </c>
      <c r="C224" s="1">
        <v>44066</v>
      </c>
      <c r="D224" t="str">
        <f t="shared" si="193"/>
        <v>Yes</v>
      </c>
      <c r="E224" t="s">
        <v>445</v>
      </c>
      <c r="F224" t="s">
        <v>441</v>
      </c>
      <c r="G224" t="str">
        <f t="shared" si="194"/>
        <v>No</v>
      </c>
      <c r="P224" t="str">
        <f t="shared" si="195"/>
        <v>No</v>
      </c>
      <c r="Y224">
        <v>0</v>
      </c>
      <c r="AB224">
        <v>0</v>
      </c>
      <c r="AK224">
        <v>0</v>
      </c>
      <c r="AT224">
        <v>0</v>
      </c>
      <c r="AW224" t="str">
        <f t="shared" si="197"/>
        <v>Yes</v>
      </c>
      <c r="AX224" t="s">
        <v>446</v>
      </c>
      <c r="AZ224" t="str">
        <f t="shared" si="198"/>
        <v>No</v>
      </c>
      <c r="BC224" t="str">
        <f t="shared" si="199"/>
        <v>No</v>
      </c>
      <c r="BF224">
        <v>1</v>
      </c>
      <c r="BG224" t="s">
        <v>447</v>
      </c>
      <c r="BI224" t="str">
        <f>("Standing order, Directly authorized by legislature")</f>
        <v>Standing order, Directly authorized by legislature</v>
      </c>
      <c r="BJ224" t="s">
        <v>446</v>
      </c>
      <c r="BK224" t="s">
        <v>444</v>
      </c>
      <c r="BL224" t="str">
        <f t="shared" si="200"/>
        <v>Yes</v>
      </c>
      <c r="BM224" t="s">
        <v>447</v>
      </c>
      <c r="BO224" t="str">
        <f t="shared" si="201"/>
        <v>No</v>
      </c>
      <c r="BR224" t="str">
        <f t="shared" si="202"/>
        <v>No</v>
      </c>
      <c r="BU224" t="str">
        <f t="shared" si="203"/>
        <v>Yes</v>
      </c>
      <c r="BV224" t="s">
        <v>447</v>
      </c>
      <c r="BX224" t="str">
        <f t="shared" si="204"/>
        <v>No</v>
      </c>
      <c r="CA224" t="str">
        <f t="shared" si="205"/>
        <v>No</v>
      </c>
      <c r="CD224" t="str">
        <f t="shared" si="196"/>
        <v>No</v>
      </c>
    </row>
    <row r="225" spans="1:88" x14ac:dyDescent="0.35">
      <c r="A225" t="s">
        <v>434</v>
      </c>
      <c r="B225" s="1">
        <v>44067</v>
      </c>
      <c r="C225" s="1">
        <v>44551</v>
      </c>
      <c r="D225" t="str">
        <f t="shared" si="193"/>
        <v>Yes</v>
      </c>
      <c r="E225" t="s">
        <v>447</v>
      </c>
      <c r="G225" t="str">
        <f>("Yes")</f>
        <v>Yes</v>
      </c>
      <c r="H225" t="s">
        <v>446</v>
      </c>
      <c r="J225" t="str">
        <f>("No")</f>
        <v>No</v>
      </c>
      <c r="M225" t="str">
        <f>("No")</f>
        <v>No</v>
      </c>
      <c r="P225" t="str">
        <f>("Yes")</f>
        <v>Yes</v>
      </c>
      <c r="Q225" t="s">
        <v>446</v>
      </c>
      <c r="S225" t="str">
        <f>("No")</f>
        <v>No</v>
      </c>
      <c r="V225" t="str">
        <f>("No")</f>
        <v>No</v>
      </c>
      <c r="Y225">
        <v>1</v>
      </c>
      <c r="Z225" t="s">
        <v>446</v>
      </c>
      <c r="AB225">
        <v>1</v>
      </c>
      <c r="AC225" t="s">
        <v>446</v>
      </c>
      <c r="AE225">
        <v>0</v>
      </c>
      <c r="AH225">
        <v>0</v>
      </c>
      <c r="AK225">
        <v>1</v>
      </c>
      <c r="AL225" t="s">
        <v>446</v>
      </c>
      <c r="AN225">
        <v>0</v>
      </c>
      <c r="AQ225">
        <v>0</v>
      </c>
      <c r="AT225">
        <v>1</v>
      </c>
      <c r="AU225" t="s">
        <v>446</v>
      </c>
      <c r="AW225" t="str">
        <f t="shared" si="197"/>
        <v>Yes</v>
      </c>
      <c r="AX225" t="s">
        <v>447</v>
      </c>
      <c r="AZ225" t="str">
        <f t="shared" si="198"/>
        <v>No</v>
      </c>
      <c r="BC225" t="str">
        <f t="shared" si="199"/>
        <v>No</v>
      </c>
      <c r="BF225">
        <v>1</v>
      </c>
      <c r="BG225" t="s">
        <v>446</v>
      </c>
      <c r="BI225" t="str">
        <f>("Standing order, Directly authorized by legislature")</f>
        <v>Standing order, Directly authorized by legislature</v>
      </c>
      <c r="BJ225" t="s">
        <v>446</v>
      </c>
      <c r="BK225" t="s">
        <v>448</v>
      </c>
      <c r="BL225" t="str">
        <f t="shared" si="200"/>
        <v>Yes</v>
      </c>
      <c r="BM225" t="s">
        <v>447</v>
      </c>
      <c r="BO225" t="str">
        <f t="shared" si="201"/>
        <v>No</v>
      </c>
      <c r="BR225" t="str">
        <f t="shared" si="202"/>
        <v>No</v>
      </c>
      <c r="BU225" t="str">
        <f t="shared" si="203"/>
        <v>Yes</v>
      </c>
      <c r="BV225" t="s">
        <v>447</v>
      </c>
      <c r="BX225" t="str">
        <f t="shared" si="204"/>
        <v>No</v>
      </c>
      <c r="CA225" t="str">
        <f t="shared" si="205"/>
        <v>No</v>
      </c>
      <c r="CD225" t="s">
        <v>671</v>
      </c>
    </row>
    <row r="226" spans="1:88" x14ac:dyDescent="0.35">
      <c r="A226" t="s">
        <v>434</v>
      </c>
      <c r="B226" s="1">
        <v>44552</v>
      </c>
      <c r="C226" s="1">
        <v>44562</v>
      </c>
      <c r="D226" t="str">
        <f t="shared" si="193"/>
        <v>Yes</v>
      </c>
      <c r="E226" t="s">
        <v>449</v>
      </c>
      <c r="G226" t="str">
        <f>("Yes")</f>
        <v>Yes</v>
      </c>
      <c r="H226" t="s">
        <v>446</v>
      </c>
      <c r="J226" t="str">
        <f>("No")</f>
        <v>No</v>
      </c>
      <c r="M226" t="str">
        <f>("No")</f>
        <v>No</v>
      </c>
      <c r="P226" t="str">
        <f>("Yes")</f>
        <v>Yes</v>
      </c>
      <c r="Q226" t="s">
        <v>446</v>
      </c>
      <c r="S226" t="str">
        <f>("No")</f>
        <v>No</v>
      </c>
      <c r="V226" t="str">
        <f>("No")</f>
        <v>No</v>
      </c>
      <c r="Y226">
        <v>1</v>
      </c>
      <c r="Z226" t="s">
        <v>446</v>
      </c>
      <c r="AB226">
        <v>1</v>
      </c>
      <c r="AC226" t="s">
        <v>446</v>
      </c>
      <c r="AE226">
        <v>0</v>
      </c>
      <c r="AH226">
        <v>0</v>
      </c>
      <c r="AK226">
        <v>1</v>
      </c>
      <c r="AL226" t="s">
        <v>446</v>
      </c>
      <c r="AN226">
        <v>0</v>
      </c>
      <c r="AQ226">
        <v>0</v>
      </c>
      <c r="AT226">
        <v>1</v>
      </c>
      <c r="AU226" t="s">
        <v>446</v>
      </c>
      <c r="AW226" t="str">
        <f t="shared" si="197"/>
        <v>Yes</v>
      </c>
      <c r="AX226" t="s">
        <v>446</v>
      </c>
      <c r="AZ226" t="str">
        <f t="shared" si="198"/>
        <v>No</v>
      </c>
      <c r="BC226" t="str">
        <f t="shared" si="199"/>
        <v>No</v>
      </c>
      <c r="BF226">
        <v>1</v>
      </c>
      <c r="BG226" t="s">
        <v>447</v>
      </c>
      <c r="BI226" t="str">
        <f>("Standing order, Directly authorized by legislature")</f>
        <v>Standing order, Directly authorized by legislature</v>
      </c>
      <c r="BJ226" t="s">
        <v>446</v>
      </c>
      <c r="BK226" t="s">
        <v>444</v>
      </c>
      <c r="BL226" t="str">
        <f t="shared" si="200"/>
        <v>Yes</v>
      </c>
      <c r="BM226" t="s">
        <v>447</v>
      </c>
      <c r="BO226" t="str">
        <f t="shared" si="201"/>
        <v>No</v>
      </c>
      <c r="BR226" t="str">
        <f t="shared" si="202"/>
        <v>No</v>
      </c>
      <c r="BU226" t="str">
        <f t="shared" si="203"/>
        <v>Yes</v>
      </c>
      <c r="BV226" t="s">
        <v>447</v>
      </c>
      <c r="BX226" t="str">
        <f t="shared" si="204"/>
        <v>No</v>
      </c>
      <c r="CA226" t="str">
        <f t="shared" si="205"/>
        <v>No</v>
      </c>
      <c r="CD226" t="str">
        <f>("No")</f>
        <v>No</v>
      </c>
    </row>
    <row r="227" spans="1:88" x14ac:dyDescent="0.35">
      <c r="A227" t="s">
        <v>450</v>
      </c>
      <c r="B227" s="1">
        <v>36892</v>
      </c>
      <c r="C227" s="1">
        <v>41372</v>
      </c>
      <c r="D227" t="str">
        <f>("No")</f>
        <v>No</v>
      </c>
    </row>
    <row r="228" spans="1:88" x14ac:dyDescent="0.35">
      <c r="A228" t="s">
        <v>450</v>
      </c>
      <c r="B228" s="1">
        <v>41373</v>
      </c>
      <c r="C228" s="1">
        <v>42216</v>
      </c>
      <c r="D228" t="str">
        <f>("Yes")</f>
        <v>Yes</v>
      </c>
      <c r="E228" t="s">
        <v>451</v>
      </c>
      <c r="G228" t="str">
        <f>("Yes")</f>
        <v>Yes</v>
      </c>
      <c r="H228" t="s">
        <v>451</v>
      </c>
      <c r="J228" t="str">
        <f>("No")</f>
        <v>No</v>
      </c>
      <c r="M228" t="str">
        <f>("Yes")</f>
        <v>Yes</v>
      </c>
      <c r="N228" t="s">
        <v>451</v>
      </c>
      <c r="P228" t="str">
        <f>("Yes")</f>
        <v>Yes</v>
      </c>
      <c r="Q228" t="s">
        <v>451</v>
      </c>
      <c r="S228" t="str">
        <f>("No")</f>
        <v>No</v>
      </c>
      <c r="V228" t="str">
        <f>("Yes")</f>
        <v>Yes</v>
      </c>
      <c r="W228" t="s">
        <v>451</v>
      </c>
      <c r="Y228">
        <v>0</v>
      </c>
      <c r="AB228">
        <v>0</v>
      </c>
      <c r="AK228">
        <v>0</v>
      </c>
      <c r="AT228">
        <v>0</v>
      </c>
      <c r="AW228" t="str">
        <f>("Yes")</f>
        <v>Yes</v>
      </c>
      <c r="AX228" t="s">
        <v>451</v>
      </c>
      <c r="AZ228" t="str">
        <f>("No")</f>
        <v>No</v>
      </c>
      <c r="BC228" t="str">
        <f>("Yes")</f>
        <v>Yes</v>
      </c>
      <c r="BD228" t="s">
        <v>451</v>
      </c>
      <c r="BF228">
        <v>1</v>
      </c>
      <c r="BG228" t="s">
        <v>451</v>
      </c>
      <c r="BI228" t="str">
        <f>("Standing order")</f>
        <v>Standing order</v>
      </c>
      <c r="BJ228" t="s">
        <v>451</v>
      </c>
      <c r="BL228" t="str">
        <f>("Yes")</f>
        <v>Yes</v>
      </c>
      <c r="BM228" t="s">
        <v>451</v>
      </c>
      <c r="BO228" t="str">
        <f>("No")</f>
        <v>No</v>
      </c>
      <c r="BR228" t="str">
        <f>("Yes")</f>
        <v>Yes</v>
      </c>
      <c r="BS228" t="s">
        <v>451</v>
      </c>
      <c r="BU228" t="str">
        <f>("Yes")</f>
        <v>Yes</v>
      </c>
      <c r="BV228" t="s">
        <v>451</v>
      </c>
      <c r="BX228" t="str">
        <f>("No")</f>
        <v>No</v>
      </c>
      <c r="CA228" t="str">
        <f>("Yes")</f>
        <v>Yes</v>
      </c>
      <c r="CB228" t="s">
        <v>451</v>
      </c>
      <c r="CD228" t="str">
        <f>("No")</f>
        <v>No</v>
      </c>
    </row>
    <row r="229" spans="1:88" x14ac:dyDescent="0.35">
      <c r="A229" t="s">
        <v>450</v>
      </c>
      <c r="B229" s="1">
        <v>42217</v>
      </c>
      <c r="C229" s="1">
        <v>42540</v>
      </c>
      <c r="D229" t="str">
        <f>("Yes")</f>
        <v>Yes</v>
      </c>
      <c r="E229" t="s">
        <v>452</v>
      </c>
      <c r="G229" t="str">
        <f>("Yes")</f>
        <v>Yes</v>
      </c>
      <c r="H229" t="s">
        <v>452</v>
      </c>
      <c r="J229" t="str">
        <f>("No")</f>
        <v>No</v>
      </c>
      <c r="M229" t="str">
        <f>("Yes")</f>
        <v>Yes</v>
      </c>
      <c r="N229" t="s">
        <v>452</v>
      </c>
      <c r="P229" t="str">
        <f>("Yes")</f>
        <v>Yes</v>
      </c>
      <c r="Q229" t="s">
        <v>452</v>
      </c>
      <c r="S229" t="str">
        <f>("No")</f>
        <v>No</v>
      </c>
      <c r="V229" t="str">
        <f>("Yes")</f>
        <v>Yes</v>
      </c>
      <c r="W229" t="s">
        <v>452</v>
      </c>
      <c r="Y229">
        <v>0</v>
      </c>
      <c r="AB229">
        <v>1</v>
      </c>
      <c r="AC229" t="s">
        <v>451</v>
      </c>
      <c r="AE229">
        <v>0</v>
      </c>
      <c r="AH229">
        <v>1</v>
      </c>
      <c r="AI229" t="s">
        <v>453</v>
      </c>
      <c r="AK229">
        <v>1</v>
      </c>
      <c r="AL229" t="s">
        <v>451</v>
      </c>
      <c r="AN229">
        <v>0</v>
      </c>
      <c r="AQ229">
        <v>1</v>
      </c>
      <c r="AR229" t="s">
        <v>453</v>
      </c>
      <c r="AT229">
        <v>0</v>
      </c>
      <c r="AW229" t="str">
        <f>("Yes")</f>
        <v>Yes</v>
      </c>
      <c r="AX229" t="s">
        <v>452</v>
      </c>
      <c r="AZ229" t="str">
        <f>("No")</f>
        <v>No</v>
      </c>
      <c r="BC229" t="str">
        <f>("Yes")</f>
        <v>Yes</v>
      </c>
      <c r="BD229" t="s">
        <v>452</v>
      </c>
      <c r="BF229">
        <v>1</v>
      </c>
      <c r="BG229" t="s">
        <v>453</v>
      </c>
      <c r="BI229" t="str">
        <f>("Standing order")</f>
        <v>Standing order</v>
      </c>
      <c r="BJ229" t="s">
        <v>453</v>
      </c>
      <c r="BL229" t="str">
        <f>("Yes")</f>
        <v>Yes</v>
      </c>
      <c r="BM229" t="s">
        <v>452</v>
      </c>
      <c r="BO229" t="str">
        <f>("No")</f>
        <v>No</v>
      </c>
      <c r="BR229" t="str">
        <f>("Yes")</f>
        <v>Yes</v>
      </c>
      <c r="BS229" t="s">
        <v>452</v>
      </c>
      <c r="BU229" t="str">
        <f>("Yes")</f>
        <v>Yes</v>
      </c>
      <c r="BV229" t="s">
        <v>452</v>
      </c>
      <c r="BX229" t="str">
        <f>("No")</f>
        <v>No</v>
      </c>
      <c r="CA229" t="str">
        <f>("Yes")</f>
        <v>Yes</v>
      </c>
      <c r="CB229" t="s">
        <v>452</v>
      </c>
      <c r="CD229" t="str">
        <f>("No")</f>
        <v>No</v>
      </c>
    </row>
    <row r="230" spans="1:88" x14ac:dyDescent="0.35">
      <c r="A230" t="s">
        <v>450</v>
      </c>
      <c r="B230" s="1">
        <v>42541</v>
      </c>
      <c r="C230" s="1">
        <v>42916</v>
      </c>
      <c r="D230" t="str">
        <f>("Yes")</f>
        <v>Yes</v>
      </c>
      <c r="E230" t="s">
        <v>453</v>
      </c>
      <c r="G230" t="str">
        <f>("Yes")</f>
        <v>Yes</v>
      </c>
      <c r="H230" t="s">
        <v>453</v>
      </c>
      <c r="J230" t="str">
        <f>("No")</f>
        <v>No</v>
      </c>
      <c r="M230" t="str">
        <f>("Yes")</f>
        <v>Yes</v>
      </c>
      <c r="N230" t="s">
        <v>453</v>
      </c>
      <c r="P230" t="str">
        <f>("Yes")</f>
        <v>Yes</v>
      </c>
      <c r="Q230" t="s">
        <v>453</v>
      </c>
      <c r="S230" t="str">
        <f>("No")</f>
        <v>No</v>
      </c>
      <c r="V230" t="str">
        <f>("Yes")</f>
        <v>Yes</v>
      </c>
      <c r="W230" t="s">
        <v>453</v>
      </c>
      <c r="Y230">
        <v>0</v>
      </c>
      <c r="AB230">
        <v>1</v>
      </c>
      <c r="AC230" t="s">
        <v>453</v>
      </c>
      <c r="AE230">
        <v>0</v>
      </c>
      <c r="AH230">
        <v>1</v>
      </c>
      <c r="AI230" t="s">
        <v>453</v>
      </c>
      <c r="AK230">
        <v>1</v>
      </c>
      <c r="AL230" t="s">
        <v>453</v>
      </c>
      <c r="AN230">
        <v>0</v>
      </c>
      <c r="AQ230">
        <v>1</v>
      </c>
      <c r="AR230" t="s">
        <v>453</v>
      </c>
      <c r="AT230">
        <v>0</v>
      </c>
      <c r="AW230" t="str">
        <f>("Yes")</f>
        <v>Yes</v>
      </c>
      <c r="AX230" t="s">
        <v>453</v>
      </c>
      <c r="AZ230" t="str">
        <f>("No")</f>
        <v>No</v>
      </c>
      <c r="BC230" t="str">
        <f>("Yes")</f>
        <v>Yes</v>
      </c>
      <c r="BD230" t="s">
        <v>453</v>
      </c>
      <c r="BF230">
        <v>1</v>
      </c>
      <c r="BG230" t="s">
        <v>453</v>
      </c>
      <c r="BI230" t="str">
        <f>("Standing order")</f>
        <v>Standing order</v>
      </c>
      <c r="BJ230" t="s">
        <v>453</v>
      </c>
      <c r="BL230" t="str">
        <f>("Yes")</f>
        <v>Yes</v>
      </c>
      <c r="BM230" t="s">
        <v>453</v>
      </c>
      <c r="BO230" t="str">
        <f>("No")</f>
        <v>No</v>
      </c>
      <c r="BR230" t="str">
        <f>("Yes")</f>
        <v>Yes</v>
      </c>
      <c r="BS230" t="s">
        <v>453</v>
      </c>
      <c r="BU230" t="str">
        <f>("Yes")</f>
        <v>Yes</v>
      </c>
      <c r="BV230" t="s">
        <v>453</v>
      </c>
      <c r="BX230" t="str">
        <f>("No")</f>
        <v>No</v>
      </c>
      <c r="CA230" t="str">
        <f>("Yes")</f>
        <v>Yes</v>
      </c>
      <c r="CB230" t="s">
        <v>453</v>
      </c>
      <c r="CD230" t="str">
        <f>("No")</f>
        <v>No</v>
      </c>
    </row>
    <row r="231" spans="1:88" x14ac:dyDescent="0.35">
      <c r="A231" t="s">
        <v>450</v>
      </c>
      <c r="B231" s="1">
        <v>42917</v>
      </c>
      <c r="C231" s="1">
        <v>42927</v>
      </c>
      <c r="D231" t="str">
        <f>("Yes")</f>
        <v>Yes</v>
      </c>
      <c r="E231" t="s">
        <v>454</v>
      </c>
      <c r="G231" t="str">
        <f>("Yes")</f>
        <v>Yes</v>
      </c>
      <c r="H231" t="s">
        <v>455</v>
      </c>
      <c r="J231" t="str">
        <f>("No")</f>
        <v>No</v>
      </c>
      <c r="M231" t="str">
        <f>("Yes")</f>
        <v>Yes</v>
      </c>
      <c r="N231" t="s">
        <v>456</v>
      </c>
      <c r="P231" t="str">
        <f>("Yes")</f>
        <v>Yes</v>
      </c>
      <c r="Q231" t="s">
        <v>455</v>
      </c>
      <c r="S231" t="str">
        <f>("No")</f>
        <v>No</v>
      </c>
      <c r="V231" t="str">
        <f>("Yes")</f>
        <v>Yes</v>
      </c>
      <c r="W231" t="s">
        <v>456</v>
      </c>
      <c r="Y231">
        <v>0</v>
      </c>
      <c r="AB231">
        <v>1</v>
      </c>
      <c r="AC231" t="s">
        <v>457</v>
      </c>
      <c r="AE231">
        <v>0</v>
      </c>
      <c r="AH231">
        <v>1</v>
      </c>
      <c r="AI231" t="s">
        <v>457</v>
      </c>
      <c r="AK231">
        <v>1</v>
      </c>
      <c r="AL231" t="s">
        <v>457</v>
      </c>
      <c r="AN231">
        <v>0</v>
      </c>
      <c r="AQ231">
        <v>1</v>
      </c>
      <c r="AR231" t="s">
        <v>457</v>
      </c>
      <c r="AT231">
        <v>0</v>
      </c>
      <c r="AW231" t="str">
        <f>("Yes")</f>
        <v>Yes</v>
      </c>
      <c r="AX231" t="s">
        <v>454</v>
      </c>
      <c r="AZ231" t="str">
        <f>("No")</f>
        <v>No</v>
      </c>
      <c r="BC231" t="str">
        <f>("Yes")</f>
        <v>Yes</v>
      </c>
      <c r="BD231" t="s">
        <v>454</v>
      </c>
      <c r="BF231">
        <v>1</v>
      </c>
      <c r="BG231" t="s">
        <v>454</v>
      </c>
      <c r="BI231" t="str">
        <f>("Standing order")</f>
        <v>Standing order</v>
      </c>
      <c r="BJ231" t="s">
        <v>454</v>
      </c>
      <c r="BL231" t="str">
        <f>("Yes")</f>
        <v>Yes</v>
      </c>
      <c r="BM231" t="s">
        <v>456</v>
      </c>
      <c r="BO231" t="str">
        <f>("No")</f>
        <v>No</v>
      </c>
      <c r="BR231" t="str">
        <f>("Yes")</f>
        <v>Yes</v>
      </c>
      <c r="BS231" t="s">
        <v>456</v>
      </c>
      <c r="BU231" t="str">
        <f>("Yes")</f>
        <v>Yes</v>
      </c>
      <c r="BV231" t="s">
        <v>456</v>
      </c>
      <c r="BX231" t="str">
        <f>("No")</f>
        <v>No</v>
      </c>
      <c r="CA231" t="str">
        <f>("Yes")</f>
        <v>Yes</v>
      </c>
      <c r="CB231" t="s">
        <v>456</v>
      </c>
      <c r="CD231" t="str">
        <f>("No")</f>
        <v>No</v>
      </c>
    </row>
    <row r="232" spans="1:88" x14ac:dyDescent="0.35">
      <c r="A232" t="s">
        <v>450</v>
      </c>
      <c r="B232" s="1">
        <v>42928</v>
      </c>
      <c r="C232" s="1">
        <v>44562</v>
      </c>
      <c r="D232" t="str">
        <f>("Yes")</f>
        <v>Yes</v>
      </c>
      <c r="E232" t="s">
        <v>454</v>
      </c>
      <c r="G232" t="str">
        <f>("Yes")</f>
        <v>Yes</v>
      </c>
      <c r="H232" t="s">
        <v>455</v>
      </c>
      <c r="J232" t="str">
        <f>("No")</f>
        <v>No</v>
      </c>
      <c r="M232" t="str">
        <f>("Yes")</f>
        <v>Yes</v>
      </c>
      <c r="N232" t="s">
        <v>456</v>
      </c>
      <c r="P232" t="str">
        <f>("Yes")</f>
        <v>Yes</v>
      </c>
      <c r="Q232" t="s">
        <v>455</v>
      </c>
      <c r="S232" t="str">
        <f>("No")</f>
        <v>No</v>
      </c>
      <c r="V232" t="str">
        <f>("Yes")</f>
        <v>Yes</v>
      </c>
      <c r="W232" t="s">
        <v>456</v>
      </c>
      <c r="Y232">
        <v>0</v>
      </c>
      <c r="AB232">
        <v>1</v>
      </c>
      <c r="AC232" t="s">
        <v>457</v>
      </c>
      <c r="AE232">
        <v>0</v>
      </c>
      <c r="AH232">
        <v>1</v>
      </c>
      <c r="AI232" t="s">
        <v>457</v>
      </c>
      <c r="AK232">
        <v>1</v>
      </c>
      <c r="AL232" t="s">
        <v>457</v>
      </c>
      <c r="AN232">
        <v>0</v>
      </c>
      <c r="AQ232">
        <v>1</v>
      </c>
      <c r="AR232" t="s">
        <v>457</v>
      </c>
      <c r="AT232">
        <v>0</v>
      </c>
      <c r="AW232" t="str">
        <f>("Yes")</f>
        <v>Yes</v>
      </c>
      <c r="AX232" t="s">
        <v>454</v>
      </c>
      <c r="AZ232" t="str">
        <f>("No")</f>
        <v>No</v>
      </c>
      <c r="BC232" t="str">
        <f>("Yes")</f>
        <v>Yes</v>
      </c>
      <c r="BD232" t="s">
        <v>454</v>
      </c>
      <c r="BF232">
        <v>1</v>
      </c>
      <c r="BG232" t="s">
        <v>454</v>
      </c>
      <c r="BI232" t="str">
        <f>("Standing order")</f>
        <v>Standing order</v>
      </c>
      <c r="BJ232" t="s">
        <v>454</v>
      </c>
      <c r="BL232" t="str">
        <f>("Yes")</f>
        <v>Yes</v>
      </c>
      <c r="BM232" t="s">
        <v>456</v>
      </c>
      <c r="BO232" t="str">
        <f>("No")</f>
        <v>No</v>
      </c>
      <c r="BR232" t="str">
        <f>("Yes")</f>
        <v>Yes</v>
      </c>
      <c r="BS232" t="s">
        <v>456</v>
      </c>
      <c r="BU232" t="str">
        <f>("Yes")</f>
        <v>Yes</v>
      </c>
      <c r="BV232" t="s">
        <v>456</v>
      </c>
      <c r="BX232" t="str">
        <f>("No")</f>
        <v>No</v>
      </c>
      <c r="CA232" t="str">
        <f>("Yes")</f>
        <v>Yes</v>
      </c>
      <c r="CB232" t="s">
        <v>456</v>
      </c>
      <c r="CD232" t="str">
        <f>("No")</f>
        <v>No</v>
      </c>
    </row>
    <row r="233" spans="1:88" x14ac:dyDescent="0.35">
      <c r="A233" t="s">
        <v>458</v>
      </c>
      <c r="B233" s="1">
        <v>36892</v>
      </c>
      <c r="C233" s="1">
        <v>42216</v>
      </c>
      <c r="D233" t="str">
        <f>("No")</f>
        <v>No</v>
      </c>
    </row>
    <row r="234" spans="1:88" x14ac:dyDescent="0.35">
      <c r="A234" t="s">
        <v>458</v>
      </c>
      <c r="B234" s="1">
        <v>42217</v>
      </c>
      <c r="C234" s="1">
        <v>42460</v>
      </c>
      <c r="D234" t="str">
        <f>("Yes")</f>
        <v>Yes</v>
      </c>
      <c r="E234" t="s">
        <v>459</v>
      </c>
      <c r="G234" t="str">
        <f>("Yes")</f>
        <v>Yes</v>
      </c>
      <c r="H234" t="s">
        <v>459</v>
      </c>
      <c r="J234" t="str">
        <f>("No")</f>
        <v>No</v>
      </c>
      <c r="M234" t="str">
        <f>("No")</f>
        <v>No</v>
      </c>
      <c r="P234" t="str">
        <f>("Yes")</f>
        <v>Yes</v>
      </c>
      <c r="Q234" t="s">
        <v>459</v>
      </c>
      <c r="S234" t="str">
        <f>("No")</f>
        <v>No</v>
      </c>
      <c r="V234" t="str">
        <f>("No")</f>
        <v>No</v>
      </c>
      <c r="Y234">
        <v>1</v>
      </c>
      <c r="Z234" t="s">
        <v>459</v>
      </c>
      <c r="AB234">
        <v>1</v>
      </c>
      <c r="AC234" t="s">
        <v>459</v>
      </c>
      <c r="AE234">
        <v>0</v>
      </c>
      <c r="AH234">
        <v>0</v>
      </c>
      <c r="AK234">
        <v>1</v>
      </c>
      <c r="AL234" t="s">
        <v>459</v>
      </c>
      <c r="AN234">
        <v>0</v>
      </c>
      <c r="AQ234">
        <v>0</v>
      </c>
      <c r="AT234">
        <v>1</v>
      </c>
      <c r="AU234" t="s">
        <v>459</v>
      </c>
      <c r="AW234" t="str">
        <f>("Yes")</f>
        <v>Yes</v>
      </c>
      <c r="AX234" t="s">
        <v>459</v>
      </c>
      <c r="AZ234" t="str">
        <f>("No")</f>
        <v>No</v>
      </c>
      <c r="BC234" t="str">
        <f>("No")</f>
        <v>No</v>
      </c>
      <c r="BF234">
        <v>1</v>
      </c>
      <c r="BG234" t="s">
        <v>459</v>
      </c>
      <c r="BI234" t="str">
        <f>("Standing order")</f>
        <v>Standing order</v>
      </c>
      <c r="BJ234" t="s">
        <v>459</v>
      </c>
      <c r="BL234" t="str">
        <f>("Yes")</f>
        <v>Yes</v>
      </c>
      <c r="BM234" t="s">
        <v>459</v>
      </c>
      <c r="BO234" t="str">
        <f>("No")</f>
        <v>No</v>
      </c>
      <c r="BR234" t="str">
        <f>("No")</f>
        <v>No</v>
      </c>
      <c r="BU234" t="str">
        <f>("Yes")</f>
        <v>Yes</v>
      </c>
      <c r="BV234" t="s">
        <v>459</v>
      </c>
      <c r="BX234" t="str">
        <f>("No")</f>
        <v>No</v>
      </c>
      <c r="CA234" t="str">
        <f>("No")</f>
        <v>No</v>
      </c>
      <c r="CD234" t="str">
        <f>("Yes")</f>
        <v>Yes</v>
      </c>
      <c r="CE234" t="s">
        <v>459</v>
      </c>
      <c r="CG234" t="str">
        <f>("No")</f>
        <v>No</v>
      </c>
      <c r="CJ234">
        <v>0</v>
      </c>
    </row>
    <row r="235" spans="1:88" x14ac:dyDescent="0.35">
      <c r="A235" t="s">
        <v>458</v>
      </c>
      <c r="B235" s="1">
        <v>42461</v>
      </c>
      <c r="C235" s="1">
        <v>44562</v>
      </c>
      <c r="D235" t="str">
        <f>("Yes")</f>
        <v>Yes</v>
      </c>
      <c r="E235" t="s">
        <v>460</v>
      </c>
      <c r="G235" t="str">
        <f>("Yes")</f>
        <v>Yes</v>
      </c>
      <c r="H235" t="s">
        <v>460</v>
      </c>
      <c r="J235" t="str">
        <f>("No")</f>
        <v>No</v>
      </c>
      <c r="M235" t="str">
        <f>("No")</f>
        <v>No</v>
      </c>
      <c r="P235" t="str">
        <f>("Yes")</f>
        <v>Yes</v>
      </c>
      <c r="Q235" t="s">
        <v>460</v>
      </c>
      <c r="S235" t="str">
        <f>("No")</f>
        <v>No</v>
      </c>
      <c r="V235" t="str">
        <f>("No")</f>
        <v>No</v>
      </c>
      <c r="Y235">
        <v>1</v>
      </c>
      <c r="Z235" t="s">
        <v>460</v>
      </c>
      <c r="AB235">
        <v>1</v>
      </c>
      <c r="AC235" t="s">
        <v>460</v>
      </c>
      <c r="AE235">
        <v>0</v>
      </c>
      <c r="AH235">
        <v>0</v>
      </c>
      <c r="AK235">
        <v>1</v>
      </c>
      <c r="AL235" t="s">
        <v>460</v>
      </c>
      <c r="AN235">
        <v>0</v>
      </c>
      <c r="AQ235">
        <v>0</v>
      </c>
      <c r="AT235">
        <v>1</v>
      </c>
      <c r="AU235" t="s">
        <v>460</v>
      </c>
      <c r="AW235" t="str">
        <f>("Yes")</f>
        <v>Yes</v>
      </c>
      <c r="AX235" t="s">
        <v>461</v>
      </c>
      <c r="AZ235" t="str">
        <f>("No")</f>
        <v>No</v>
      </c>
      <c r="BC235" t="str">
        <f>("No")</f>
        <v>No</v>
      </c>
      <c r="BF235">
        <v>1</v>
      </c>
      <c r="BG235" t="s">
        <v>462</v>
      </c>
      <c r="BI235" t="str">
        <f>("Standing order, Protocol order, Pharmacist prescriptive authority")</f>
        <v>Standing order, Protocol order, Pharmacist prescriptive authority</v>
      </c>
      <c r="BJ235" t="s">
        <v>463</v>
      </c>
      <c r="BL235" t="str">
        <f>("Yes")</f>
        <v>Yes</v>
      </c>
      <c r="BM235" t="s">
        <v>460</v>
      </c>
      <c r="BO235" t="str">
        <f>("No")</f>
        <v>No</v>
      </c>
      <c r="BR235" t="str">
        <f>("No")</f>
        <v>No</v>
      </c>
      <c r="BU235" t="str">
        <f>("Yes")</f>
        <v>Yes</v>
      </c>
      <c r="BV235" t="s">
        <v>460</v>
      </c>
      <c r="BX235" t="str">
        <f>("No")</f>
        <v>No</v>
      </c>
      <c r="CA235" t="str">
        <f>("No")</f>
        <v>No</v>
      </c>
      <c r="CD235" t="str">
        <f>("Yes")</f>
        <v>Yes</v>
      </c>
      <c r="CE235" t="s">
        <v>460</v>
      </c>
      <c r="CG235" t="str">
        <f>("No")</f>
        <v>No</v>
      </c>
      <c r="CJ235">
        <v>0</v>
      </c>
    </row>
    <row r="236" spans="1:88" x14ac:dyDescent="0.35">
      <c r="A236" t="s">
        <v>464</v>
      </c>
      <c r="B236" s="1">
        <v>36892</v>
      </c>
      <c r="C236" s="1">
        <v>41708</v>
      </c>
      <c r="D236" t="str">
        <f>("No")</f>
        <v>No</v>
      </c>
    </row>
    <row r="237" spans="1:88" x14ac:dyDescent="0.35">
      <c r="A237" t="s">
        <v>464</v>
      </c>
      <c r="B237" s="1">
        <v>41709</v>
      </c>
      <c r="C237" s="1">
        <v>41805</v>
      </c>
      <c r="D237" t="str">
        <f t="shared" ref="D237:D244" si="206">("Yes")</f>
        <v>Yes</v>
      </c>
      <c r="E237" t="s">
        <v>465</v>
      </c>
      <c r="G237" t="str">
        <f t="shared" ref="G237:G244" si="207">("Yes")</f>
        <v>Yes</v>
      </c>
      <c r="H237" t="s">
        <v>466</v>
      </c>
      <c r="J237" t="str">
        <f t="shared" ref="J237:J244" si="208">("No")</f>
        <v>No</v>
      </c>
      <c r="M237" t="str">
        <f t="shared" ref="M237:M244" si="209">("No")</f>
        <v>No</v>
      </c>
      <c r="P237" t="str">
        <f t="shared" ref="P237:P244" si="210">("Yes")</f>
        <v>Yes</v>
      </c>
      <c r="Q237" t="s">
        <v>466</v>
      </c>
      <c r="S237" t="str">
        <f t="shared" ref="S237:S244" si="211">("No")</f>
        <v>No</v>
      </c>
      <c r="V237" t="str">
        <f t="shared" ref="V237:V244" si="212">("No")</f>
        <v>No</v>
      </c>
      <c r="Y237">
        <v>1</v>
      </c>
      <c r="Z237" t="s">
        <v>467</v>
      </c>
      <c r="AB237">
        <v>0</v>
      </c>
      <c r="AK237">
        <v>0</v>
      </c>
      <c r="AT237">
        <v>0</v>
      </c>
      <c r="AW237" t="str">
        <f t="shared" ref="AW237:AW244" si="213">("Yes")</f>
        <v>Yes</v>
      </c>
      <c r="AX237" t="s">
        <v>468</v>
      </c>
      <c r="AZ237" t="str">
        <f t="shared" ref="AZ237:AZ244" si="214">("No")</f>
        <v>No</v>
      </c>
      <c r="BC237" t="str">
        <f t="shared" ref="BC237:BC244" si="215">("No")</f>
        <v>No</v>
      </c>
      <c r="BF237">
        <v>0</v>
      </c>
      <c r="BL237" t="str">
        <f t="shared" ref="BL237:BL244" si="216">("Yes")</f>
        <v>Yes</v>
      </c>
      <c r="BM237" t="s">
        <v>469</v>
      </c>
      <c r="BO237" t="str">
        <f t="shared" ref="BO237:BO244" si="217">("No")</f>
        <v>No</v>
      </c>
      <c r="BR237" t="str">
        <f t="shared" ref="BR237:BR244" si="218">("No")</f>
        <v>No</v>
      </c>
      <c r="BU237" t="str">
        <f t="shared" ref="BU237:BU244" si="219">("No")</f>
        <v>No</v>
      </c>
      <c r="CD237" t="str">
        <f t="shared" ref="CD237:CD244" si="220">("No")</f>
        <v>No</v>
      </c>
    </row>
    <row r="238" spans="1:88" x14ac:dyDescent="0.35">
      <c r="A238" t="s">
        <v>464</v>
      </c>
      <c r="B238" s="1">
        <v>41806</v>
      </c>
      <c r="C238" s="1">
        <v>42201</v>
      </c>
      <c r="D238" t="str">
        <f t="shared" si="206"/>
        <v>Yes</v>
      </c>
      <c r="E238" t="s">
        <v>465</v>
      </c>
      <c r="G238" t="str">
        <f t="shared" si="207"/>
        <v>Yes</v>
      </c>
      <c r="H238" t="s">
        <v>466</v>
      </c>
      <c r="J238" t="str">
        <f t="shared" si="208"/>
        <v>No</v>
      </c>
      <c r="M238" t="str">
        <f t="shared" si="209"/>
        <v>No</v>
      </c>
      <c r="P238" t="str">
        <f t="shared" si="210"/>
        <v>Yes</v>
      </c>
      <c r="Q238" t="s">
        <v>466</v>
      </c>
      <c r="S238" t="str">
        <f t="shared" si="211"/>
        <v>No</v>
      </c>
      <c r="V238" t="str">
        <f t="shared" si="212"/>
        <v>No</v>
      </c>
      <c r="Y238">
        <v>1</v>
      </c>
      <c r="Z238" t="s">
        <v>467</v>
      </c>
      <c r="AB238">
        <v>0</v>
      </c>
      <c r="AK238">
        <v>0</v>
      </c>
      <c r="AT238">
        <v>0</v>
      </c>
      <c r="AW238" t="str">
        <f t="shared" si="213"/>
        <v>Yes</v>
      </c>
      <c r="AX238" t="s">
        <v>468</v>
      </c>
      <c r="AZ238" t="str">
        <f t="shared" si="214"/>
        <v>No</v>
      </c>
      <c r="BC238" t="str">
        <f t="shared" si="215"/>
        <v>No</v>
      </c>
      <c r="BF238">
        <v>0</v>
      </c>
      <c r="BL238" t="str">
        <f t="shared" si="216"/>
        <v>Yes</v>
      </c>
      <c r="BM238" t="s">
        <v>469</v>
      </c>
      <c r="BO238" t="str">
        <f t="shared" si="217"/>
        <v>No</v>
      </c>
      <c r="BR238" t="str">
        <f t="shared" si="218"/>
        <v>No</v>
      </c>
      <c r="BU238" t="str">
        <f t="shared" si="219"/>
        <v>No</v>
      </c>
      <c r="CD238" t="str">
        <f t="shared" si="220"/>
        <v>No</v>
      </c>
    </row>
    <row r="239" spans="1:88" x14ac:dyDescent="0.35">
      <c r="A239" t="s">
        <v>464</v>
      </c>
      <c r="B239" s="1">
        <v>42202</v>
      </c>
      <c r="C239" s="1">
        <v>42292</v>
      </c>
      <c r="D239" t="str">
        <f t="shared" si="206"/>
        <v>Yes</v>
      </c>
      <c r="E239" t="s">
        <v>470</v>
      </c>
      <c r="G239" t="str">
        <f t="shared" si="207"/>
        <v>Yes</v>
      </c>
      <c r="H239" t="s">
        <v>471</v>
      </c>
      <c r="J239" t="str">
        <f t="shared" si="208"/>
        <v>No</v>
      </c>
      <c r="M239" t="str">
        <f t="shared" si="209"/>
        <v>No</v>
      </c>
      <c r="P239" t="str">
        <f t="shared" si="210"/>
        <v>Yes</v>
      </c>
      <c r="Q239" t="s">
        <v>471</v>
      </c>
      <c r="S239" t="str">
        <f t="shared" si="211"/>
        <v>No</v>
      </c>
      <c r="V239" t="str">
        <f t="shared" si="212"/>
        <v>No</v>
      </c>
      <c r="Y239">
        <v>1</v>
      </c>
      <c r="Z239" t="s">
        <v>472</v>
      </c>
      <c r="AB239">
        <v>1</v>
      </c>
      <c r="AC239" t="s">
        <v>472</v>
      </c>
      <c r="AE239">
        <v>0</v>
      </c>
      <c r="AH239">
        <v>0</v>
      </c>
      <c r="AK239">
        <v>1</v>
      </c>
      <c r="AL239" t="s">
        <v>472</v>
      </c>
      <c r="AN239">
        <v>0</v>
      </c>
      <c r="AQ239">
        <v>0</v>
      </c>
      <c r="AT239">
        <v>1</v>
      </c>
      <c r="AU239" t="s">
        <v>472</v>
      </c>
      <c r="AW239" t="str">
        <f t="shared" si="213"/>
        <v>Yes</v>
      </c>
      <c r="AX239" t="s">
        <v>471</v>
      </c>
      <c r="AZ239" t="str">
        <f t="shared" si="214"/>
        <v>No</v>
      </c>
      <c r="BC239" t="str">
        <f t="shared" si="215"/>
        <v>No</v>
      </c>
      <c r="BF239">
        <v>1</v>
      </c>
      <c r="BG239" t="s">
        <v>473</v>
      </c>
      <c r="BI239" t="str">
        <f t="shared" ref="BI239:BI244" si="221">("Protocol order")</f>
        <v>Protocol order</v>
      </c>
      <c r="BJ239" t="s">
        <v>473</v>
      </c>
      <c r="BL239" t="str">
        <f t="shared" si="216"/>
        <v>Yes</v>
      </c>
      <c r="BM239" t="s">
        <v>469</v>
      </c>
      <c r="BO239" t="str">
        <f t="shared" si="217"/>
        <v>No</v>
      </c>
      <c r="BR239" t="str">
        <f t="shared" si="218"/>
        <v>No</v>
      </c>
      <c r="BU239" t="str">
        <f t="shared" si="219"/>
        <v>No</v>
      </c>
      <c r="CD239" t="str">
        <f t="shared" si="220"/>
        <v>No</v>
      </c>
    </row>
    <row r="240" spans="1:88" x14ac:dyDescent="0.35">
      <c r="A240" t="s">
        <v>464</v>
      </c>
      <c r="B240" s="1">
        <v>42293</v>
      </c>
      <c r="C240" s="1">
        <v>42526</v>
      </c>
      <c r="D240" t="str">
        <f t="shared" si="206"/>
        <v>Yes</v>
      </c>
      <c r="E240" t="s">
        <v>470</v>
      </c>
      <c r="G240" t="str">
        <f t="shared" si="207"/>
        <v>Yes</v>
      </c>
      <c r="H240" t="s">
        <v>471</v>
      </c>
      <c r="J240" t="str">
        <f t="shared" si="208"/>
        <v>No</v>
      </c>
      <c r="M240" t="str">
        <f t="shared" si="209"/>
        <v>No</v>
      </c>
      <c r="P240" t="str">
        <f t="shared" si="210"/>
        <v>Yes</v>
      </c>
      <c r="Q240" t="s">
        <v>471</v>
      </c>
      <c r="S240" t="str">
        <f t="shared" si="211"/>
        <v>No</v>
      </c>
      <c r="V240" t="str">
        <f t="shared" si="212"/>
        <v>No</v>
      </c>
      <c r="Y240">
        <v>1</v>
      </c>
      <c r="Z240" t="s">
        <v>472</v>
      </c>
      <c r="AB240">
        <v>1</v>
      </c>
      <c r="AC240" t="s">
        <v>472</v>
      </c>
      <c r="AE240">
        <v>0</v>
      </c>
      <c r="AH240">
        <v>0</v>
      </c>
      <c r="AK240">
        <v>1</v>
      </c>
      <c r="AL240" t="s">
        <v>472</v>
      </c>
      <c r="AN240">
        <v>0</v>
      </c>
      <c r="AQ240">
        <v>0</v>
      </c>
      <c r="AT240">
        <v>1</v>
      </c>
      <c r="AU240" t="s">
        <v>472</v>
      </c>
      <c r="AW240" t="str">
        <f t="shared" si="213"/>
        <v>Yes</v>
      </c>
      <c r="AX240" t="s">
        <v>474</v>
      </c>
      <c r="AZ240" t="str">
        <f t="shared" si="214"/>
        <v>No</v>
      </c>
      <c r="BC240" t="str">
        <f t="shared" si="215"/>
        <v>No</v>
      </c>
      <c r="BF240">
        <v>1</v>
      </c>
      <c r="BG240" t="s">
        <v>473</v>
      </c>
      <c r="BI240" t="str">
        <f t="shared" si="221"/>
        <v>Protocol order</v>
      </c>
      <c r="BJ240" t="s">
        <v>473</v>
      </c>
      <c r="BL240" t="str">
        <f t="shared" si="216"/>
        <v>Yes</v>
      </c>
      <c r="BM240" t="s">
        <v>469</v>
      </c>
      <c r="BO240" t="str">
        <f t="shared" si="217"/>
        <v>No</v>
      </c>
      <c r="BR240" t="str">
        <f t="shared" si="218"/>
        <v>No</v>
      </c>
      <c r="BU240" t="str">
        <f t="shared" si="219"/>
        <v>No</v>
      </c>
      <c r="CD240" t="str">
        <f t="shared" si="220"/>
        <v>No</v>
      </c>
    </row>
    <row r="241" spans="1:82" x14ac:dyDescent="0.35">
      <c r="A241" t="s">
        <v>464</v>
      </c>
      <c r="B241" s="1">
        <v>42527</v>
      </c>
      <c r="C241" s="1">
        <v>42830</v>
      </c>
      <c r="D241" t="str">
        <f t="shared" si="206"/>
        <v>Yes</v>
      </c>
      <c r="E241" t="s">
        <v>470</v>
      </c>
      <c r="G241" t="str">
        <f t="shared" si="207"/>
        <v>Yes</v>
      </c>
      <c r="H241" t="s">
        <v>471</v>
      </c>
      <c r="J241" t="str">
        <f t="shared" si="208"/>
        <v>No</v>
      </c>
      <c r="M241" t="str">
        <f t="shared" si="209"/>
        <v>No</v>
      </c>
      <c r="P241" t="str">
        <f t="shared" si="210"/>
        <v>Yes</v>
      </c>
      <c r="Q241" t="s">
        <v>471</v>
      </c>
      <c r="S241" t="str">
        <f t="shared" si="211"/>
        <v>No</v>
      </c>
      <c r="V241" t="str">
        <f t="shared" si="212"/>
        <v>No</v>
      </c>
      <c r="Y241">
        <v>1</v>
      </c>
      <c r="Z241" t="s">
        <v>475</v>
      </c>
      <c r="AB241">
        <v>1</v>
      </c>
      <c r="AC241" t="s">
        <v>472</v>
      </c>
      <c r="AE241">
        <v>0</v>
      </c>
      <c r="AH241">
        <v>0</v>
      </c>
      <c r="AK241">
        <v>1</v>
      </c>
      <c r="AL241" t="s">
        <v>472</v>
      </c>
      <c r="AN241">
        <v>0</v>
      </c>
      <c r="AQ241">
        <v>0</v>
      </c>
      <c r="AT241">
        <v>1</v>
      </c>
      <c r="AU241" t="s">
        <v>472</v>
      </c>
      <c r="AW241" t="str">
        <f t="shared" si="213"/>
        <v>Yes</v>
      </c>
      <c r="AX241" t="s">
        <v>474</v>
      </c>
      <c r="AZ241" t="str">
        <f t="shared" si="214"/>
        <v>No</v>
      </c>
      <c r="BC241" t="str">
        <f t="shared" si="215"/>
        <v>No</v>
      </c>
      <c r="BF241">
        <v>1</v>
      </c>
      <c r="BG241" t="s">
        <v>473</v>
      </c>
      <c r="BI241" t="str">
        <f t="shared" si="221"/>
        <v>Protocol order</v>
      </c>
      <c r="BJ241" t="s">
        <v>473</v>
      </c>
      <c r="BL241" t="str">
        <f t="shared" si="216"/>
        <v>Yes</v>
      </c>
      <c r="BM241" t="s">
        <v>469</v>
      </c>
      <c r="BO241" t="str">
        <f t="shared" si="217"/>
        <v>No</v>
      </c>
      <c r="BR241" t="str">
        <f t="shared" si="218"/>
        <v>No</v>
      </c>
      <c r="BU241" t="str">
        <f t="shared" si="219"/>
        <v>No</v>
      </c>
      <c r="CD241" t="str">
        <f t="shared" si="220"/>
        <v>No</v>
      </c>
    </row>
    <row r="242" spans="1:82" x14ac:dyDescent="0.35">
      <c r="A242" t="s">
        <v>464</v>
      </c>
      <c r="B242" s="1">
        <v>42831</v>
      </c>
      <c r="C242" s="1">
        <v>44165</v>
      </c>
      <c r="D242" t="str">
        <f t="shared" si="206"/>
        <v>Yes</v>
      </c>
      <c r="E242" t="s">
        <v>470</v>
      </c>
      <c r="G242" t="str">
        <f t="shared" si="207"/>
        <v>Yes</v>
      </c>
      <c r="H242" t="s">
        <v>471</v>
      </c>
      <c r="J242" t="str">
        <f t="shared" si="208"/>
        <v>No</v>
      </c>
      <c r="M242" t="str">
        <f t="shared" si="209"/>
        <v>No</v>
      </c>
      <c r="P242" t="str">
        <f t="shared" si="210"/>
        <v>Yes</v>
      </c>
      <c r="Q242" t="s">
        <v>471</v>
      </c>
      <c r="S242" t="str">
        <f t="shared" si="211"/>
        <v>No</v>
      </c>
      <c r="V242" t="str">
        <f t="shared" si="212"/>
        <v>No</v>
      </c>
      <c r="Y242">
        <v>1</v>
      </c>
      <c r="Z242" t="s">
        <v>475</v>
      </c>
      <c r="AB242">
        <v>1</v>
      </c>
      <c r="AC242" t="s">
        <v>472</v>
      </c>
      <c r="AE242">
        <v>0</v>
      </c>
      <c r="AH242">
        <v>0</v>
      </c>
      <c r="AK242">
        <v>1</v>
      </c>
      <c r="AL242" t="s">
        <v>472</v>
      </c>
      <c r="AN242">
        <v>0</v>
      </c>
      <c r="AQ242">
        <v>0</v>
      </c>
      <c r="AT242">
        <v>1</v>
      </c>
      <c r="AU242" t="s">
        <v>472</v>
      </c>
      <c r="AW242" t="str">
        <f t="shared" si="213"/>
        <v>Yes</v>
      </c>
      <c r="AX242" t="s">
        <v>474</v>
      </c>
      <c r="AZ242" t="str">
        <f t="shared" si="214"/>
        <v>No</v>
      </c>
      <c r="BC242" t="str">
        <f t="shared" si="215"/>
        <v>No</v>
      </c>
      <c r="BF242">
        <v>1</v>
      </c>
      <c r="BG242" t="s">
        <v>473</v>
      </c>
      <c r="BI242" t="str">
        <f t="shared" si="221"/>
        <v>Protocol order</v>
      </c>
      <c r="BJ242" t="s">
        <v>473</v>
      </c>
      <c r="BL242" t="str">
        <f t="shared" si="216"/>
        <v>Yes</v>
      </c>
      <c r="BM242" t="s">
        <v>469</v>
      </c>
      <c r="BO242" t="str">
        <f t="shared" si="217"/>
        <v>No</v>
      </c>
      <c r="BR242" t="str">
        <f t="shared" si="218"/>
        <v>No</v>
      </c>
      <c r="BU242" t="str">
        <f t="shared" si="219"/>
        <v>No</v>
      </c>
      <c r="CD242" t="str">
        <f t="shared" si="220"/>
        <v>No</v>
      </c>
    </row>
    <row r="243" spans="1:82" x14ac:dyDescent="0.35">
      <c r="A243" t="s">
        <v>464</v>
      </c>
      <c r="B243" s="1">
        <v>44166</v>
      </c>
      <c r="C243" s="1">
        <v>44180</v>
      </c>
      <c r="D243" t="str">
        <f t="shared" si="206"/>
        <v>Yes</v>
      </c>
      <c r="E243" t="s">
        <v>470</v>
      </c>
      <c r="G243" t="str">
        <f t="shared" si="207"/>
        <v>Yes</v>
      </c>
      <c r="H243" t="s">
        <v>471</v>
      </c>
      <c r="J243" t="str">
        <f t="shared" si="208"/>
        <v>No</v>
      </c>
      <c r="M243" t="str">
        <f t="shared" si="209"/>
        <v>No</v>
      </c>
      <c r="P243" t="str">
        <f t="shared" si="210"/>
        <v>Yes</v>
      </c>
      <c r="Q243" t="s">
        <v>471</v>
      </c>
      <c r="S243" t="str">
        <f t="shared" si="211"/>
        <v>No</v>
      </c>
      <c r="V243" t="str">
        <f t="shared" si="212"/>
        <v>No</v>
      </c>
      <c r="Y243">
        <v>1</v>
      </c>
      <c r="Z243" t="s">
        <v>475</v>
      </c>
      <c r="AB243">
        <v>1</v>
      </c>
      <c r="AC243" t="s">
        <v>472</v>
      </c>
      <c r="AE243">
        <v>0</v>
      </c>
      <c r="AH243">
        <v>0</v>
      </c>
      <c r="AK243">
        <v>1</v>
      </c>
      <c r="AL243" t="s">
        <v>472</v>
      </c>
      <c r="AN243">
        <v>0</v>
      </c>
      <c r="AQ243">
        <v>0</v>
      </c>
      <c r="AT243">
        <v>1</v>
      </c>
      <c r="AU243" t="s">
        <v>472</v>
      </c>
      <c r="AW243" t="str">
        <f t="shared" si="213"/>
        <v>Yes</v>
      </c>
      <c r="AX243" t="s">
        <v>474</v>
      </c>
      <c r="AZ243" t="str">
        <f t="shared" si="214"/>
        <v>No</v>
      </c>
      <c r="BC243" t="str">
        <f t="shared" si="215"/>
        <v>No</v>
      </c>
      <c r="BF243">
        <v>1</v>
      </c>
      <c r="BG243" t="s">
        <v>473</v>
      </c>
      <c r="BI243" t="str">
        <f t="shared" si="221"/>
        <v>Protocol order</v>
      </c>
      <c r="BJ243" t="s">
        <v>473</v>
      </c>
      <c r="BL243" t="str">
        <f t="shared" si="216"/>
        <v>Yes</v>
      </c>
      <c r="BM243" t="s">
        <v>469</v>
      </c>
      <c r="BO243" t="str">
        <f t="shared" si="217"/>
        <v>No</v>
      </c>
      <c r="BR243" t="str">
        <f t="shared" si="218"/>
        <v>No</v>
      </c>
      <c r="BU243" t="str">
        <f t="shared" si="219"/>
        <v>No</v>
      </c>
      <c r="CD243" t="str">
        <f t="shared" si="220"/>
        <v>No</v>
      </c>
    </row>
    <row r="244" spans="1:82" x14ac:dyDescent="0.35">
      <c r="A244" t="s">
        <v>464</v>
      </c>
      <c r="B244" s="1">
        <v>44181</v>
      </c>
      <c r="C244" s="1">
        <v>44562</v>
      </c>
      <c r="D244" t="str">
        <f t="shared" si="206"/>
        <v>Yes</v>
      </c>
      <c r="E244" t="s">
        <v>476</v>
      </c>
      <c r="G244" t="str">
        <f t="shared" si="207"/>
        <v>Yes</v>
      </c>
      <c r="H244" t="s">
        <v>477</v>
      </c>
      <c r="J244" t="str">
        <f t="shared" si="208"/>
        <v>No</v>
      </c>
      <c r="M244" t="str">
        <f t="shared" si="209"/>
        <v>No</v>
      </c>
      <c r="P244" t="str">
        <f t="shared" si="210"/>
        <v>Yes</v>
      </c>
      <c r="Q244" t="s">
        <v>478</v>
      </c>
      <c r="S244" t="str">
        <f t="shared" si="211"/>
        <v>No</v>
      </c>
      <c r="V244" t="str">
        <f t="shared" si="212"/>
        <v>No</v>
      </c>
      <c r="Y244">
        <v>1</v>
      </c>
      <c r="Z244" t="s">
        <v>475</v>
      </c>
      <c r="AB244">
        <v>1</v>
      </c>
      <c r="AC244" t="s">
        <v>479</v>
      </c>
      <c r="AE244">
        <v>0</v>
      </c>
      <c r="AH244">
        <v>0</v>
      </c>
      <c r="AK244">
        <v>1</v>
      </c>
      <c r="AL244" t="s">
        <v>479</v>
      </c>
      <c r="AN244">
        <v>0</v>
      </c>
      <c r="AQ244">
        <v>0</v>
      </c>
      <c r="AT244">
        <v>1</v>
      </c>
      <c r="AU244" t="s">
        <v>479</v>
      </c>
      <c r="AW244" t="str">
        <f t="shared" si="213"/>
        <v>Yes</v>
      </c>
      <c r="AX244" t="s">
        <v>480</v>
      </c>
      <c r="AZ244" t="str">
        <f t="shared" si="214"/>
        <v>No</v>
      </c>
      <c r="BC244" t="str">
        <f t="shared" si="215"/>
        <v>No</v>
      </c>
      <c r="BF244">
        <v>1</v>
      </c>
      <c r="BG244" t="s">
        <v>481</v>
      </c>
      <c r="BI244" t="str">
        <f t="shared" si="221"/>
        <v>Protocol order</v>
      </c>
      <c r="BJ244" t="s">
        <v>473</v>
      </c>
      <c r="BL244" t="str">
        <f t="shared" si="216"/>
        <v>Yes</v>
      </c>
      <c r="BM244" t="s">
        <v>482</v>
      </c>
      <c r="BO244" t="str">
        <f t="shared" si="217"/>
        <v>No</v>
      </c>
      <c r="BR244" t="str">
        <f t="shared" si="218"/>
        <v>No</v>
      </c>
      <c r="BU244" t="str">
        <f t="shared" si="219"/>
        <v>No</v>
      </c>
      <c r="CD244" t="str">
        <f t="shared" si="220"/>
        <v>No</v>
      </c>
    </row>
    <row r="245" spans="1:82" x14ac:dyDescent="0.35">
      <c r="A245" t="s">
        <v>483</v>
      </c>
      <c r="B245" s="1">
        <v>36892</v>
      </c>
      <c r="C245" s="1">
        <v>41578</v>
      </c>
      <c r="D245" t="str">
        <f>("No")</f>
        <v>No</v>
      </c>
    </row>
    <row r="246" spans="1:82" x14ac:dyDescent="0.35">
      <c r="A246" t="s">
        <v>483</v>
      </c>
      <c r="B246" s="1">
        <v>41579</v>
      </c>
      <c r="C246" s="1">
        <v>41943</v>
      </c>
      <c r="D246" t="str">
        <f>("Yes")</f>
        <v>Yes</v>
      </c>
      <c r="E246" t="s">
        <v>484</v>
      </c>
      <c r="G246" t="str">
        <f>("No")</f>
        <v>No</v>
      </c>
      <c r="P246" t="str">
        <f>("No")</f>
        <v>No</v>
      </c>
      <c r="Y246">
        <v>0</v>
      </c>
      <c r="AB246">
        <v>0</v>
      </c>
      <c r="AK246">
        <v>0</v>
      </c>
      <c r="AT246">
        <v>0</v>
      </c>
      <c r="AW246" t="str">
        <f>("Yes")</f>
        <v>Yes</v>
      </c>
      <c r="AX246" t="s">
        <v>484</v>
      </c>
      <c r="AZ246" t="str">
        <f>("No")</f>
        <v>No</v>
      </c>
      <c r="BC246" t="str">
        <f>("No")</f>
        <v>No</v>
      </c>
      <c r="BF246">
        <v>0</v>
      </c>
      <c r="BL246" t="str">
        <f>("No")</f>
        <v>No</v>
      </c>
      <c r="BU246" t="str">
        <f>("No")</f>
        <v>No</v>
      </c>
      <c r="CD246" t="str">
        <f>("No")</f>
        <v>No</v>
      </c>
    </row>
    <row r="247" spans="1:82" x14ac:dyDescent="0.35">
      <c r="A247" t="s">
        <v>483</v>
      </c>
      <c r="B247" s="1">
        <v>41944</v>
      </c>
      <c r="C247" s="1">
        <v>43039</v>
      </c>
      <c r="D247" t="str">
        <f>("Yes")</f>
        <v>Yes</v>
      </c>
      <c r="E247" t="s">
        <v>485</v>
      </c>
      <c r="G247" t="str">
        <f>("No")</f>
        <v>No</v>
      </c>
      <c r="P247" t="str">
        <f>("No")</f>
        <v>No</v>
      </c>
      <c r="Y247">
        <v>0</v>
      </c>
      <c r="AB247">
        <v>0</v>
      </c>
      <c r="AK247">
        <v>0</v>
      </c>
      <c r="AT247">
        <v>0</v>
      </c>
      <c r="AW247" t="str">
        <f>("Yes")</f>
        <v>Yes</v>
      </c>
      <c r="AX247" t="s">
        <v>484</v>
      </c>
      <c r="AZ247" t="str">
        <f>("No")</f>
        <v>No</v>
      </c>
      <c r="BC247" t="str">
        <f>("No")</f>
        <v>No</v>
      </c>
      <c r="BF247">
        <v>1</v>
      </c>
      <c r="BG247" t="s">
        <v>486</v>
      </c>
      <c r="BI247" t="str">
        <f>("Directly authorized by legislature")</f>
        <v>Directly authorized by legislature</v>
      </c>
      <c r="BJ247" t="s">
        <v>486</v>
      </c>
      <c r="BL247" t="str">
        <f>("No")</f>
        <v>No</v>
      </c>
      <c r="BU247" t="str">
        <f>("No")</f>
        <v>No</v>
      </c>
      <c r="CD247" t="str">
        <f>("No")</f>
        <v>No</v>
      </c>
    </row>
    <row r="248" spans="1:82" x14ac:dyDescent="0.35">
      <c r="A248" t="s">
        <v>483</v>
      </c>
      <c r="B248" s="1">
        <v>43040</v>
      </c>
      <c r="C248" s="1">
        <v>43404</v>
      </c>
      <c r="D248" t="str">
        <f>("Yes")</f>
        <v>Yes</v>
      </c>
      <c r="E248" t="s">
        <v>485</v>
      </c>
      <c r="G248" t="str">
        <f>("No")</f>
        <v>No</v>
      </c>
      <c r="P248" t="str">
        <f>("No")</f>
        <v>No</v>
      </c>
      <c r="Y248">
        <v>0</v>
      </c>
      <c r="AB248">
        <v>0</v>
      </c>
      <c r="AK248">
        <v>0</v>
      </c>
      <c r="AT248">
        <v>0</v>
      </c>
      <c r="AW248" t="str">
        <f>("Yes")</f>
        <v>Yes</v>
      </c>
      <c r="AX248" t="s">
        <v>484</v>
      </c>
      <c r="AZ248" t="str">
        <f>("No")</f>
        <v>No</v>
      </c>
      <c r="BC248" t="str">
        <f>("No")</f>
        <v>No</v>
      </c>
      <c r="BF248">
        <v>1</v>
      </c>
      <c r="BG248" t="s">
        <v>486</v>
      </c>
      <c r="BI248" t="str">
        <f>("Pharmacist prescriptive authority, Directly authorized by legislature")</f>
        <v>Pharmacist prescriptive authority, Directly authorized by legislature</v>
      </c>
      <c r="BJ248" t="s">
        <v>486</v>
      </c>
      <c r="BL248" t="str">
        <f>("No")</f>
        <v>No</v>
      </c>
      <c r="BU248" t="str">
        <f>("No")</f>
        <v>No</v>
      </c>
      <c r="CD248" t="str">
        <f>("No")</f>
        <v>No</v>
      </c>
    </row>
    <row r="249" spans="1:82" x14ac:dyDescent="0.35">
      <c r="A249" t="s">
        <v>483</v>
      </c>
      <c r="B249" s="1">
        <v>43405</v>
      </c>
      <c r="C249" s="1">
        <v>44562</v>
      </c>
      <c r="D249" t="str">
        <f>("Yes")</f>
        <v>Yes</v>
      </c>
      <c r="E249" t="s">
        <v>487</v>
      </c>
      <c r="G249" t="str">
        <f>("No")</f>
        <v>No</v>
      </c>
      <c r="P249" t="str">
        <f>("No")</f>
        <v>No</v>
      </c>
      <c r="Y249">
        <v>0</v>
      </c>
      <c r="AB249">
        <v>0</v>
      </c>
      <c r="AK249">
        <v>0</v>
      </c>
      <c r="AT249">
        <v>0</v>
      </c>
      <c r="AW249" t="str">
        <f>("Yes")</f>
        <v>Yes</v>
      </c>
      <c r="AX249" t="s">
        <v>484</v>
      </c>
      <c r="AZ249" t="str">
        <f>("No")</f>
        <v>No</v>
      </c>
      <c r="BC249" t="str">
        <f>("No")</f>
        <v>No</v>
      </c>
      <c r="BF249">
        <v>1</v>
      </c>
      <c r="BG249" t="s">
        <v>486</v>
      </c>
      <c r="BI249" t="str">
        <f>("Pharmacist prescriptive authority, Directly authorized by legislature")</f>
        <v>Pharmacist prescriptive authority, Directly authorized by legislature</v>
      </c>
      <c r="BJ249" t="s">
        <v>486</v>
      </c>
      <c r="BL249" t="str">
        <f>("No")</f>
        <v>No</v>
      </c>
      <c r="BU249" t="str">
        <f>("No")</f>
        <v>No</v>
      </c>
      <c r="CD249" t="str">
        <f>("No")</f>
        <v>No</v>
      </c>
    </row>
    <row r="250" spans="1:82" x14ac:dyDescent="0.35">
      <c r="A250" t="s">
        <v>488</v>
      </c>
      <c r="B250" s="1">
        <v>36892</v>
      </c>
      <c r="C250" s="1">
        <v>41430</v>
      </c>
      <c r="D250" t="str">
        <f>("No")</f>
        <v>No</v>
      </c>
    </row>
    <row r="251" spans="1:82" x14ac:dyDescent="0.35">
      <c r="A251" t="s">
        <v>488</v>
      </c>
      <c r="B251" s="1">
        <v>41431</v>
      </c>
      <c r="C251" s="1">
        <v>41540</v>
      </c>
      <c r="D251" t="str">
        <f t="shared" ref="D251:D264" si="222">("Yes")</f>
        <v>Yes</v>
      </c>
      <c r="E251" t="s">
        <v>489</v>
      </c>
      <c r="G251" t="str">
        <f t="shared" ref="G251:G264" si="223">("No")</f>
        <v>No</v>
      </c>
      <c r="P251" t="str">
        <f t="shared" ref="P251:P264" si="224">("No")</f>
        <v>No</v>
      </c>
      <c r="Y251">
        <v>0</v>
      </c>
      <c r="AB251">
        <v>0</v>
      </c>
      <c r="AK251">
        <v>0</v>
      </c>
      <c r="AT251">
        <v>0</v>
      </c>
      <c r="AW251" t="str">
        <f t="shared" ref="AW251:AW264" si="225">("Yes")</f>
        <v>Yes</v>
      </c>
      <c r="AX251" t="s">
        <v>490</v>
      </c>
      <c r="AZ251" t="str">
        <f>("Yes")</f>
        <v>Yes</v>
      </c>
      <c r="BA251" t="s">
        <v>490</v>
      </c>
      <c r="BC251" t="str">
        <f t="shared" ref="BC251:BC264" si="226">("No")</f>
        <v>No</v>
      </c>
      <c r="BF251">
        <v>1</v>
      </c>
      <c r="BG251" t="s">
        <v>491</v>
      </c>
      <c r="BI251" t="str">
        <f>("Protocol order")</f>
        <v>Protocol order</v>
      </c>
      <c r="BJ251" t="s">
        <v>491</v>
      </c>
      <c r="BL251" t="str">
        <f t="shared" ref="BL251:BL264" si="227">("No")</f>
        <v>No</v>
      </c>
      <c r="BU251" t="str">
        <f t="shared" ref="BU251:BU264" si="228">("Yes")</f>
        <v>Yes</v>
      </c>
      <c r="BV251" t="s">
        <v>489</v>
      </c>
      <c r="BX251" t="str">
        <f>("Yes")</f>
        <v>Yes</v>
      </c>
      <c r="BY251" t="s">
        <v>492</v>
      </c>
      <c r="CA251" t="str">
        <f t="shared" ref="CA251:CA264" si="229">("No")</f>
        <v>No</v>
      </c>
      <c r="CD251" t="str">
        <f t="shared" ref="CD251:CD264" si="230">("No")</f>
        <v>No</v>
      </c>
    </row>
    <row r="252" spans="1:82" x14ac:dyDescent="0.35">
      <c r="A252" t="s">
        <v>488</v>
      </c>
      <c r="B252" s="1">
        <v>41541</v>
      </c>
      <c r="C252" s="1">
        <v>41662</v>
      </c>
      <c r="D252" t="str">
        <f t="shared" si="222"/>
        <v>Yes</v>
      </c>
      <c r="E252" t="s">
        <v>489</v>
      </c>
      <c r="G252" t="str">
        <f t="shared" si="223"/>
        <v>No</v>
      </c>
      <c r="P252" t="str">
        <f t="shared" si="224"/>
        <v>No</v>
      </c>
      <c r="Y252">
        <v>0</v>
      </c>
      <c r="AB252">
        <v>0</v>
      </c>
      <c r="AK252">
        <v>0</v>
      </c>
      <c r="AT252">
        <v>0</v>
      </c>
      <c r="AW252" t="str">
        <f t="shared" si="225"/>
        <v>Yes</v>
      </c>
      <c r="AX252" t="s">
        <v>489</v>
      </c>
      <c r="AZ252" t="str">
        <f>("Yes")</f>
        <v>Yes</v>
      </c>
      <c r="BA252" t="s">
        <v>492</v>
      </c>
      <c r="BC252" t="str">
        <f t="shared" si="226"/>
        <v>No</v>
      </c>
      <c r="BF252">
        <v>1</v>
      </c>
      <c r="BG252" t="s">
        <v>489</v>
      </c>
      <c r="BI252" t="str">
        <f>("Protocol order")</f>
        <v>Protocol order</v>
      </c>
      <c r="BJ252" t="s">
        <v>493</v>
      </c>
      <c r="BK252" t="s">
        <v>494</v>
      </c>
      <c r="BL252" t="str">
        <f t="shared" si="227"/>
        <v>No</v>
      </c>
      <c r="BU252" t="str">
        <f t="shared" si="228"/>
        <v>Yes</v>
      </c>
      <c r="BV252" t="s">
        <v>489</v>
      </c>
      <c r="BX252" t="str">
        <f>("Yes")</f>
        <v>Yes</v>
      </c>
      <c r="BY252" t="s">
        <v>489</v>
      </c>
      <c r="CA252" t="str">
        <f t="shared" si="229"/>
        <v>No</v>
      </c>
      <c r="CD252" t="str">
        <f t="shared" si="230"/>
        <v>No</v>
      </c>
    </row>
    <row r="253" spans="1:82" x14ac:dyDescent="0.35">
      <c r="A253" t="s">
        <v>488</v>
      </c>
      <c r="B253" s="1">
        <v>41663</v>
      </c>
      <c r="C253" s="1">
        <v>42463</v>
      </c>
      <c r="D253" t="str">
        <f t="shared" si="222"/>
        <v>Yes</v>
      </c>
      <c r="E253" t="s">
        <v>489</v>
      </c>
      <c r="G253" t="str">
        <f t="shared" si="223"/>
        <v>No</v>
      </c>
      <c r="P253" t="str">
        <f t="shared" si="224"/>
        <v>No</v>
      </c>
      <c r="Y253">
        <v>0</v>
      </c>
      <c r="AB253">
        <v>0</v>
      </c>
      <c r="AK253">
        <v>0</v>
      </c>
      <c r="AT253">
        <v>0</v>
      </c>
      <c r="AW253" t="str">
        <f t="shared" si="225"/>
        <v>Yes</v>
      </c>
      <c r="AX253" t="s">
        <v>489</v>
      </c>
      <c r="AZ253" t="str">
        <f>("Yes")</f>
        <v>Yes</v>
      </c>
      <c r="BA253" t="s">
        <v>492</v>
      </c>
      <c r="BC253" t="str">
        <f t="shared" si="226"/>
        <v>No</v>
      </c>
      <c r="BF253">
        <v>1</v>
      </c>
      <c r="BG253" t="s">
        <v>489</v>
      </c>
      <c r="BI253" t="str">
        <f>("Protocol order")</f>
        <v>Protocol order</v>
      </c>
      <c r="BJ253" t="s">
        <v>493</v>
      </c>
      <c r="BK253" t="s">
        <v>494</v>
      </c>
      <c r="BL253" t="str">
        <f t="shared" si="227"/>
        <v>No</v>
      </c>
      <c r="BU253" t="str">
        <f t="shared" si="228"/>
        <v>Yes</v>
      </c>
      <c r="BV253" t="s">
        <v>489</v>
      </c>
      <c r="BX253" t="str">
        <f>("Yes")</f>
        <v>Yes</v>
      </c>
      <c r="BY253" t="s">
        <v>489</v>
      </c>
      <c r="CA253" t="str">
        <f t="shared" si="229"/>
        <v>No</v>
      </c>
      <c r="CD253" t="str">
        <f t="shared" si="230"/>
        <v>No</v>
      </c>
    </row>
    <row r="254" spans="1:82" x14ac:dyDescent="0.35">
      <c r="A254" t="s">
        <v>488</v>
      </c>
      <c r="B254" s="1">
        <v>42464</v>
      </c>
      <c r="C254" s="1">
        <v>42619</v>
      </c>
      <c r="D254" t="str">
        <f t="shared" si="222"/>
        <v>Yes</v>
      </c>
      <c r="E254" t="s">
        <v>489</v>
      </c>
      <c r="G254" t="str">
        <f t="shared" si="223"/>
        <v>No</v>
      </c>
      <c r="P254" t="str">
        <f t="shared" si="224"/>
        <v>No</v>
      </c>
      <c r="Y254">
        <v>0</v>
      </c>
      <c r="AB254">
        <v>0</v>
      </c>
      <c r="AK254">
        <v>1</v>
      </c>
      <c r="AL254" t="s">
        <v>489</v>
      </c>
      <c r="AN254">
        <v>0</v>
      </c>
      <c r="AQ254">
        <v>0</v>
      </c>
      <c r="AT254">
        <v>0</v>
      </c>
      <c r="AW254" t="str">
        <f t="shared" si="225"/>
        <v>Yes</v>
      </c>
      <c r="AX254" t="s">
        <v>489</v>
      </c>
      <c r="AZ254" t="str">
        <f t="shared" ref="AZ254:AZ264" si="231">("No")</f>
        <v>No</v>
      </c>
      <c r="BC254" t="str">
        <f t="shared" si="226"/>
        <v>No</v>
      </c>
      <c r="BF254">
        <v>1</v>
      </c>
      <c r="BG254" t="s">
        <v>496</v>
      </c>
      <c r="BI254" t="str">
        <f t="shared" ref="BI254:BI264" si="232">("Protocol order, Pharmacist prescriptive authority")</f>
        <v>Protocol order, Pharmacist prescriptive authority</v>
      </c>
      <c r="BJ254" t="s">
        <v>497</v>
      </c>
      <c r="BL254" t="str">
        <f t="shared" si="227"/>
        <v>No</v>
      </c>
      <c r="BU254" t="str">
        <f t="shared" si="228"/>
        <v>Yes</v>
      </c>
      <c r="BV254" t="s">
        <v>495</v>
      </c>
      <c r="BX254" t="str">
        <f t="shared" ref="BX254:BX264" si="233">("No")</f>
        <v>No</v>
      </c>
      <c r="CA254" t="str">
        <f t="shared" si="229"/>
        <v>No</v>
      </c>
      <c r="CD254" t="str">
        <f t="shared" si="230"/>
        <v>No</v>
      </c>
    </row>
    <row r="255" spans="1:82" x14ac:dyDescent="0.35">
      <c r="A255" t="s">
        <v>488</v>
      </c>
      <c r="B255" s="1">
        <v>42620</v>
      </c>
      <c r="C255" s="1">
        <v>42717</v>
      </c>
      <c r="D255" t="str">
        <f t="shared" si="222"/>
        <v>Yes</v>
      </c>
      <c r="E255" t="s">
        <v>489</v>
      </c>
      <c r="G255" t="str">
        <f t="shared" si="223"/>
        <v>No</v>
      </c>
      <c r="P255" t="str">
        <f t="shared" si="224"/>
        <v>No</v>
      </c>
      <c r="Y255">
        <v>0</v>
      </c>
      <c r="AB255">
        <v>0</v>
      </c>
      <c r="AK255">
        <v>1</v>
      </c>
      <c r="AL255" t="s">
        <v>489</v>
      </c>
      <c r="AN255">
        <v>0</v>
      </c>
      <c r="AQ255">
        <v>0</v>
      </c>
      <c r="AT255">
        <v>0</v>
      </c>
      <c r="AW255" t="str">
        <f t="shared" si="225"/>
        <v>Yes</v>
      </c>
      <c r="AX255" t="s">
        <v>489</v>
      </c>
      <c r="AZ255" t="str">
        <f t="shared" si="231"/>
        <v>No</v>
      </c>
      <c r="BC255" t="str">
        <f t="shared" si="226"/>
        <v>No</v>
      </c>
      <c r="BF255">
        <v>1</v>
      </c>
      <c r="BG255" t="s">
        <v>498</v>
      </c>
      <c r="BI255" t="str">
        <f t="shared" si="232"/>
        <v>Protocol order, Pharmacist prescriptive authority</v>
      </c>
      <c r="BJ255" t="s">
        <v>499</v>
      </c>
      <c r="BL255" t="str">
        <f t="shared" si="227"/>
        <v>No</v>
      </c>
      <c r="BU255" t="str">
        <f t="shared" si="228"/>
        <v>Yes</v>
      </c>
      <c r="BV255" t="s">
        <v>489</v>
      </c>
      <c r="BX255" t="str">
        <f t="shared" si="233"/>
        <v>No</v>
      </c>
      <c r="CA255" t="str">
        <f t="shared" si="229"/>
        <v>No</v>
      </c>
      <c r="CD255" t="str">
        <f t="shared" si="230"/>
        <v>No</v>
      </c>
    </row>
    <row r="256" spans="1:82" x14ac:dyDescent="0.35">
      <c r="A256" t="s">
        <v>488</v>
      </c>
      <c r="B256" s="1">
        <v>42718</v>
      </c>
      <c r="C256" s="1">
        <v>43013</v>
      </c>
      <c r="D256" t="str">
        <f t="shared" si="222"/>
        <v>Yes</v>
      </c>
      <c r="E256" t="s">
        <v>489</v>
      </c>
      <c r="G256" t="str">
        <f t="shared" si="223"/>
        <v>No</v>
      </c>
      <c r="P256" t="str">
        <f t="shared" si="224"/>
        <v>No</v>
      </c>
      <c r="Y256">
        <v>0</v>
      </c>
      <c r="AB256">
        <v>0</v>
      </c>
      <c r="AK256">
        <v>1</v>
      </c>
      <c r="AL256" t="s">
        <v>489</v>
      </c>
      <c r="AN256">
        <v>0</v>
      </c>
      <c r="AQ256">
        <v>0</v>
      </c>
      <c r="AT256">
        <v>0</v>
      </c>
      <c r="AW256" t="str">
        <f t="shared" si="225"/>
        <v>Yes</v>
      </c>
      <c r="AX256" t="s">
        <v>495</v>
      </c>
      <c r="AZ256" t="str">
        <f t="shared" si="231"/>
        <v>No</v>
      </c>
      <c r="BC256" t="str">
        <f t="shared" si="226"/>
        <v>No</v>
      </c>
      <c r="BF256">
        <v>1</v>
      </c>
      <c r="BG256" t="s">
        <v>500</v>
      </c>
      <c r="BI256" t="str">
        <f t="shared" si="232"/>
        <v>Protocol order, Pharmacist prescriptive authority</v>
      </c>
      <c r="BJ256" t="s">
        <v>501</v>
      </c>
      <c r="BL256" t="str">
        <f t="shared" si="227"/>
        <v>No</v>
      </c>
      <c r="BU256" t="str">
        <f t="shared" si="228"/>
        <v>Yes</v>
      </c>
      <c r="BV256" t="s">
        <v>489</v>
      </c>
      <c r="BX256" t="str">
        <f t="shared" si="233"/>
        <v>No</v>
      </c>
      <c r="CA256" t="str">
        <f t="shared" si="229"/>
        <v>No</v>
      </c>
      <c r="CD256" t="str">
        <f t="shared" si="230"/>
        <v>No</v>
      </c>
    </row>
    <row r="257" spans="1:88" x14ac:dyDescent="0.35">
      <c r="A257" t="s">
        <v>488</v>
      </c>
      <c r="B257" s="1">
        <v>43014</v>
      </c>
      <c r="C257" s="1">
        <v>43094</v>
      </c>
      <c r="D257" t="str">
        <f t="shared" si="222"/>
        <v>Yes</v>
      </c>
      <c r="E257" t="s">
        <v>489</v>
      </c>
      <c r="G257" t="str">
        <f t="shared" si="223"/>
        <v>No</v>
      </c>
      <c r="P257" t="str">
        <f t="shared" si="224"/>
        <v>No</v>
      </c>
      <c r="Y257">
        <v>0</v>
      </c>
      <c r="AB257">
        <v>0</v>
      </c>
      <c r="AK257">
        <v>1</v>
      </c>
      <c r="AL257" t="s">
        <v>489</v>
      </c>
      <c r="AN257">
        <v>0</v>
      </c>
      <c r="AQ257">
        <v>0</v>
      </c>
      <c r="AT257">
        <v>0</v>
      </c>
      <c r="AW257" t="str">
        <f t="shared" si="225"/>
        <v>Yes</v>
      </c>
      <c r="AX257" t="s">
        <v>502</v>
      </c>
      <c r="AZ257" t="str">
        <f t="shared" si="231"/>
        <v>No</v>
      </c>
      <c r="BC257" t="str">
        <f t="shared" si="226"/>
        <v>No</v>
      </c>
      <c r="BF257">
        <v>1</v>
      </c>
      <c r="BG257" t="s">
        <v>501</v>
      </c>
      <c r="BI257" t="str">
        <f t="shared" si="232"/>
        <v>Protocol order, Pharmacist prescriptive authority</v>
      </c>
      <c r="BJ257" t="s">
        <v>501</v>
      </c>
      <c r="BL257" t="str">
        <f t="shared" si="227"/>
        <v>No</v>
      </c>
      <c r="BU257" t="str">
        <f t="shared" si="228"/>
        <v>Yes</v>
      </c>
      <c r="BV257" t="s">
        <v>495</v>
      </c>
      <c r="BX257" t="str">
        <f t="shared" si="233"/>
        <v>No</v>
      </c>
      <c r="CA257" t="str">
        <f t="shared" si="229"/>
        <v>No</v>
      </c>
      <c r="CD257" t="str">
        <f t="shared" si="230"/>
        <v>No</v>
      </c>
    </row>
    <row r="258" spans="1:88" x14ac:dyDescent="0.35">
      <c r="A258" t="s">
        <v>488</v>
      </c>
      <c r="B258" s="1">
        <v>43095</v>
      </c>
      <c r="C258" s="1">
        <v>43097</v>
      </c>
      <c r="D258" t="str">
        <f t="shared" si="222"/>
        <v>Yes</v>
      </c>
      <c r="E258" t="s">
        <v>489</v>
      </c>
      <c r="G258" t="str">
        <f t="shared" si="223"/>
        <v>No</v>
      </c>
      <c r="P258" t="str">
        <f t="shared" si="224"/>
        <v>No</v>
      </c>
      <c r="Y258">
        <v>0</v>
      </c>
      <c r="AB258">
        <v>0</v>
      </c>
      <c r="AK258">
        <v>1</v>
      </c>
      <c r="AL258" t="s">
        <v>489</v>
      </c>
      <c r="AN258">
        <v>0</v>
      </c>
      <c r="AQ258">
        <v>0</v>
      </c>
      <c r="AT258">
        <v>0</v>
      </c>
      <c r="AW258" t="str">
        <f t="shared" si="225"/>
        <v>Yes</v>
      </c>
      <c r="AX258" t="s">
        <v>489</v>
      </c>
      <c r="AZ258" t="str">
        <f t="shared" si="231"/>
        <v>No</v>
      </c>
      <c r="BC258" t="str">
        <f t="shared" si="226"/>
        <v>No</v>
      </c>
      <c r="BF258">
        <v>1</v>
      </c>
      <c r="BG258" t="s">
        <v>503</v>
      </c>
      <c r="BI258" t="str">
        <f t="shared" si="232"/>
        <v>Protocol order, Pharmacist prescriptive authority</v>
      </c>
      <c r="BJ258" t="s">
        <v>504</v>
      </c>
      <c r="BL258" t="str">
        <f t="shared" si="227"/>
        <v>No</v>
      </c>
      <c r="BU258" t="str">
        <f t="shared" si="228"/>
        <v>Yes</v>
      </c>
      <c r="BV258" t="s">
        <v>489</v>
      </c>
      <c r="BX258" t="str">
        <f t="shared" si="233"/>
        <v>No</v>
      </c>
      <c r="CA258" t="str">
        <f t="shared" si="229"/>
        <v>No</v>
      </c>
      <c r="CD258" t="str">
        <f t="shared" si="230"/>
        <v>No</v>
      </c>
    </row>
    <row r="259" spans="1:88" x14ac:dyDescent="0.35">
      <c r="A259" t="s">
        <v>488</v>
      </c>
      <c r="B259" s="1">
        <v>43098</v>
      </c>
      <c r="C259" s="1">
        <v>43269</v>
      </c>
      <c r="D259" t="str">
        <f t="shared" si="222"/>
        <v>Yes</v>
      </c>
      <c r="E259" t="s">
        <v>489</v>
      </c>
      <c r="G259" t="str">
        <f t="shared" si="223"/>
        <v>No</v>
      </c>
      <c r="P259" t="str">
        <f t="shared" si="224"/>
        <v>No</v>
      </c>
      <c r="Y259">
        <v>0</v>
      </c>
      <c r="AB259">
        <v>0</v>
      </c>
      <c r="AK259">
        <v>1</v>
      </c>
      <c r="AL259" t="s">
        <v>489</v>
      </c>
      <c r="AN259">
        <v>0</v>
      </c>
      <c r="AQ259">
        <v>0</v>
      </c>
      <c r="AT259">
        <v>0</v>
      </c>
      <c r="AW259" t="str">
        <f t="shared" si="225"/>
        <v>Yes</v>
      </c>
      <c r="AX259" t="s">
        <v>501</v>
      </c>
      <c r="AZ259" t="str">
        <f t="shared" si="231"/>
        <v>No</v>
      </c>
      <c r="BC259" t="str">
        <f t="shared" si="226"/>
        <v>No</v>
      </c>
      <c r="BF259">
        <v>1</v>
      </c>
      <c r="BG259" t="s">
        <v>501</v>
      </c>
      <c r="BI259" t="str">
        <f t="shared" si="232"/>
        <v>Protocol order, Pharmacist prescriptive authority</v>
      </c>
      <c r="BJ259" t="s">
        <v>501</v>
      </c>
      <c r="BL259" t="str">
        <f t="shared" si="227"/>
        <v>No</v>
      </c>
      <c r="BU259" t="str">
        <f t="shared" si="228"/>
        <v>Yes</v>
      </c>
      <c r="BV259" t="s">
        <v>489</v>
      </c>
      <c r="BX259" t="str">
        <f t="shared" si="233"/>
        <v>No</v>
      </c>
      <c r="CA259" t="str">
        <f t="shared" si="229"/>
        <v>No</v>
      </c>
      <c r="CD259" t="str">
        <f t="shared" si="230"/>
        <v>No</v>
      </c>
    </row>
    <row r="260" spans="1:88" x14ac:dyDescent="0.35">
      <c r="A260" t="s">
        <v>488</v>
      </c>
      <c r="B260" s="1">
        <v>43270</v>
      </c>
      <c r="C260" s="1">
        <v>43723</v>
      </c>
      <c r="D260" t="str">
        <f t="shared" si="222"/>
        <v>Yes</v>
      </c>
      <c r="E260" t="s">
        <v>489</v>
      </c>
      <c r="G260" t="str">
        <f t="shared" si="223"/>
        <v>No</v>
      </c>
      <c r="P260" t="str">
        <f t="shared" si="224"/>
        <v>No</v>
      </c>
      <c r="Y260">
        <v>0</v>
      </c>
      <c r="AB260">
        <v>0</v>
      </c>
      <c r="AK260">
        <v>1</v>
      </c>
      <c r="AL260" t="s">
        <v>489</v>
      </c>
      <c r="AN260">
        <v>0</v>
      </c>
      <c r="AQ260">
        <v>0</v>
      </c>
      <c r="AT260">
        <v>0</v>
      </c>
      <c r="AW260" t="str">
        <f t="shared" si="225"/>
        <v>Yes</v>
      </c>
      <c r="AX260" t="s">
        <v>501</v>
      </c>
      <c r="AZ260" t="str">
        <f t="shared" si="231"/>
        <v>No</v>
      </c>
      <c r="BC260" t="str">
        <f t="shared" si="226"/>
        <v>No</v>
      </c>
      <c r="BF260">
        <v>1</v>
      </c>
      <c r="BG260" t="s">
        <v>505</v>
      </c>
      <c r="BI260" t="str">
        <f t="shared" si="232"/>
        <v>Protocol order, Pharmacist prescriptive authority</v>
      </c>
      <c r="BJ260" t="s">
        <v>505</v>
      </c>
      <c r="BL260" t="str">
        <f t="shared" si="227"/>
        <v>No</v>
      </c>
      <c r="BU260" t="str">
        <f t="shared" si="228"/>
        <v>Yes</v>
      </c>
      <c r="BV260" t="s">
        <v>489</v>
      </c>
      <c r="BX260" t="str">
        <f t="shared" si="233"/>
        <v>No</v>
      </c>
      <c r="CA260" t="str">
        <f t="shared" si="229"/>
        <v>No</v>
      </c>
      <c r="CD260" t="str">
        <f t="shared" si="230"/>
        <v>No</v>
      </c>
    </row>
    <row r="261" spans="1:88" x14ac:dyDescent="0.35">
      <c r="A261" t="s">
        <v>488</v>
      </c>
      <c r="B261" s="1">
        <v>43724</v>
      </c>
      <c r="C261" s="1">
        <v>43736</v>
      </c>
      <c r="D261" t="str">
        <f t="shared" si="222"/>
        <v>Yes</v>
      </c>
      <c r="E261" t="s">
        <v>489</v>
      </c>
      <c r="G261" t="str">
        <f t="shared" si="223"/>
        <v>No</v>
      </c>
      <c r="P261" t="str">
        <f t="shared" si="224"/>
        <v>No</v>
      </c>
      <c r="Y261">
        <v>0</v>
      </c>
      <c r="AB261">
        <v>0</v>
      </c>
      <c r="AK261">
        <v>1</v>
      </c>
      <c r="AL261" t="s">
        <v>489</v>
      </c>
      <c r="AN261">
        <v>0</v>
      </c>
      <c r="AQ261">
        <v>0</v>
      </c>
      <c r="AT261">
        <v>0</v>
      </c>
      <c r="AW261" t="str">
        <f t="shared" si="225"/>
        <v>Yes</v>
      </c>
      <c r="AX261" t="s">
        <v>501</v>
      </c>
      <c r="AZ261" t="str">
        <f t="shared" si="231"/>
        <v>No</v>
      </c>
      <c r="BC261" t="str">
        <f t="shared" si="226"/>
        <v>No</v>
      </c>
      <c r="BF261">
        <v>1</v>
      </c>
      <c r="BG261" t="s">
        <v>505</v>
      </c>
      <c r="BI261" t="str">
        <f t="shared" si="232"/>
        <v>Protocol order, Pharmacist prescriptive authority</v>
      </c>
      <c r="BJ261" t="s">
        <v>505</v>
      </c>
      <c r="BL261" t="str">
        <f t="shared" si="227"/>
        <v>No</v>
      </c>
      <c r="BU261" t="str">
        <f t="shared" si="228"/>
        <v>Yes</v>
      </c>
      <c r="BV261" t="s">
        <v>489</v>
      </c>
      <c r="BX261" t="str">
        <f t="shared" si="233"/>
        <v>No</v>
      </c>
      <c r="CA261" t="str">
        <f t="shared" si="229"/>
        <v>No</v>
      </c>
      <c r="CD261" t="str">
        <f t="shared" si="230"/>
        <v>No</v>
      </c>
    </row>
    <row r="262" spans="1:88" x14ac:dyDescent="0.35">
      <c r="A262" t="s">
        <v>488</v>
      </c>
      <c r="B262" s="1">
        <v>43737</v>
      </c>
      <c r="C262" s="1">
        <v>43818</v>
      </c>
      <c r="D262" t="str">
        <f t="shared" si="222"/>
        <v>Yes</v>
      </c>
      <c r="E262" t="s">
        <v>489</v>
      </c>
      <c r="G262" t="str">
        <f t="shared" si="223"/>
        <v>No</v>
      </c>
      <c r="P262" t="str">
        <f t="shared" si="224"/>
        <v>No</v>
      </c>
      <c r="Y262">
        <v>0</v>
      </c>
      <c r="AB262">
        <v>0</v>
      </c>
      <c r="AK262">
        <v>1</v>
      </c>
      <c r="AL262" t="s">
        <v>489</v>
      </c>
      <c r="AN262">
        <v>0</v>
      </c>
      <c r="AQ262">
        <v>0</v>
      </c>
      <c r="AT262">
        <v>0</v>
      </c>
      <c r="AW262" t="str">
        <f t="shared" si="225"/>
        <v>Yes</v>
      </c>
      <c r="AX262" t="s">
        <v>505</v>
      </c>
      <c r="AZ262" t="str">
        <f t="shared" si="231"/>
        <v>No</v>
      </c>
      <c r="BC262" t="str">
        <f t="shared" si="226"/>
        <v>No</v>
      </c>
      <c r="BF262">
        <v>1</v>
      </c>
      <c r="BG262" t="s">
        <v>496</v>
      </c>
      <c r="BI262" t="str">
        <f t="shared" si="232"/>
        <v>Protocol order, Pharmacist prescriptive authority</v>
      </c>
      <c r="BJ262" t="s">
        <v>506</v>
      </c>
      <c r="BL262" t="str">
        <f t="shared" si="227"/>
        <v>No</v>
      </c>
      <c r="BU262" t="str">
        <f t="shared" si="228"/>
        <v>Yes</v>
      </c>
      <c r="BV262" t="s">
        <v>489</v>
      </c>
      <c r="BX262" t="str">
        <f t="shared" si="233"/>
        <v>No</v>
      </c>
      <c r="CA262" t="str">
        <f t="shared" si="229"/>
        <v>No</v>
      </c>
      <c r="CD262" t="str">
        <f t="shared" si="230"/>
        <v>No</v>
      </c>
    </row>
    <row r="263" spans="1:88" x14ac:dyDescent="0.35">
      <c r="A263" t="s">
        <v>488</v>
      </c>
      <c r="B263" s="1">
        <v>43819</v>
      </c>
      <c r="C263" s="1">
        <v>43830</v>
      </c>
      <c r="D263" t="str">
        <f t="shared" si="222"/>
        <v>Yes</v>
      </c>
      <c r="E263" t="s">
        <v>489</v>
      </c>
      <c r="G263" t="str">
        <f t="shared" si="223"/>
        <v>No</v>
      </c>
      <c r="P263" t="str">
        <f t="shared" si="224"/>
        <v>No</v>
      </c>
      <c r="Y263">
        <v>0</v>
      </c>
      <c r="AB263">
        <v>0</v>
      </c>
      <c r="AK263">
        <v>1</v>
      </c>
      <c r="AL263" t="s">
        <v>489</v>
      </c>
      <c r="AN263">
        <v>0</v>
      </c>
      <c r="AQ263">
        <v>0</v>
      </c>
      <c r="AT263">
        <v>0</v>
      </c>
      <c r="AW263" t="str">
        <f t="shared" si="225"/>
        <v>Yes</v>
      </c>
      <c r="AX263" t="s">
        <v>501</v>
      </c>
      <c r="AZ263" t="str">
        <f t="shared" si="231"/>
        <v>No</v>
      </c>
      <c r="BC263" t="str">
        <f t="shared" si="226"/>
        <v>No</v>
      </c>
      <c r="BF263">
        <v>1</v>
      </c>
      <c r="BG263" t="s">
        <v>507</v>
      </c>
      <c r="BI263" t="str">
        <f t="shared" si="232"/>
        <v>Protocol order, Pharmacist prescriptive authority</v>
      </c>
      <c r="BJ263" t="s">
        <v>508</v>
      </c>
      <c r="BL263" t="str">
        <f t="shared" si="227"/>
        <v>No</v>
      </c>
      <c r="BU263" t="str">
        <f t="shared" si="228"/>
        <v>Yes</v>
      </c>
      <c r="BV263" t="s">
        <v>489</v>
      </c>
      <c r="BX263" t="str">
        <f t="shared" si="233"/>
        <v>No</v>
      </c>
      <c r="CA263" t="str">
        <f t="shared" si="229"/>
        <v>No</v>
      </c>
      <c r="CD263" t="str">
        <f t="shared" si="230"/>
        <v>No</v>
      </c>
    </row>
    <row r="264" spans="1:88" x14ac:dyDescent="0.35">
      <c r="A264" t="s">
        <v>488</v>
      </c>
      <c r="B264" s="1">
        <v>43831</v>
      </c>
      <c r="C264" s="1">
        <v>44562</v>
      </c>
      <c r="D264" t="str">
        <f t="shared" si="222"/>
        <v>Yes</v>
      </c>
      <c r="E264" t="s">
        <v>489</v>
      </c>
      <c r="G264" t="str">
        <f t="shared" si="223"/>
        <v>No</v>
      </c>
      <c r="P264" t="str">
        <f t="shared" si="224"/>
        <v>No</v>
      </c>
      <c r="Y264">
        <v>0</v>
      </c>
      <c r="AB264">
        <v>0</v>
      </c>
      <c r="AK264">
        <v>1</v>
      </c>
      <c r="AL264" t="s">
        <v>489</v>
      </c>
      <c r="AN264">
        <v>0</v>
      </c>
      <c r="AQ264">
        <v>0</v>
      </c>
      <c r="AT264">
        <v>0</v>
      </c>
      <c r="AW264" t="str">
        <f t="shared" si="225"/>
        <v>Yes</v>
      </c>
      <c r="AX264" t="s">
        <v>501</v>
      </c>
      <c r="AZ264" t="str">
        <f t="shared" si="231"/>
        <v>No</v>
      </c>
      <c r="BC264" t="str">
        <f t="shared" si="226"/>
        <v>No</v>
      </c>
      <c r="BF264">
        <v>1</v>
      </c>
      <c r="BG264" t="s">
        <v>507</v>
      </c>
      <c r="BI264" t="str">
        <f t="shared" si="232"/>
        <v>Protocol order, Pharmacist prescriptive authority</v>
      </c>
      <c r="BJ264" t="s">
        <v>509</v>
      </c>
      <c r="BL264" t="str">
        <f t="shared" si="227"/>
        <v>No</v>
      </c>
      <c r="BU264" t="str">
        <f t="shared" si="228"/>
        <v>Yes</v>
      </c>
      <c r="BV264" t="s">
        <v>489</v>
      </c>
      <c r="BX264" t="str">
        <f t="shared" si="233"/>
        <v>No</v>
      </c>
      <c r="CA264" t="str">
        <f t="shared" si="229"/>
        <v>No</v>
      </c>
      <c r="CD264" t="str">
        <f t="shared" si="230"/>
        <v>No</v>
      </c>
    </row>
    <row r="265" spans="1:88" x14ac:dyDescent="0.35">
      <c r="A265" t="s">
        <v>510</v>
      </c>
      <c r="B265" s="1">
        <v>36892</v>
      </c>
      <c r="C265" s="1">
        <v>41973</v>
      </c>
      <c r="D265" t="str">
        <f>("No")</f>
        <v>No</v>
      </c>
    </row>
    <row r="266" spans="1:88" x14ac:dyDescent="0.35">
      <c r="A266" t="s">
        <v>510</v>
      </c>
      <c r="B266" s="1">
        <v>41974</v>
      </c>
      <c r="C266" s="1">
        <v>44562</v>
      </c>
      <c r="D266" t="str">
        <f>("Yes")</f>
        <v>Yes</v>
      </c>
      <c r="E266" t="s">
        <v>511</v>
      </c>
      <c r="G266" t="str">
        <f>("Yes")</f>
        <v>Yes</v>
      </c>
      <c r="H266" t="s">
        <v>512</v>
      </c>
      <c r="J266" t="str">
        <f>("No")</f>
        <v>No</v>
      </c>
      <c r="M266" t="str">
        <f>("No")</f>
        <v>No</v>
      </c>
      <c r="P266" t="str">
        <f>("Yes")</f>
        <v>Yes</v>
      </c>
      <c r="Q266" t="s">
        <v>511</v>
      </c>
      <c r="S266" t="str">
        <f>("No")</f>
        <v>No</v>
      </c>
      <c r="V266" t="str">
        <f>("No")</f>
        <v>No</v>
      </c>
      <c r="Y266">
        <v>1</v>
      </c>
      <c r="Z266" t="s">
        <v>511</v>
      </c>
      <c r="AB266">
        <v>1</v>
      </c>
      <c r="AC266" t="s">
        <v>511</v>
      </c>
      <c r="AE266">
        <v>0</v>
      </c>
      <c r="AH266">
        <v>0</v>
      </c>
      <c r="AK266">
        <v>1</v>
      </c>
      <c r="AL266" t="s">
        <v>511</v>
      </c>
      <c r="AN266">
        <v>0</v>
      </c>
      <c r="AQ266">
        <v>0</v>
      </c>
      <c r="AT266">
        <v>1</v>
      </c>
      <c r="AU266" t="s">
        <v>511</v>
      </c>
      <c r="AW266" t="str">
        <f>("Yes")</f>
        <v>Yes</v>
      </c>
      <c r="AX266" t="s">
        <v>511</v>
      </c>
      <c r="AZ266" t="str">
        <f>("No")</f>
        <v>No</v>
      </c>
      <c r="BC266" t="str">
        <f>("No")</f>
        <v>No</v>
      </c>
      <c r="BF266">
        <v>1</v>
      </c>
      <c r="BG266" t="s">
        <v>511</v>
      </c>
      <c r="BI266" t="str">
        <f>("Standing order")</f>
        <v>Standing order</v>
      </c>
      <c r="BJ266" t="s">
        <v>511</v>
      </c>
      <c r="BL266" t="str">
        <f>("Yes")</f>
        <v>Yes</v>
      </c>
      <c r="BM266" t="s">
        <v>512</v>
      </c>
      <c r="BO266" t="str">
        <f>("No")</f>
        <v>No</v>
      </c>
      <c r="BR266" t="str">
        <f>("Yes")</f>
        <v>Yes</v>
      </c>
      <c r="BS266" t="s">
        <v>513</v>
      </c>
      <c r="BU266" t="str">
        <f>("Yes")</f>
        <v>Yes</v>
      </c>
      <c r="BV266" t="s">
        <v>512</v>
      </c>
      <c r="BX266" t="str">
        <f>("No")</f>
        <v>No</v>
      </c>
      <c r="CA266" t="str">
        <f>("Yes")</f>
        <v>Yes</v>
      </c>
      <c r="CB266" t="s">
        <v>513</v>
      </c>
      <c r="CD266" t="str">
        <f>("No")</f>
        <v>No</v>
      </c>
    </row>
    <row r="267" spans="1:88" x14ac:dyDescent="0.35">
      <c r="A267" t="s">
        <v>514</v>
      </c>
      <c r="B267" s="1">
        <v>36892</v>
      </c>
      <c r="C267" s="1">
        <v>41077</v>
      </c>
      <c r="D267" t="str">
        <f>("No")</f>
        <v>No</v>
      </c>
    </row>
    <row r="268" spans="1:88" x14ac:dyDescent="0.35">
      <c r="A268" t="s">
        <v>514</v>
      </c>
      <c r="B268" s="1">
        <v>41078</v>
      </c>
      <c r="C268" s="1">
        <v>41700</v>
      </c>
      <c r="D268" t="str">
        <f t="shared" ref="D268:D276" si="234">("Yes")</f>
        <v>Yes</v>
      </c>
      <c r="E268" t="s">
        <v>515</v>
      </c>
      <c r="G268" t="str">
        <f t="shared" ref="G268:G276" si="235">("No")</f>
        <v>No</v>
      </c>
      <c r="P268" t="str">
        <f t="shared" ref="P268:P276" si="236">("No")</f>
        <v>No</v>
      </c>
      <c r="Y268">
        <v>0</v>
      </c>
      <c r="AB268">
        <v>0</v>
      </c>
      <c r="AK268">
        <v>0</v>
      </c>
      <c r="AT268">
        <v>0</v>
      </c>
      <c r="AW268" t="str">
        <f>("No")</f>
        <v>No</v>
      </c>
      <c r="BF268">
        <v>0</v>
      </c>
      <c r="BL268" t="str">
        <f t="shared" ref="BL268:BL276" si="237">("Yes")</f>
        <v>Yes</v>
      </c>
      <c r="BM268" t="s">
        <v>516</v>
      </c>
      <c r="BO268" t="str">
        <f t="shared" ref="BO268:BO276" si="238">("No")</f>
        <v>No</v>
      </c>
      <c r="BR268" t="str">
        <f t="shared" ref="BR268:BR276" si="239">("Yes")</f>
        <v>Yes</v>
      </c>
      <c r="BS268" t="s">
        <v>516</v>
      </c>
      <c r="BU268" t="str">
        <f t="shared" ref="BU268:BU276" si="240">("Yes")</f>
        <v>Yes</v>
      </c>
      <c r="BV268" t="s">
        <v>516</v>
      </c>
      <c r="BX268" t="str">
        <f t="shared" ref="BX268:BX276" si="241">("No")</f>
        <v>No</v>
      </c>
      <c r="CA268" t="str">
        <f t="shared" ref="CA268:CA276" si="242">("Yes")</f>
        <v>Yes</v>
      </c>
      <c r="CB268" t="s">
        <v>516</v>
      </c>
      <c r="CD268" t="str">
        <f>("No")</f>
        <v>No</v>
      </c>
    </row>
    <row r="269" spans="1:88" x14ac:dyDescent="0.35">
      <c r="A269" t="s">
        <v>514</v>
      </c>
      <c r="B269" s="1">
        <v>41701</v>
      </c>
      <c r="C269" s="1">
        <v>41915</v>
      </c>
      <c r="D269" t="str">
        <f t="shared" si="234"/>
        <v>Yes</v>
      </c>
      <c r="E269" t="s">
        <v>517</v>
      </c>
      <c r="G269" t="str">
        <f t="shared" si="235"/>
        <v>No</v>
      </c>
      <c r="P269" t="str">
        <f t="shared" si="236"/>
        <v>No</v>
      </c>
      <c r="Y269">
        <v>1</v>
      </c>
      <c r="Z269" t="s">
        <v>518</v>
      </c>
      <c r="AB269">
        <v>0</v>
      </c>
      <c r="AK269">
        <v>0</v>
      </c>
      <c r="AT269">
        <v>1</v>
      </c>
      <c r="AU269" t="s">
        <v>518</v>
      </c>
      <c r="AW269" t="str">
        <f t="shared" ref="AW269:AW276" si="243">("Yes")</f>
        <v>Yes</v>
      </c>
      <c r="AX269" t="s">
        <v>519</v>
      </c>
      <c r="AZ269" t="str">
        <f t="shared" ref="AZ269:AZ276" si="244">("No")</f>
        <v>No</v>
      </c>
      <c r="BC269" t="str">
        <f>("No")</f>
        <v>No</v>
      </c>
      <c r="BF269">
        <v>1</v>
      </c>
      <c r="BG269" t="s">
        <v>518</v>
      </c>
      <c r="BI269" t="str">
        <f t="shared" ref="BI269:BI276" si="245">("Standing order")</f>
        <v>Standing order</v>
      </c>
      <c r="BJ269" t="s">
        <v>518</v>
      </c>
      <c r="BL269" t="str">
        <f t="shared" si="237"/>
        <v>Yes</v>
      </c>
      <c r="BM269" t="s">
        <v>520</v>
      </c>
      <c r="BO269" t="str">
        <f t="shared" si="238"/>
        <v>No</v>
      </c>
      <c r="BR269" t="str">
        <f t="shared" si="239"/>
        <v>Yes</v>
      </c>
      <c r="BS269" t="s">
        <v>520</v>
      </c>
      <c r="BU269" t="str">
        <f t="shared" si="240"/>
        <v>Yes</v>
      </c>
      <c r="BV269" t="s">
        <v>520</v>
      </c>
      <c r="BX269" t="str">
        <f t="shared" si="241"/>
        <v>No</v>
      </c>
      <c r="CA269" t="str">
        <f t="shared" si="242"/>
        <v>Yes</v>
      </c>
      <c r="CB269" t="s">
        <v>520</v>
      </c>
      <c r="CD269" t="str">
        <f t="shared" ref="CD269:CD276" si="246">("Yes")</f>
        <v>Yes</v>
      </c>
      <c r="CE269" t="s">
        <v>518</v>
      </c>
      <c r="CG269" t="str">
        <f t="shared" ref="CG269:CG276" si="247">("No")</f>
        <v>No</v>
      </c>
      <c r="CJ269">
        <v>0</v>
      </c>
    </row>
    <row r="270" spans="1:88" x14ac:dyDescent="0.35">
      <c r="A270" t="s">
        <v>514</v>
      </c>
      <c r="B270" s="1">
        <v>41916</v>
      </c>
      <c r="C270" s="1">
        <v>42185</v>
      </c>
      <c r="D270" t="str">
        <f t="shared" si="234"/>
        <v>Yes</v>
      </c>
      <c r="E270" t="s">
        <v>521</v>
      </c>
      <c r="G270" t="str">
        <f t="shared" si="235"/>
        <v>No</v>
      </c>
      <c r="P270" t="str">
        <f t="shared" si="236"/>
        <v>No</v>
      </c>
      <c r="Y270">
        <v>1</v>
      </c>
      <c r="Z270" t="s">
        <v>522</v>
      </c>
      <c r="AB270">
        <v>0</v>
      </c>
      <c r="AK270">
        <v>0</v>
      </c>
      <c r="AT270">
        <v>1</v>
      </c>
      <c r="AU270" t="s">
        <v>522</v>
      </c>
      <c r="AW270" t="str">
        <f t="shared" si="243"/>
        <v>Yes</v>
      </c>
      <c r="AX270" t="s">
        <v>523</v>
      </c>
      <c r="AZ270" t="str">
        <f t="shared" si="244"/>
        <v>No</v>
      </c>
      <c r="BC270" t="str">
        <f>("No")</f>
        <v>No</v>
      </c>
      <c r="BF270">
        <v>1</v>
      </c>
      <c r="BG270" t="s">
        <v>522</v>
      </c>
      <c r="BI270" t="str">
        <f t="shared" si="245"/>
        <v>Standing order</v>
      </c>
      <c r="BJ270" t="s">
        <v>522</v>
      </c>
      <c r="BL270" t="str">
        <f t="shared" si="237"/>
        <v>Yes</v>
      </c>
      <c r="BM270" t="s">
        <v>523</v>
      </c>
      <c r="BO270" t="str">
        <f t="shared" si="238"/>
        <v>No</v>
      </c>
      <c r="BR270" t="str">
        <f t="shared" si="239"/>
        <v>Yes</v>
      </c>
      <c r="BS270" t="s">
        <v>524</v>
      </c>
      <c r="BU270" t="str">
        <f t="shared" si="240"/>
        <v>Yes</v>
      </c>
      <c r="BV270" t="s">
        <v>523</v>
      </c>
      <c r="BX270" t="str">
        <f t="shared" si="241"/>
        <v>No</v>
      </c>
      <c r="CA270" t="str">
        <f t="shared" si="242"/>
        <v>Yes</v>
      </c>
      <c r="CB270" t="s">
        <v>524</v>
      </c>
      <c r="CD270" t="str">
        <f t="shared" si="246"/>
        <v>Yes</v>
      </c>
      <c r="CE270" t="s">
        <v>522</v>
      </c>
      <c r="CG270" t="str">
        <f t="shared" si="247"/>
        <v>No</v>
      </c>
      <c r="CJ270">
        <v>0</v>
      </c>
    </row>
    <row r="271" spans="1:88" x14ac:dyDescent="0.35">
      <c r="A271" t="s">
        <v>514</v>
      </c>
      <c r="B271" s="1">
        <v>42186</v>
      </c>
      <c r="C271" s="1">
        <v>42395</v>
      </c>
      <c r="D271" t="str">
        <f t="shared" si="234"/>
        <v>Yes</v>
      </c>
      <c r="E271" t="s">
        <v>522</v>
      </c>
      <c r="G271" t="str">
        <f t="shared" si="235"/>
        <v>No</v>
      </c>
      <c r="P271" t="str">
        <f t="shared" si="236"/>
        <v>No</v>
      </c>
      <c r="Y271">
        <v>1</v>
      </c>
      <c r="Z271" t="s">
        <v>522</v>
      </c>
      <c r="AB271">
        <v>0</v>
      </c>
      <c r="AK271">
        <v>0</v>
      </c>
      <c r="AT271">
        <v>1</v>
      </c>
      <c r="AU271" t="s">
        <v>522</v>
      </c>
      <c r="AW271" t="str">
        <f t="shared" si="243"/>
        <v>Yes</v>
      </c>
      <c r="AX271" t="s">
        <v>522</v>
      </c>
      <c r="AZ271" t="str">
        <f t="shared" si="244"/>
        <v>No</v>
      </c>
      <c r="BC271" t="str">
        <f>("No")</f>
        <v>No</v>
      </c>
      <c r="BF271">
        <v>1</v>
      </c>
      <c r="BG271" t="s">
        <v>522</v>
      </c>
      <c r="BI271" t="str">
        <f t="shared" si="245"/>
        <v>Standing order</v>
      </c>
      <c r="BJ271" t="s">
        <v>522</v>
      </c>
      <c r="BL271" t="str">
        <f t="shared" si="237"/>
        <v>Yes</v>
      </c>
      <c r="BM271" t="s">
        <v>522</v>
      </c>
      <c r="BO271" t="str">
        <f t="shared" si="238"/>
        <v>No</v>
      </c>
      <c r="BR271" t="str">
        <f t="shared" si="239"/>
        <v>Yes</v>
      </c>
      <c r="BS271" t="s">
        <v>522</v>
      </c>
      <c r="BU271" t="str">
        <f t="shared" si="240"/>
        <v>Yes</v>
      </c>
      <c r="BV271" t="s">
        <v>522</v>
      </c>
      <c r="BX271" t="str">
        <f t="shared" si="241"/>
        <v>No</v>
      </c>
      <c r="CA271" t="str">
        <f t="shared" si="242"/>
        <v>Yes</v>
      </c>
      <c r="CB271" t="s">
        <v>522</v>
      </c>
      <c r="CD271" t="str">
        <f t="shared" si="246"/>
        <v>Yes</v>
      </c>
      <c r="CE271" t="s">
        <v>522</v>
      </c>
      <c r="CG271" t="str">
        <f t="shared" si="247"/>
        <v>No</v>
      </c>
      <c r="CJ271">
        <v>0</v>
      </c>
    </row>
    <row r="272" spans="1:88" x14ac:dyDescent="0.35">
      <c r="A272" t="s">
        <v>514</v>
      </c>
      <c r="B272" s="1">
        <v>42396</v>
      </c>
      <c r="C272" s="1">
        <v>43282</v>
      </c>
      <c r="D272" t="str">
        <f t="shared" si="234"/>
        <v>Yes</v>
      </c>
      <c r="E272" t="s">
        <v>525</v>
      </c>
      <c r="G272" t="str">
        <f t="shared" si="235"/>
        <v>No</v>
      </c>
      <c r="P272" t="str">
        <f t="shared" si="236"/>
        <v>No</v>
      </c>
      <c r="Y272">
        <v>1</v>
      </c>
      <c r="Z272" t="s">
        <v>525</v>
      </c>
      <c r="AB272">
        <v>0</v>
      </c>
      <c r="AK272">
        <v>0</v>
      </c>
      <c r="AT272">
        <v>1</v>
      </c>
      <c r="AU272" t="s">
        <v>525</v>
      </c>
      <c r="AW272" t="str">
        <f t="shared" si="243"/>
        <v>Yes</v>
      </c>
      <c r="AX272" t="s">
        <v>525</v>
      </c>
      <c r="AZ272" t="str">
        <f t="shared" si="244"/>
        <v>No</v>
      </c>
      <c r="BC272" t="str">
        <f>("Yes")</f>
        <v>Yes</v>
      </c>
      <c r="BD272" t="s">
        <v>525</v>
      </c>
      <c r="BF272">
        <v>1</v>
      </c>
      <c r="BG272" t="s">
        <v>526</v>
      </c>
      <c r="BI272" t="str">
        <f t="shared" si="245"/>
        <v>Standing order</v>
      </c>
      <c r="BJ272" t="s">
        <v>526</v>
      </c>
      <c r="BL272" t="str">
        <f t="shared" si="237"/>
        <v>Yes</v>
      </c>
      <c r="BM272" t="s">
        <v>527</v>
      </c>
      <c r="BO272" t="str">
        <f t="shared" si="238"/>
        <v>No</v>
      </c>
      <c r="BR272" t="str">
        <f t="shared" si="239"/>
        <v>Yes</v>
      </c>
      <c r="BS272" t="s">
        <v>528</v>
      </c>
      <c r="BU272" t="str">
        <f t="shared" si="240"/>
        <v>Yes</v>
      </c>
      <c r="BV272" t="s">
        <v>527</v>
      </c>
      <c r="BX272" t="str">
        <f t="shared" si="241"/>
        <v>No</v>
      </c>
      <c r="CA272" t="str">
        <f t="shared" si="242"/>
        <v>Yes</v>
      </c>
      <c r="CB272" t="s">
        <v>528</v>
      </c>
      <c r="CD272" t="str">
        <f t="shared" si="246"/>
        <v>Yes</v>
      </c>
      <c r="CE272" t="s">
        <v>522</v>
      </c>
      <c r="CG272" t="str">
        <f t="shared" si="247"/>
        <v>No</v>
      </c>
      <c r="CJ272">
        <v>0</v>
      </c>
    </row>
    <row r="273" spans="1:88" x14ac:dyDescent="0.35">
      <c r="A273" t="s">
        <v>514</v>
      </c>
      <c r="B273" s="1">
        <v>43283</v>
      </c>
      <c r="C273" s="1">
        <v>43650</v>
      </c>
      <c r="D273" t="str">
        <f t="shared" si="234"/>
        <v>Yes</v>
      </c>
      <c r="E273" t="s">
        <v>525</v>
      </c>
      <c r="G273" t="str">
        <f t="shared" si="235"/>
        <v>No</v>
      </c>
      <c r="P273" t="str">
        <f t="shared" si="236"/>
        <v>No</v>
      </c>
      <c r="Y273">
        <v>1</v>
      </c>
      <c r="Z273" t="s">
        <v>529</v>
      </c>
      <c r="AB273">
        <v>0</v>
      </c>
      <c r="AK273">
        <v>0</v>
      </c>
      <c r="AT273">
        <v>1</v>
      </c>
      <c r="AU273" t="s">
        <v>529</v>
      </c>
      <c r="AW273" t="str">
        <f t="shared" si="243"/>
        <v>Yes</v>
      </c>
      <c r="AX273" t="s">
        <v>530</v>
      </c>
      <c r="AZ273" t="str">
        <f t="shared" si="244"/>
        <v>No</v>
      </c>
      <c r="BC273" t="str">
        <f>("Yes")</f>
        <v>Yes</v>
      </c>
      <c r="BD273" t="s">
        <v>525</v>
      </c>
      <c r="BF273">
        <v>1</v>
      </c>
      <c r="BG273" t="s">
        <v>525</v>
      </c>
      <c r="BI273" t="str">
        <f t="shared" si="245"/>
        <v>Standing order</v>
      </c>
      <c r="BJ273" t="s">
        <v>525</v>
      </c>
      <c r="BL273" t="str">
        <f t="shared" si="237"/>
        <v>Yes</v>
      </c>
      <c r="BM273" t="s">
        <v>527</v>
      </c>
      <c r="BO273" t="str">
        <f t="shared" si="238"/>
        <v>No</v>
      </c>
      <c r="BR273" t="str">
        <f t="shared" si="239"/>
        <v>Yes</v>
      </c>
      <c r="BS273" t="s">
        <v>531</v>
      </c>
      <c r="BU273" t="str">
        <f t="shared" si="240"/>
        <v>Yes</v>
      </c>
      <c r="BV273" t="s">
        <v>527</v>
      </c>
      <c r="BX273" t="str">
        <f t="shared" si="241"/>
        <v>No</v>
      </c>
      <c r="CA273" t="str">
        <f t="shared" si="242"/>
        <v>Yes</v>
      </c>
      <c r="CB273" t="s">
        <v>531</v>
      </c>
      <c r="CD273" t="str">
        <f t="shared" si="246"/>
        <v>Yes</v>
      </c>
      <c r="CE273" t="s">
        <v>525</v>
      </c>
      <c r="CG273" t="str">
        <f t="shared" si="247"/>
        <v>No</v>
      </c>
      <c r="CJ273">
        <v>0</v>
      </c>
    </row>
    <row r="274" spans="1:88" x14ac:dyDescent="0.35">
      <c r="A274" t="s">
        <v>514</v>
      </c>
      <c r="B274" s="1">
        <v>43651</v>
      </c>
      <c r="C274" s="1">
        <v>43653</v>
      </c>
      <c r="D274" t="str">
        <f t="shared" si="234"/>
        <v>Yes</v>
      </c>
      <c r="E274" t="s">
        <v>525</v>
      </c>
      <c r="G274" t="str">
        <f t="shared" si="235"/>
        <v>No</v>
      </c>
      <c r="P274" t="str">
        <f t="shared" si="236"/>
        <v>No</v>
      </c>
      <c r="Y274">
        <v>1</v>
      </c>
      <c r="Z274" t="s">
        <v>532</v>
      </c>
      <c r="AB274">
        <v>0</v>
      </c>
      <c r="AK274">
        <v>0</v>
      </c>
      <c r="AT274">
        <v>1</v>
      </c>
      <c r="AU274" t="s">
        <v>529</v>
      </c>
      <c r="AW274" t="str">
        <f t="shared" si="243"/>
        <v>Yes</v>
      </c>
      <c r="AX274" t="s">
        <v>533</v>
      </c>
      <c r="AZ274" t="str">
        <f t="shared" si="244"/>
        <v>No</v>
      </c>
      <c r="BC274" t="str">
        <f>("Yes")</f>
        <v>Yes</v>
      </c>
      <c r="BD274" t="s">
        <v>525</v>
      </c>
      <c r="BF274">
        <v>1</v>
      </c>
      <c r="BG274" t="s">
        <v>525</v>
      </c>
      <c r="BI274" t="str">
        <f t="shared" si="245"/>
        <v>Standing order</v>
      </c>
      <c r="BJ274" t="s">
        <v>525</v>
      </c>
      <c r="BL274" t="str">
        <f t="shared" si="237"/>
        <v>Yes</v>
      </c>
      <c r="BM274" t="s">
        <v>527</v>
      </c>
      <c r="BO274" t="str">
        <f t="shared" si="238"/>
        <v>No</v>
      </c>
      <c r="BR274" t="str">
        <f t="shared" si="239"/>
        <v>Yes</v>
      </c>
      <c r="BS274" t="s">
        <v>534</v>
      </c>
      <c r="BU274" t="str">
        <f t="shared" si="240"/>
        <v>Yes</v>
      </c>
      <c r="BV274" t="s">
        <v>527</v>
      </c>
      <c r="BX274" t="str">
        <f t="shared" si="241"/>
        <v>No</v>
      </c>
      <c r="CA274" t="str">
        <f t="shared" si="242"/>
        <v>Yes</v>
      </c>
      <c r="CB274" t="s">
        <v>531</v>
      </c>
      <c r="CD274" t="str">
        <f t="shared" si="246"/>
        <v>Yes</v>
      </c>
      <c r="CE274" t="s">
        <v>525</v>
      </c>
      <c r="CG274" t="str">
        <f t="shared" si="247"/>
        <v>No</v>
      </c>
      <c r="CJ274">
        <v>0</v>
      </c>
    </row>
    <row r="275" spans="1:88" x14ac:dyDescent="0.35">
      <c r="A275" t="s">
        <v>514</v>
      </c>
      <c r="B275" s="1">
        <v>43654</v>
      </c>
      <c r="C275" s="1">
        <v>44348</v>
      </c>
      <c r="D275" t="str">
        <f t="shared" si="234"/>
        <v>Yes</v>
      </c>
      <c r="E275" t="s">
        <v>525</v>
      </c>
      <c r="G275" t="str">
        <f t="shared" si="235"/>
        <v>No</v>
      </c>
      <c r="P275" t="str">
        <f t="shared" si="236"/>
        <v>No</v>
      </c>
      <c r="Y275">
        <v>1</v>
      </c>
      <c r="Z275" t="s">
        <v>530</v>
      </c>
      <c r="AB275">
        <v>0</v>
      </c>
      <c r="AK275">
        <v>0</v>
      </c>
      <c r="AT275">
        <v>1</v>
      </c>
      <c r="AU275" t="s">
        <v>529</v>
      </c>
      <c r="AW275" t="str">
        <f t="shared" si="243"/>
        <v>Yes</v>
      </c>
      <c r="AX275" t="s">
        <v>535</v>
      </c>
      <c r="AZ275" t="str">
        <f t="shared" si="244"/>
        <v>No</v>
      </c>
      <c r="BC275" t="str">
        <f>("Yes")</f>
        <v>Yes</v>
      </c>
      <c r="BD275" t="s">
        <v>525</v>
      </c>
      <c r="BF275">
        <v>1</v>
      </c>
      <c r="BG275" t="s">
        <v>525</v>
      </c>
      <c r="BI275" t="str">
        <f t="shared" si="245"/>
        <v>Standing order</v>
      </c>
      <c r="BJ275" t="s">
        <v>525</v>
      </c>
      <c r="BL275" t="str">
        <f t="shared" si="237"/>
        <v>Yes</v>
      </c>
      <c r="BM275" t="s">
        <v>527</v>
      </c>
      <c r="BO275" t="str">
        <f t="shared" si="238"/>
        <v>No</v>
      </c>
      <c r="BR275" t="str">
        <f t="shared" si="239"/>
        <v>Yes</v>
      </c>
      <c r="BS275" t="s">
        <v>536</v>
      </c>
      <c r="BU275" t="str">
        <f t="shared" si="240"/>
        <v>Yes</v>
      </c>
      <c r="BV275" t="s">
        <v>527</v>
      </c>
      <c r="BX275" t="str">
        <f t="shared" si="241"/>
        <v>No</v>
      </c>
      <c r="CA275" t="str">
        <f t="shared" si="242"/>
        <v>Yes</v>
      </c>
      <c r="CB275" t="s">
        <v>531</v>
      </c>
      <c r="CD275" t="str">
        <f t="shared" si="246"/>
        <v>Yes</v>
      </c>
      <c r="CE275" t="s">
        <v>525</v>
      </c>
      <c r="CG275" t="str">
        <f t="shared" si="247"/>
        <v>No</v>
      </c>
      <c r="CJ275">
        <v>0</v>
      </c>
    </row>
    <row r="276" spans="1:88" x14ac:dyDescent="0.35">
      <c r="A276" t="s">
        <v>514</v>
      </c>
      <c r="B276" s="1">
        <v>44349</v>
      </c>
      <c r="C276" s="1">
        <v>44562</v>
      </c>
      <c r="D276" t="str">
        <f t="shared" si="234"/>
        <v>Yes</v>
      </c>
      <c r="E276" t="s">
        <v>525</v>
      </c>
      <c r="G276" t="str">
        <f t="shared" si="235"/>
        <v>No</v>
      </c>
      <c r="P276" t="str">
        <f t="shared" si="236"/>
        <v>No</v>
      </c>
      <c r="Y276">
        <v>1</v>
      </c>
      <c r="Z276" t="s">
        <v>533</v>
      </c>
      <c r="AB276">
        <v>0</v>
      </c>
      <c r="AK276">
        <v>0</v>
      </c>
      <c r="AT276">
        <v>1</v>
      </c>
      <c r="AU276" t="s">
        <v>529</v>
      </c>
      <c r="AW276" t="str">
        <f t="shared" si="243"/>
        <v>Yes</v>
      </c>
      <c r="AX276" t="s">
        <v>532</v>
      </c>
      <c r="AZ276" t="str">
        <f t="shared" si="244"/>
        <v>No</v>
      </c>
      <c r="BC276" t="str">
        <f>("Yes")</f>
        <v>Yes</v>
      </c>
      <c r="BD276" t="s">
        <v>529</v>
      </c>
      <c r="BF276">
        <v>1</v>
      </c>
      <c r="BG276" t="s">
        <v>525</v>
      </c>
      <c r="BI276" t="str">
        <f t="shared" si="245"/>
        <v>Standing order</v>
      </c>
      <c r="BJ276" t="s">
        <v>525</v>
      </c>
      <c r="BL276" t="str">
        <f t="shared" si="237"/>
        <v>Yes</v>
      </c>
      <c r="BM276" t="s">
        <v>527</v>
      </c>
      <c r="BO276" t="str">
        <f t="shared" si="238"/>
        <v>No</v>
      </c>
      <c r="BR276" t="str">
        <f t="shared" si="239"/>
        <v>Yes</v>
      </c>
      <c r="BS276" t="s">
        <v>531</v>
      </c>
      <c r="BU276" t="str">
        <f t="shared" si="240"/>
        <v>Yes</v>
      </c>
      <c r="BV276" t="s">
        <v>527</v>
      </c>
      <c r="BX276" t="str">
        <f t="shared" si="241"/>
        <v>No</v>
      </c>
      <c r="CA276" t="str">
        <f t="shared" si="242"/>
        <v>Yes</v>
      </c>
      <c r="CB276" t="s">
        <v>531</v>
      </c>
      <c r="CD276" t="str">
        <f t="shared" si="246"/>
        <v>Yes</v>
      </c>
      <c r="CE276" t="s">
        <v>525</v>
      </c>
      <c r="CG276" t="str">
        <f t="shared" si="247"/>
        <v>No</v>
      </c>
      <c r="CJ276">
        <v>0</v>
      </c>
    </row>
    <row r="277" spans="1:88" x14ac:dyDescent="0.35">
      <c r="A277" t="s">
        <v>537</v>
      </c>
      <c r="B277" s="1">
        <v>36892</v>
      </c>
      <c r="C277" s="1">
        <v>42157</v>
      </c>
      <c r="D277" t="str">
        <f>("No")</f>
        <v>No</v>
      </c>
    </row>
    <row r="278" spans="1:88" x14ac:dyDescent="0.35">
      <c r="A278" t="s">
        <v>537</v>
      </c>
      <c r="B278" s="1">
        <v>42158</v>
      </c>
      <c r="C278" s="1">
        <v>42525</v>
      </c>
      <c r="D278" t="str">
        <f>("Yes")</f>
        <v>Yes</v>
      </c>
      <c r="E278" t="s">
        <v>538</v>
      </c>
      <c r="G278" t="str">
        <f>("Yes")</f>
        <v>Yes</v>
      </c>
      <c r="H278" t="s">
        <v>538</v>
      </c>
      <c r="J278" t="str">
        <f>("No")</f>
        <v>No</v>
      </c>
      <c r="M278" t="str">
        <f>("Yes")</f>
        <v>Yes</v>
      </c>
      <c r="N278" t="s">
        <v>538</v>
      </c>
      <c r="P278" t="str">
        <f>("Yes")</f>
        <v>Yes</v>
      </c>
      <c r="Q278" t="s">
        <v>538</v>
      </c>
      <c r="S278" t="str">
        <f>("No")</f>
        <v>No</v>
      </c>
      <c r="V278" t="str">
        <f>("Yes")</f>
        <v>Yes</v>
      </c>
      <c r="W278" t="s">
        <v>538</v>
      </c>
      <c r="Y278">
        <v>1</v>
      </c>
      <c r="Z278" t="s">
        <v>539</v>
      </c>
      <c r="AB278">
        <v>1</v>
      </c>
      <c r="AC278" t="s">
        <v>540</v>
      </c>
      <c r="AE278">
        <v>0</v>
      </c>
      <c r="AH278">
        <v>1</v>
      </c>
      <c r="AI278" t="s">
        <v>540</v>
      </c>
      <c r="AK278">
        <v>1</v>
      </c>
      <c r="AL278" t="s">
        <v>540</v>
      </c>
      <c r="AN278">
        <v>0</v>
      </c>
      <c r="AQ278">
        <v>1</v>
      </c>
      <c r="AR278" t="s">
        <v>540</v>
      </c>
      <c r="AT278">
        <v>1</v>
      </c>
      <c r="AU278" t="s">
        <v>540</v>
      </c>
      <c r="AW278" t="str">
        <f>("Yes")</f>
        <v>Yes</v>
      </c>
      <c r="AX278" t="s">
        <v>538</v>
      </c>
      <c r="AZ278" t="str">
        <f>("No")</f>
        <v>No</v>
      </c>
      <c r="BC278" t="str">
        <f>("Yes")</f>
        <v>Yes</v>
      </c>
      <c r="BD278" t="s">
        <v>538</v>
      </c>
      <c r="BF278">
        <v>1</v>
      </c>
      <c r="BG278" t="s">
        <v>541</v>
      </c>
      <c r="BI278" t="str">
        <f>("Standing order")</f>
        <v>Standing order</v>
      </c>
      <c r="BJ278" t="s">
        <v>541</v>
      </c>
      <c r="BL278" t="str">
        <f>("Yes")</f>
        <v>Yes</v>
      </c>
      <c r="BM278" t="s">
        <v>542</v>
      </c>
      <c r="BO278" t="str">
        <f>("No")</f>
        <v>No</v>
      </c>
      <c r="BR278" t="str">
        <f>("No")</f>
        <v>No</v>
      </c>
      <c r="BU278" t="str">
        <f>("Yes")</f>
        <v>Yes</v>
      </c>
      <c r="BV278" t="s">
        <v>542</v>
      </c>
      <c r="BX278" t="str">
        <f>("No")</f>
        <v>No</v>
      </c>
      <c r="CA278" t="str">
        <f>("No")</f>
        <v>No</v>
      </c>
      <c r="CD278" t="str">
        <f>("No")</f>
        <v>No</v>
      </c>
    </row>
    <row r="279" spans="1:88" x14ac:dyDescent="0.35">
      <c r="A279" t="s">
        <v>537</v>
      </c>
      <c r="B279" s="1">
        <v>42526</v>
      </c>
      <c r="C279" s="1">
        <v>43222</v>
      </c>
      <c r="D279" t="str">
        <f>("Yes")</f>
        <v>Yes</v>
      </c>
      <c r="E279" t="s">
        <v>543</v>
      </c>
      <c r="G279" t="str">
        <f>("Yes")</f>
        <v>Yes</v>
      </c>
      <c r="H279" t="s">
        <v>543</v>
      </c>
      <c r="J279" t="str">
        <f>("No")</f>
        <v>No</v>
      </c>
      <c r="M279" t="str">
        <f>("Yes")</f>
        <v>Yes</v>
      </c>
      <c r="N279" t="s">
        <v>543</v>
      </c>
      <c r="P279" t="str">
        <f>("Yes")</f>
        <v>Yes</v>
      </c>
      <c r="Q279" t="s">
        <v>543</v>
      </c>
      <c r="S279" t="str">
        <f>("No")</f>
        <v>No</v>
      </c>
      <c r="V279" t="str">
        <f>("Yes")</f>
        <v>Yes</v>
      </c>
      <c r="W279" t="s">
        <v>543</v>
      </c>
      <c r="Y279">
        <v>1</v>
      </c>
      <c r="Z279" t="s">
        <v>543</v>
      </c>
      <c r="AB279">
        <v>1</v>
      </c>
      <c r="AC279" t="s">
        <v>544</v>
      </c>
      <c r="AE279">
        <v>0</v>
      </c>
      <c r="AH279">
        <v>1</v>
      </c>
      <c r="AI279" t="s">
        <v>544</v>
      </c>
      <c r="AK279">
        <v>1</v>
      </c>
      <c r="AL279" t="s">
        <v>544</v>
      </c>
      <c r="AN279">
        <v>0</v>
      </c>
      <c r="AQ279">
        <v>1</v>
      </c>
      <c r="AR279" t="s">
        <v>544</v>
      </c>
      <c r="AT279">
        <v>1</v>
      </c>
      <c r="AU279" t="s">
        <v>544</v>
      </c>
      <c r="AW279" t="str">
        <f>("Yes")</f>
        <v>Yes</v>
      </c>
      <c r="AX279" t="s">
        <v>544</v>
      </c>
      <c r="AZ279" t="str">
        <f>("No")</f>
        <v>No</v>
      </c>
      <c r="BC279" t="str">
        <f>("Yes")</f>
        <v>Yes</v>
      </c>
      <c r="BD279" t="s">
        <v>544</v>
      </c>
      <c r="BF279">
        <v>1</v>
      </c>
      <c r="BG279" t="s">
        <v>544</v>
      </c>
      <c r="BI279" t="str">
        <f>("Standing order, Protocol order")</f>
        <v>Standing order, Protocol order</v>
      </c>
      <c r="BJ279" t="s">
        <v>545</v>
      </c>
      <c r="BL279" t="str">
        <f>("Yes")</f>
        <v>Yes</v>
      </c>
      <c r="BM279" t="s">
        <v>546</v>
      </c>
      <c r="BO279" t="str">
        <f>("No")</f>
        <v>No</v>
      </c>
      <c r="BR279" t="str">
        <f>("No")</f>
        <v>No</v>
      </c>
      <c r="BU279" t="str">
        <f>("Yes")</f>
        <v>Yes</v>
      </c>
      <c r="BV279" t="s">
        <v>546</v>
      </c>
      <c r="BX279" t="str">
        <f>("No")</f>
        <v>No</v>
      </c>
      <c r="CA279" t="str">
        <f>("No")</f>
        <v>No</v>
      </c>
      <c r="CD279" t="str">
        <f>("No")</f>
        <v>No</v>
      </c>
    </row>
    <row r="280" spans="1:88" x14ac:dyDescent="0.35">
      <c r="A280" t="s">
        <v>537</v>
      </c>
      <c r="B280" s="1">
        <v>43223</v>
      </c>
      <c r="C280" s="1">
        <v>44562</v>
      </c>
      <c r="D280" t="str">
        <f>("Yes")</f>
        <v>Yes</v>
      </c>
      <c r="E280" t="s">
        <v>543</v>
      </c>
      <c r="G280" t="str">
        <f>("Yes")</f>
        <v>Yes</v>
      </c>
      <c r="H280" t="s">
        <v>543</v>
      </c>
      <c r="J280" t="str">
        <f>("No")</f>
        <v>No</v>
      </c>
      <c r="M280" t="str">
        <f>("Yes")</f>
        <v>Yes</v>
      </c>
      <c r="N280" t="s">
        <v>543</v>
      </c>
      <c r="P280" t="str">
        <f>("Yes")</f>
        <v>Yes</v>
      </c>
      <c r="Q280" t="s">
        <v>543</v>
      </c>
      <c r="S280" t="str">
        <f>("No")</f>
        <v>No</v>
      </c>
      <c r="V280" t="str">
        <f>("Yes")</f>
        <v>Yes</v>
      </c>
      <c r="W280" t="s">
        <v>543</v>
      </c>
      <c r="Y280">
        <v>1</v>
      </c>
      <c r="Z280" t="s">
        <v>543</v>
      </c>
      <c r="AB280">
        <v>1</v>
      </c>
      <c r="AC280" t="s">
        <v>544</v>
      </c>
      <c r="AE280">
        <v>0</v>
      </c>
      <c r="AH280">
        <v>1</v>
      </c>
      <c r="AI280" t="s">
        <v>544</v>
      </c>
      <c r="AK280">
        <v>1</v>
      </c>
      <c r="AL280" t="s">
        <v>544</v>
      </c>
      <c r="AN280">
        <v>0</v>
      </c>
      <c r="AQ280">
        <v>1</v>
      </c>
      <c r="AR280" t="s">
        <v>544</v>
      </c>
      <c r="AT280">
        <v>1</v>
      </c>
      <c r="AU280" t="s">
        <v>544</v>
      </c>
      <c r="AW280" t="str">
        <f>("Yes")</f>
        <v>Yes</v>
      </c>
      <c r="AX280" t="s">
        <v>544</v>
      </c>
      <c r="AZ280" t="str">
        <f>("No")</f>
        <v>No</v>
      </c>
      <c r="BC280" t="str">
        <f>("Yes")</f>
        <v>Yes</v>
      </c>
      <c r="BD280" t="s">
        <v>544</v>
      </c>
      <c r="BF280">
        <v>1</v>
      </c>
      <c r="BG280" t="s">
        <v>544</v>
      </c>
      <c r="BI280" t="str">
        <f>("Standing order, Protocol order")</f>
        <v>Standing order, Protocol order</v>
      </c>
      <c r="BJ280" t="s">
        <v>544</v>
      </c>
      <c r="BL280" t="str">
        <f>("Yes")</f>
        <v>Yes</v>
      </c>
      <c r="BM280" t="s">
        <v>546</v>
      </c>
      <c r="BO280" t="str">
        <f>("No")</f>
        <v>No</v>
      </c>
      <c r="BR280" t="str">
        <f>("No")</f>
        <v>No</v>
      </c>
      <c r="BU280" t="str">
        <f>("Yes")</f>
        <v>Yes</v>
      </c>
      <c r="BV280" t="s">
        <v>546</v>
      </c>
      <c r="BX280" t="str">
        <f>("No")</f>
        <v>No</v>
      </c>
      <c r="CA280" t="str">
        <f>("No")</f>
        <v>No</v>
      </c>
      <c r="CD280" t="str">
        <f>("No")</f>
        <v>No</v>
      </c>
    </row>
    <row r="281" spans="1:88" x14ac:dyDescent="0.35">
      <c r="A281" t="s">
        <v>547</v>
      </c>
      <c r="B281" s="1">
        <v>36892</v>
      </c>
      <c r="C281" s="1">
        <v>42185</v>
      </c>
      <c r="D281" t="str">
        <f>("No")</f>
        <v>No</v>
      </c>
    </row>
    <row r="282" spans="1:88" x14ac:dyDescent="0.35">
      <c r="A282" t="s">
        <v>547</v>
      </c>
      <c r="B282" s="1">
        <v>42186</v>
      </c>
      <c r="C282" s="1">
        <v>42551</v>
      </c>
      <c r="D282" t="str">
        <f>("Yes")</f>
        <v>Yes</v>
      </c>
      <c r="E282" t="s">
        <v>548</v>
      </c>
      <c r="G282" t="str">
        <f>("No")</f>
        <v>No</v>
      </c>
      <c r="P282" t="str">
        <f>("Yes")</f>
        <v>Yes</v>
      </c>
      <c r="Q282" t="s">
        <v>548</v>
      </c>
      <c r="R282" t="s">
        <v>549</v>
      </c>
      <c r="S282" t="str">
        <f>("No")</f>
        <v>No</v>
      </c>
      <c r="V282" t="str">
        <f>("No")</f>
        <v>No</v>
      </c>
      <c r="Y282">
        <v>0</v>
      </c>
      <c r="AB282">
        <v>0</v>
      </c>
      <c r="AK282">
        <v>0</v>
      </c>
      <c r="AT282">
        <v>0</v>
      </c>
      <c r="AW282" t="str">
        <f>("No")</f>
        <v>No</v>
      </c>
      <c r="BF282">
        <v>0</v>
      </c>
      <c r="BL282" t="str">
        <f>("No")</f>
        <v>No</v>
      </c>
      <c r="BU282" t="str">
        <f>("No")</f>
        <v>No</v>
      </c>
      <c r="CD282" t="str">
        <f>("No")</f>
        <v>No</v>
      </c>
    </row>
    <row r="283" spans="1:88" x14ac:dyDescent="0.35">
      <c r="A283" t="s">
        <v>547</v>
      </c>
      <c r="B283" s="1">
        <v>42552</v>
      </c>
      <c r="C283" s="1">
        <v>44562</v>
      </c>
      <c r="D283" t="str">
        <f>("Yes")</f>
        <v>Yes</v>
      </c>
      <c r="E283" t="s">
        <v>550</v>
      </c>
      <c r="G283" t="str">
        <f>("Yes")</f>
        <v>Yes</v>
      </c>
      <c r="H283" t="s">
        <v>551</v>
      </c>
      <c r="J283" t="str">
        <f>("No")</f>
        <v>No</v>
      </c>
      <c r="M283" t="str">
        <f>("No")</f>
        <v>No</v>
      </c>
      <c r="P283" t="str">
        <f>("Yes")</f>
        <v>Yes</v>
      </c>
      <c r="Q283" t="s">
        <v>551</v>
      </c>
      <c r="S283" t="str">
        <f>("No")</f>
        <v>No</v>
      </c>
      <c r="V283" t="str">
        <f>("No")</f>
        <v>No</v>
      </c>
      <c r="Y283">
        <v>1</v>
      </c>
      <c r="Z283" t="s">
        <v>551</v>
      </c>
      <c r="AB283">
        <v>1</v>
      </c>
      <c r="AC283" t="s">
        <v>551</v>
      </c>
      <c r="AE283">
        <v>0</v>
      </c>
      <c r="AH283">
        <v>0</v>
      </c>
      <c r="AK283">
        <v>1</v>
      </c>
      <c r="AL283" t="s">
        <v>551</v>
      </c>
      <c r="AN283">
        <v>0</v>
      </c>
      <c r="AQ283">
        <v>0</v>
      </c>
      <c r="AT283">
        <v>1</v>
      </c>
      <c r="AU283" t="s">
        <v>551</v>
      </c>
      <c r="AW283" t="str">
        <f>("Yes")</f>
        <v>Yes</v>
      </c>
      <c r="AX283" t="s">
        <v>552</v>
      </c>
      <c r="AZ283" t="str">
        <f>("No")</f>
        <v>No</v>
      </c>
      <c r="BC283" t="str">
        <f>("No")</f>
        <v>No</v>
      </c>
      <c r="BF283">
        <v>1</v>
      </c>
      <c r="BG283" t="s">
        <v>552</v>
      </c>
      <c r="BI283" t="str">
        <f>("Standing order")</f>
        <v>Standing order</v>
      </c>
      <c r="BJ283" t="s">
        <v>552</v>
      </c>
      <c r="BL283" t="str">
        <f>("No")</f>
        <v>No</v>
      </c>
      <c r="BU283" t="str">
        <f>("No")</f>
        <v>No</v>
      </c>
      <c r="CD283" t="str">
        <f>("No")</f>
        <v>No</v>
      </c>
    </row>
    <row r="284" spans="1:88" x14ac:dyDescent="0.35">
      <c r="A284" t="s">
        <v>553</v>
      </c>
      <c r="B284" s="1">
        <v>36892</v>
      </c>
      <c r="C284" s="1">
        <v>41820</v>
      </c>
      <c r="D284" t="str">
        <f>("No")</f>
        <v>No</v>
      </c>
    </row>
    <row r="285" spans="1:88" x14ac:dyDescent="0.35">
      <c r="A285" t="s">
        <v>553</v>
      </c>
      <c r="B285" s="1">
        <v>41821</v>
      </c>
      <c r="C285" s="1">
        <v>42185</v>
      </c>
      <c r="D285" t="str">
        <f>("Yes")</f>
        <v>Yes</v>
      </c>
      <c r="E285" t="s">
        <v>554</v>
      </c>
      <c r="G285" t="str">
        <f>("No")</f>
        <v>No</v>
      </c>
      <c r="P285" t="str">
        <f>("Yes")</f>
        <v>Yes</v>
      </c>
      <c r="Q285" t="s">
        <v>554</v>
      </c>
      <c r="S285" t="str">
        <f>("No")</f>
        <v>No</v>
      </c>
      <c r="V285" t="str">
        <f>("Yes")</f>
        <v>Yes</v>
      </c>
      <c r="W285" t="s">
        <v>554</v>
      </c>
      <c r="Y285">
        <v>1</v>
      </c>
      <c r="Z285" t="s">
        <v>554</v>
      </c>
      <c r="AB285">
        <v>0</v>
      </c>
      <c r="AK285">
        <v>1</v>
      </c>
      <c r="AL285" t="s">
        <v>554</v>
      </c>
      <c r="AN285">
        <v>0</v>
      </c>
      <c r="AQ285">
        <v>1</v>
      </c>
      <c r="AR285" t="s">
        <v>555</v>
      </c>
      <c r="AT285">
        <v>1</v>
      </c>
      <c r="AU285" t="s">
        <v>554</v>
      </c>
      <c r="AW285" t="str">
        <f>("Yes")</f>
        <v>Yes</v>
      </c>
      <c r="AX285" t="s">
        <v>554</v>
      </c>
      <c r="AZ285" t="str">
        <f>("No")</f>
        <v>No</v>
      </c>
      <c r="BC285" t="str">
        <f>("Yes")</f>
        <v>Yes</v>
      </c>
      <c r="BD285" t="s">
        <v>554</v>
      </c>
      <c r="BF285">
        <v>1</v>
      </c>
      <c r="BG285" t="s">
        <v>554</v>
      </c>
      <c r="BI285" t="str">
        <f>("Standing order")</f>
        <v>Standing order</v>
      </c>
      <c r="BJ285" t="s">
        <v>554</v>
      </c>
      <c r="BL285" t="str">
        <f>("No")</f>
        <v>No</v>
      </c>
      <c r="BU285" t="str">
        <f>("Yes")</f>
        <v>Yes</v>
      </c>
      <c r="BV285" t="s">
        <v>554</v>
      </c>
      <c r="BX285" t="str">
        <f>("No")</f>
        <v>No</v>
      </c>
      <c r="CA285" t="str">
        <f>("Yes")</f>
        <v>Yes</v>
      </c>
      <c r="CB285" t="s">
        <v>554</v>
      </c>
      <c r="CD285" t="str">
        <f>("No")</f>
        <v>No</v>
      </c>
    </row>
    <row r="286" spans="1:88" x14ac:dyDescent="0.35">
      <c r="A286" t="s">
        <v>553</v>
      </c>
      <c r="B286" s="1">
        <v>42186</v>
      </c>
      <c r="C286" s="1">
        <v>42438</v>
      </c>
      <c r="D286" t="str">
        <f>("Yes")</f>
        <v>Yes</v>
      </c>
      <c r="E286" t="s">
        <v>554</v>
      </c>
      <c r="G286" t="str">
        <f>("No")</f>
        <v>No</v>
      </c>
      <c r="P286" t="str">
        <f>("Yes")</f>
        <v>Yes</v>
      </c>
      <c r="Q286" t="s">
        <v>554</v>
      </c>
      <c r="S286" t="str">
        <f>("No")</f>
        <v>No</v>
      </c>
      <c r="V286" t="str">
        <f>("Yes")</f>
        <v>Yes</v>
      </c>
      <c r="W286" t="s">
        <v>554</v>
      </c>
      <c r="Y286">
        <v>1</v>
      </c>
      <c r="Z286" t="s">
        <v>554</v>
      </c>
      <c r="AB286">
        <v>0</v>
      </c>
      <c r="AK286">
        <v>1</v>
      </c>
      <c r="AL286" t="s">
        <v>554</v>
      </c>
      <c r="AN286">
        <v>0</v>
      </c>
      <c r="AQ286">
        <v>1</v>
      </c>
      <c r="AR286" t="s">
        <v>555</v>
      </c>
      <c r="AT286">
        <v>1</v>
      </c>
      <c r="AU286" t="s">
        <v>554</v>
      </c>
      <c r="AW286" t="str">
        <f>("Yes")</f>
        <v>Yes</v>
      </c>
      <c r="AX286" t="s">
        <v>554</v>
      </c>
      <c r="AZ286" t="str">
        <f>("No")</f>
        <v>No</v>
      </c>
      <c r="BC286" t="str">
        <f>("Yes")</f>
        <v>Yes</v>
      </c>
      <c r="BD286" t="s">
        <v>554</v>
      </c>
      <c r="BF286">
        <v>1</v>
      </c>
      <c r="BG286" t="s">
        <v>554</v>
      </c>
      <c r="BI286" t="str">
        <f>("Standing order")</f>
        <v>Standing order</v>
      </c>
      <c r="BJ286" t="s">
        <v>554</v>
      </c>
      <c r="BL286" t="str">
        <f>("No")</f>
        <v>No</v>
      </c>
      <c r="BU286" t="str">
        <f>("Yes")</f>
        <v>Yes</v>
      </c>
      <c r="BV286" t="s">
        <v>554</v>
      </c>
      <c r="BX286" t="str">
        <f>("No")</f>
        <v>No</v>
      </c>
      <c r="CA286" t="str">
        <f>("Yes")</f>
        <v>Yes</v>
      </c>
      <c r="CB286" t="s">
        <v>554</v>
      </c>
      <c r="CD286" t="str">
        <f>("No")</f>
        <v>No</v>
      </c>
    </row>
    <row r="287" spans="1:88" x14ac:dyDescent="0.35">
      <c r="A287" t="s">
        <v>553</v>
      </c>
      <c r="B287" s="1">
        <v>42439</v>
      </c>
      <c r="C287" s="1">
        <v>42916</v>
      </c>
      <c r="D287" t="str">
        <f>("Yes")</f>
        <v>Yes</v>
      </c>
      <c r="E287" t="s">
        <v>554</v>
      </c>
      <c r="G287" t="str">
        <f>("No")</f>
        <v>No</v>
      </c>
      <c r="P287" t="str">
        <f>("Yes")</f>
        <v>Yes</v>
      </c>
      <c r="Q287" t="s">
        <v>554</v>
      </c>
      <c r="S287" t="str">
        <f>("No")</f>
        <v>No</v>
      </c>
      <c r="V287" t="str">
        <f>("Yes")</f>
        <v>Yes</v>
      </c>
      <c r="W287" t="s">
        <v>554</v>
      </c>
      <c r="Y287">
        <v>1</v>
      </c>
      <c r="Z287" t="s">
        <v>554</v>
      </c>
      <c r="AB287">
        <v>0</v>
      </c>
      <c r="AK287">
        <v>1</v>
      </c>
      <c r="AL287" t="s">
        <v>556</v>
      </c>
      <c r="AN287">
        <v>0</v>
      </c>
      <c r="AQ287">
        <v>1</v>
      </c>
      <c r="AR287" t="s">
        <v>555</v>
      </c>
      <c r="AT287">
        <v>1</v>
      </c>
      <c r="AU287" t="s">
        <v>556</v>
      </c>
      <c r="AW287" t="str">
        <f>("Yes")</f>
        <v>Yes</v>
      </c>
      <c r="AX287" t="s">
        <v>554</v>
      </c>
      <c r="AZ287" t="str">
        <f>("No")</f>
        <v>No</v>
      </c>
      <c r="BC287" t="str">
        <f>("Yes")</f>
        <v>Yes</v>
      </c>
      <c r="BD287" t="s">
        <v>554</v>
      </c>
      <c r="BF287">
        <v>1</v>
      </c>
      <c r="BG287" t="s">
        <v>557</v>
      </c>
      <c r="BI287" t="str">
        <f>("Standing order, Protocol order, Naloxone-specific collaborative practice agreement")</f>
        <v>Standing order, Protocol order, Naloxone-specific collaborative practice agreement</v>
      </c>
      <c r="BJ287" t="s">
        <v>557</v>
      </c>
      <c r="BL287" t="str">
        <f>("No")</f>
        <v>No</v>
      </c>
      <c r="BU287" t="str">
        <f>("Yes")</f>
        <v>Yes</v>
      </c>
      <c r="BV287" t="s">
        <v>554</v>
      </c>
      <c r="BX287" t="str">
        <f>("No")</f>
        <v>No</v>
      </c>
      <c r="CA287" t="str">
        <f>("Yes")</f>
        <v>Yes</v>
      </c>
      <c r="CB287" t="s">
        <v>554</v>
      </c>
      <c r="CD287" t="str">
        <f>("No")</f>
        <v>No</v>
      </c>
    </row>
    <row r="288" spans="1:88" x14ac:dyDescent="0.35">
      <c r="A288" t="s">
        <v>553</v>
      </c>
      <c r="B288" s="1">
        <v>42917</v>
      </c>
      <c r="C288" s="1">
        <v>44562</v>
      </c>
      <c r="D288" t="str">
        <f>("Yes")</f>
        <v>Yes</v>
      </c>
      <c r="E288" t="s">
        <v>558</v>
      </c>
      <c r="G288" t="str">
        <f>("No")</f>
        <v>No</v>
      </c>
      <c r="P288" t="str">
        <f>("Yes")</f>
        <v>Yes</v>
      </c>
      <c r="Q288" t="s">
        <v>558</v>
      </c>
      <c r="S288" t="str">
        <f>("No")</f>
        <v>No</v>
      </c>
      <c r="V288" t="str">
        <f>("Yes")</f>
        <v>Yes</v>
      </c>
      <c r="W288" t="s">
        <v>559</v>
      </c>
      <c r="Y288">
        <v>1</v>
      </c>
      <c r="Z288" t="s">
        <v>558</v>
      </c>
      <c r="AB288">
        <v>0</v>
      </c>
      <c r="AK288">
        <v>1</v>
      </c>
      <c r="AL288" t="s">
        <v>558</v>
      </c>
      <c r="AN288">
        <v>0</v>
      </c>
      <c r="AQ288">
        <v>1</v>
      </c>
      <c r="AR288" t="s">
        <v>559</v>
      </c>
      <c r="AT288">
        <v>1</v>
      </c>
      <c r="AU288" t="s">
        <v>558</v>
      </c>
      <c r="AW288" t="str">
        <f>("Yes")</f>
        <v>Yes</v>
      </c>
      <c r="AX288" t="s">
        <v>559</v>
      </c>
      <c r="AZ288" t="str">
        <f>("No")</f>
        <v>No</v>
      </c>
      <c r="BC288" t="str">
        <f>("Yes")</f>
        <v>Yes</v>
      </c>
      <c r="BD288" t="s">
        <v>559</v>
      </c>
      <c r="BF288">
        <v>1</v>
      </c>
      <c r="BG288" t="s">
        <v>558</v>
      </c>
      <c r="BI288" t="str">
        <f>("Standing order, Protocol order, Naloxone-specific collaborative practice agreement")</f>
        <v>Standing order, Protocol order, Naloxone-specific collaborative practice agreement</v>
      </c>
      <c r="BJ288" t="s">
        <v>560</v>
      </c>
      <c r="BL288" t="str">
        <f>("No")</f>
        <v>No</v>
      </c>
      <c r="BU288" t="str">
        <f>("Yes")</f>
        <v>Yes</v>
      </c>
      <c r="BV288" t="s">
        <v>554</v>
      </c>
      <c r="BX288" t="str">
        <f>("No")</f>
        <v>No</v>
      </c>
      <c r="CA288" t="str">
        <f>("Yes")</f>
        <v>Yes</v>
      </c>
      <c r="CB288" t="s">
        <v>554</v>
      </c>
      <c r="CD288" t="str">
        <f>("No")</f>
        <v>No</v>
      </c>
    </row>
    <row r="289" spans="1:88" x14ac:dyDescent="0.35">
      <c r="A289" t="s">
        <v>561</v>
      </c>
      <c r="B289" s="1">
        <v>36892</v>
      </c>
      <c r="C289" s="1">
        <v>42247</v>
      </c>
      <c r="D289" t="str">
        <f>("No")</f>
        <v>No</v>
      </c>
    </row>
    <row r="290" spans="1:88" x14ac:dyDescent="0.35">
      <c r="A290" t="s">
        <v>561</v>
      </c>
      <c r="B290" s="1">
        <v>42248</v>
      </c>
      <c r="C290" s="1">
        <v>42722</v>
      </c>
      <c r="D290" t="str">
        <f>("Yes")</f>
        <v>Yes</v>
      </c>
      <c r="E290" t="s">
        <v>562</v>
      </c>
      <c r="G290" t="str">
        <f>("Yes")</f>
        <v>Yes</v>
      </c>
      <c r="H290" t="s">
        <v>563</v>
      </c>
      <c r="J290" t="str">
        <f>("No")</f>
        <v>No</v>
      </c>
      <c r="M290" t="str">
        <f>("Yes")</f>
        <v>Yes</v>
      </c>
      <c r="N290" t="s">
        <v>564</v>
      </c>
      <c r="P290" t="str">
        <f>("Yes")</f>
        <v>Yes</v>
      </c>
      <c r="Q290" t="s">
        <v>563</v>
      </c>
      <c r="S290" t="str">
        <f>("No")</f>
        <v>No</v>
      </c>
      <c r="V290" t="str">
        <f>("Yes")</f>
        <v>Yes</v>
      </c>
      <c r="W290" t="s">
        <v>563</v>
      </c>
      <c r="Y290">
        <v>1</v>
      </c>
      <c r="Z290" t="s">
        <v>563</v>
      </c>
      <c r="AB290">
        <v>1</v>
      </c>
      <c r="AC290" t="s">
        <v>563</v>
      </c>
      <c r="AE290">
        <v>0</v>
      </c>
      <c r="AH290">
        <v>1</v>
      </c>
      <c r="AI290" t="s">
        <v>563</v>
      </c>
      <c r="AK290">
        <v>1</v>
      </c>
      <c r="AL290" t="s">
        <v>563</v>
      </c>
      <c r="AN290">
        <v>0</v>
      </c>
      <c r="AQ290">
        <v>1</v>
      </c>
      <c r="AR290" t="s">
        <v>563</v>
      </c>
      <c r="AT290">
        <v>1</v>
      </c>
      <c r="AU290" t="s">
        <v>563</v>
      </c>
      <c r="AW290" t="str">
        <f>("Yes")</f>
        <v>Yes</v>
      </c>
      <c r="AX290" t="s">
        <v>563</v>
      </c>
      <c r="AZ290" t="str">
        <f>("No")</f>
        <v>No</v>
      </c>
      <c r="BC290" t="str">
        <f>("Yes")</f>
        <v>Yes</v>
      </c>
      <c r="BD290" t="s">
        <v>565</v>
      </c>
      <c r="BF290">
        <v>1</v>
      </c>
      <c r="BG290" t="s">
        <v>563</v>
      </c>
      <c r="BI290" t="str">
        <f>("Standing order")</f>
        <v>Standing order</v>
      </c>
      <c r="BJ290" t="s">
        <v>563</v>
      </c>
      <c r="BL290" t="str">
        <f>("Yes")</f>
        <v>Yes</v>
      </c>
      <c r="BM290" t="s">
        <v>566</v>
      </c>
      <c r="BO290" t="str">
        <f>("No")</f>
        <v>No</v>
      </c>
      <c r="BR290" t="str">
        <f>("Yes")</f>
        <v>Yes</v>
      </c>
      <c r="BS290" t="s">
        <v>566</v>
      </c>
      <c r="BU290" t="str">
        <f>("Yes")</f>
        <v>Yes</v>
      </c>
      <c r="BV290" t="s">
        <v>566</v>
      </c>
      <c r="BX290" t="str">
        <f>("No")</f>
        <v>No</v>
      </c>
      <c r="CA290" t="str">
        <f>("Yes")</f>
        <v>Yes</v>
      </c>
      <c r="CB290" t="s">
        <v>566</v>
      </c>
      <c r="CD290" t="str">
        <f>("Yes")</f>
        <v>Yes</v>
      </c>
      <c r="CE290" t="s">
        <v>567</v>
      </c>
      <c r="CG290" t="str">
        <f>("No")</f>
        <v>No</v>
      </c>
      <c r="CJ290">
        <v>0</v>
      </c>
    </row>
    <row r="291" spans="1:88" x14ac:dyDescent="0.35">
      <c r="A291" t="s">
        <v>561</v>
      </c>
      <c r="B291" s="1">
        <v>42723</v>
      </c>
      <c r="C291" s="1">
        <v>42978</v>
      </c>
      <c r="D291" t="str">
        <f>("Yes")</f>
        <v>Yes</v>
      </c>
      <c r="E291" t="s">
        <v>562</v>
      </c>
      <c r="G291" t="str">
        <f>("Yes")</f>
        <v>Yes</v>
      </c>
      <c r="H291" t="s">
        <v>563</v>
      </c>
      <c r="J291" t="str">
        <f>("No")</f>
        <v>No</v>
      </c>
      <c r="M291" t="str">
        <f>("Yes")</f>
        <v>Yes</v>
      </c>
      <c r="N291" t="s">
        <v>564</v>
      </c>
      <c r="P291" t="str">
        <f>("Yes")</f>
        <v>Yes</v>
      </c>
      <c r="Q291" t="s">
        <v>563</v>
      </c>
      <c r="S291" t="str">
        <f>("No")</f>
        <v>No</v>
      </c>
      <c r="V291" t="str">
        <f>("Yes")</f>
        <v>Yes</v>
      </c>
      <c r="W291" t="s">
        <v>563</v>
      </c>
      <c r="Y291">
        <v>1</v>
      </c>
      <c r="Z291" t="s">
        <v>563</v>
      </c>
      <c r="AB291">
        <v>1</v>
      </c>
      <c r="AC291" t="s">
        <v>563</v>
      </c>
      <c r="AE291">
        <v>0</v>
      </c>
      <c r="AH291">
        <v>1</v>
      </c>
      <c r="AI291" t="s">
        <v>563</v>
      </c>
      <c r="AK291">
        <v>1</v>
      </c>
      <c r="AL291" t="s">
        <v>563</v>
      </c>
      <c r="AN291">
        <v>0</v>
      </c>
      <c r="AQ291">
        <v>1</v>
      </c>
      <c r="AR291" t="s">
        <v>563</v>
      </c>
      <c r="AT291">
        <v>1</v>
      </c>
      <c r="AU291" t="s">
        <v>563</v>
      </c>
      <c r="AW291" t="str">
        <f>("Yes")</f>
        <v>Yes</v>
      </c>
      <c r="AX291" t="s">
        <v>563</v>
      </c>
      <c r="AZ291" t="str">
        <f>("No")</f>
        <v>No</v>
      </c>
      <c r="BC291" t="str">
        <f>("Yes")</f>
        <v>Yes</v>
      </c>
      <c r="BD291" t="s">
        <v>563</v>
      </c>
      <c r="BF291">
        <v>1</v>
      </c>
      <c r="BG291" t="s">
        <v>563</v>
      </c>
      <c r="BI291" t="str">
        <f>("Standing order")</f>
        <v>Standing order</v>
      </c>
      <c r="BJ291" t="s">
        <v>563</v>
      </c>
      <c r="BL291" t="str">
        <f>("Yes")</f>
        <v>Yes</v>
      </c>
      <c r="BM291" t="s">
        <v>566</v>
      </c>
      <c r="BO291" t="str">
        <f>("No")</f>
        <v>No</v>
      </c>
      <c r="BR291" t="str">
        <f>("Yes")</f>
        <v>Yes</v>
      </c>
      <c r="BS291" t="s">
        <v>566</v>
      </c>
      <c r="BU291" t="str">
        <f>("Yes")</f>
        <v>Yes</v>
      </c>
      <c r="BV291" t="s">
        <v>566</v>
      </c>
      <c r="BX291" t="str">
        <f>("No")</f>
        <v>No</v>
      </c>
      <c r="CA291" t="str">
        <f>("Yes")</f>
        <v>Yes</v>
      </c>
      <c r="CB291" t="s">
        <v>566</v>
      </c>
      <c r="CD291" t="str">
        <f>("Yes")</f>
        <v>Yes</v>
      </c>
      <c r="CE291" t="s">
        <v>567</v>
      </c>
      <c r="CG291" t="str">
        <f>("No")</f>
        <v>No</v>
      </c>
      <c r="CJ291">
        <v>0</v>
      </c>
    </row>
    <row r="292" spans="1:88" x14ac:dyDescent="0.35">
      <c r="A292" t="s">
        <v>561</v>
      </c>
      <c r="B292" s="1">
        <v>42979</v>
      </c>
      <c r="C292" s="1">
        <v>44562</v>
      </c>
      <c r="D292" t="str">
        <f>("Yes")</f>
        <v>Yes</v>
      </c>
      <c r="E292" t="s">
        <v>568</v>
      </c>
      <c r="G292" t="str">
        <f>("Yes")</f>
        <v>Yes</v>
      </c>
      <c r="H292" t="s">
        <v>569</v>
      </c>
      <c r="J292" t="str">
        <f>("No")</f>
        <v>No</v>
      </c>
      <c r="M292" t="str">
        <f>("Yes")</f>
        <v>Yes</v>
      </c>
      <c r="N292" t="s">
        <v>569</v>
      </c>
      <c r="P292" t="str">
        <f>("Yes")</f>
        <v>Yes</v>
      </c>
      <c r="Q292" t="s">
        <v>569</v>
      </c>
      <c r="S292" t="str">
        <f>("No")</f>
        <v>No</v>
      </c>
      <c r="V292" t="str">
        <f>("Yes")</f>
        <v>Yes</v>
      </c>
      <c r="W292" t="s">
        <v>569</v>
      </c>
      <c r="Y292">
        <v>1</v>
      </c>
      <c r="Z292" t="s">
        <v>569</v>
      </c>
      <c r="AB292">
        <v>1</v>
      </c>
      <c r="AC292" t="s">
        <v>570</v>
      </c>
      <c r="AE292">
        <v>0</v>
      </c>
      <c r="AH292">
        <v>1</v>
      </c>
      <c r="AI292" t="s">
        <v>570</v>
      </c>
      <c r="AK292">
        <v>1</v>
      </c>
      <c r="AL292" t="s">
        <v>570</v>
      </c>
      <c r="AN292">
        <v>0</v>
      </c>
      <c r="AQ292">
        <v>1</v>
      </c>
      <c r="AR292" t="s">
        <v>570</v>
      </c>
      <c r="AT292">
        <v>1</v>
      </c>
      <c r="AU292" t="s">
        <v>570</v>
      </c>
      <c r="AW292" t="str">
        <f>("Yes")</f>
        <v>Yes</v>
      </c>
      <c r="AX292" t="s">
        <v>569</v>
      </c>
      <c r="AZ292" t="str">
        <f>("No")</f>
        <v>No</v>
      </c>
      <c r="BC292" t="str">
        <f>("Yes")</f>
        <v>Yes</v>
      </c>
      <c r="BD292" t="s">
        <v>571</v>
      </c>
      <c r="BF292">
        <v>1</v>
      </c>
      <c r="BG292" t="s">
        <v>569</v>
      </c>
      <c r="BI292" t="str">
        <f>("Standing order")</f>
        <v>Standing order</v>
      </c>
      <c r="BJ292" t="s">
        <v>569</v>
      </c>
      <c r="BL292" t="str">
        <f>("Yes")</f>
        <v>Yes</v>
      </c>
      <c r="BM292" t="s">
        <v>572</v>
      </c>
      <c r="BO292" t="str">
        <f>("No")</f>
        <v>No</v>
      </c>
      <c r="BR292" t="str">
        <f>("Yes")</f>
        <v>Yes</v>
      </c>
      <c r="BS292" t="s">
        <v>572</v>
      </c>
      <c r="BU292" t="str">
        <f>("Yes")</f>
        <v>Yes</v>
      </c>
      <c r="BV292" t="s">
        <v>572</v>
      </c>
      <c r="BX292" t="str">
        <f>("No")</f>
        <v>No</v>
      </c>
      <c r="CA292" t="str">
        <f>("Yes")</f>
        <v>Yes</v>
      </c>
      <c r="CB292" t="s">
        <v>572</v>
      </c>
      <c r="CD292" t="str">
        <f>("Yes")</f>
        <v>Yes</v>
      </c>
      <c r="CE292" t="s">
        <v>573</v>
      </c>
      <c r="CG292" t="str">
        <f>("No")</f>
        <v>No</v>
      </c>
      <c r="CJ292">
        <v>0</v>
      </c>
    </row>
    <row r="293" spans="1:88" x14ac:dyDescent="0.35">
      <c r="A293" t="s">
        <v>574</v>
      </c>
      <c r="B293" s="1">
        <v>36892</v>
      </c>
      <c r="C293" s="1">
        <v>41771</v>
      </c>
      <c r="D293" t="str">
        <f>("No")</f>
        <v>No</v>
      </c>
    </row>
    <row r="294" spans="1:88" x14ac:dyDescent="0.35">
      <c r="A294" t="s">
        <v>574</v>
      </c>
      <c r="B294" s="1">
        <v>41772</v>
      </c>
      <c r="C294" s="1">
        <v>42499</v>
      </c>
      <c r="D294" t="str">
        <f>("Yes")</f>
        <v>Yes</v>
      </c>
      <c r="E294" t="s">
        <v>575</v>
      </c>
      <c r="G294" t="str">
        <f>("Yes")</f>
        <v>Yes</v>
      </c>
      <c r="H294" t="s">
        <v>576</v>
      </c>
      <c r="J294" t="str">
        <f>("No")</f>
        <v>No</v>
      </c>
      <c r="M294" t="str">
        <f>("No")</f>
        <v>No</v>
      </c>
      <c r="P294" t="str">
        <f>("Yes")</f>
        <v>Yes</v>
      </c>
      <c r="Q294" t="s">
        <v>577</v>
      </c>
      <c r="S294" t="str">
        <f>("No")</f>
        <v>No</v>
      </c>
      <c r="V294" t="str">
        <f>("No")</f>
        <v>No</v>
      </c>
      <c r="Y294">
        <v>1</v>
      </c>
      <c r="Z294" t="s">
        <v>578</v>
      </c>
      <c r="AB294">
        <v>1</v>
      </c>
      <c r="AC294" t="s">
        <v>579</v>
      </c>
      <c r="AE294">
        <v>0</v>
      </c>
      <c r="AH294">
        <v>0</v>
      </c>
      <c r="AK294">
        <v>1</v>
      </c>
      <c r="AL294" t="s">
        <v>580</v>
      </c>
      <c r="AN294">
        <v>0</v>
      </c>
      <c r="AQ294">
        <v>0</v>
      </c>
      <c r="AT294">
        <v>1</v>
      </c>
      <c r="AU294" t="s">
        <v>581</v>
      </c>
      <c r="AW294" t="str">
        <f>("Yes")</f>
        <v>Yes</v>
      </c>
      <c r="AX294" t="s">
        <v>582</v>
      </c>
      <c r="AZ294" t="str">
        <f>("No")</f>
        <v>No</v>
      </c>
      <c r="BC294" t="str">
        <f>("No")</f>
        <v>No</v>
      </c>
      <c r="BF294">
        <v>0</v>
      </c>
      <c r="BI294" t="str">
        <f>("")</f>
        <v/>
      </c>
      <c r="BL294" t="str">
        <f>("No")</f>
        <v>No</v>
      </c>
      <c r="BU294" t="str">
        <f>("Yes")</f>
        <v>Yes</v>
      </c>
      <c r="BV294" t="s">
        <v>579</v>
      </c>
      <c r="BX294" t="str">
        <f>("No")</f>
        <v>No</v>
      </c>
      <c r="CA294" t="str">
        <f>("No")</f>
        <v>No</v>
      </c>
      <c r="CD294" t="str">
        <f>("No")</f>
        <v>No</v>
      </c>
    </row>
    <row r="295" spans="1:88" x14ac:dyDescent="0.35">
      <c r="A295" t="s">
        <v>574</v>
      </c>
      <c r="B295" s="1">
        <v>42500</v>
      </c>
      <c r="C295" s="1">
        <v>42863</v>
      </c>
      <c r="D295" t="str">
        <f>("Yes")</f>
        <v>Yes</v>
      </c>
      <c r="E295" t="s">
        <v>575</v>
      </c>
      <c r="G295" t="str">
        <f>("Yes")</f>
        <v>Yes</v>
      </c>
      <c r="H295" t="s">
        <v>583</v>
      </c>
      <c r="J295" t="str">
        <f>("No")</f>
        <v>No</v>
      </c>
      <c r="M295" t="str">
        <f>("No")</f>
        <v>No</v>
      </c>
      <c r="P295" t="str">
        <f>("Yes")</f>
        <v>Yes</v>
      </c>
      <c r="Q295" t="s">
        <v>579</v>
      </c>
      <c r="S295" t="str">
        <f>("No")</f>
        <v>No</v>
      </c>
      <c r="V295" t="str">
        <f>("No")</f>
        <v>No</v>
      </c>
      <c r="Y295">
        <v>1</v>
      </c>
      <c r="Z295" t="s">
        <v>584</v>
      </c>
      <c r="AB295">
        <v>1</v>
      </c>
      <c r="AC295" t="s">
        <v>579</v>
      </c>
      <c r="AE295">
        <v>0</v>
      </c>
      <c r="AH295">
        <v>0</v>
      </c>
      <c r="AK295">
        <v>1</v>
      </c>
      <c r="AL295" t="s">
        <v>580</v>
      </c>
      <c r="AN295">
        <v>0</v>
      </c>
      <c r="AQ295">
        <v>0</v>
      </c>
      <c r="AT295">
        <v>1</v>
      </c>
      <c r="AU295" t="s">
        <v>584</v>
      </c>
      <c r="AW295" t="str">
        <f>("Yes")</f>
        <v>Yes</v>
      </c>
      <c r="AX295" t="s">
        <v>585</v>
      </c>
      <c r="AZ295" t="str">
        <f>("No")</f>
        <v>No</v>
      </c>
      <c r="BC295" t="str">
        <f>("No")</f>
        <v>No</v>
      </c>
      <c r="BF295">
        <v>1</v>
      </c>
      <c r="BG295" t="s">
        <v>579</v>
      </c>
      <c r="BI295" t="str">
        <f>("Standing order")</f>
        <v>Standing order</v>
      </c>
      <c r="BJ295" t="s">
        <v>579</v>
      </c>
      <c r="BL295" t="str">
        <f>("No")</f>
        <v>No</v>
      </c>
      <c r="BU295" t="str">
        <f>("Yes")</f>
        <v>Yes</v>
      </c>
      <c r="BV295" t="s">
        <v>579</v>
      </c>
      <c r="BX295" t="str">
        <f>("No")</f>
        <v>No</v>
      </c>
      <c r="CA295" t="str">
        <f>("No")</f>
        <v>No</v>
      </c>
      <c r="CD295" t="str">
        <f>("No")</f>
        <v>No</v>
      </c>
    </row>
    <row r="296" spans="1:88" x14ac:dyDescent="0.35">
      <c r="A296" t="s">
        <v>574</v>
      </c>
      <c r="B296" s="1">
        <v>42864</v>
      </c>
      <c r="C296" s="1">
        <v>43598</v>
      </c>
      <c r="D296" t="str">
        <f>("Yes")</f>
        <v>Yes</v>
      </c>
      <c r="E296" t="s">
        <v>586</v>
      </c>
      <c r="G296" t="str">
        <f>("Yes")</f>
        <v>Yes</v>
      </c>
      <c r="H296" t="s">
        <v>587</v>
      </c>
      <c r="J296" t="str">
        <f>("No")</f>
        <v>No</v>
      </c>
      <c r="M296" t="str">
        <f>("No")</f>
        <v>No</v>
      </c>
      <c r="P296" t="str">
        <f>("Yes")</f>
        <v>Yes</v>
      </c>
      <c r="Q296" t="s">
        <v>588</v>
      </c>
      <c r="S296" t="str">
        <f>("No")</f>
        <v>No</v>
      </c>
      <c r="V296" t="str">
        <f>("No")</f>
        <v>No</v>
      </c>
      <c r="Y296">
        <v>1</v>
      </c>
      <c r="Z296" t="s">
        <v>584</v>
      </c>
      <c r="AB296">
        <v>1</v>
      </c>
      <c r="AC296" t="s">
        <v>589</v>
      </c>
      <c r="AE296">
        <v>0</v>
      </c>
      <c r="AH296">
        <v>0</v>
      </c>
      <c r="AK296">
        <v>1</v>
      </c>
      <c r="AL296" t="s">
        <v>590</v>
      </c>
      <c r="AN296">
        <v>0</v>
      </c>
      <c r="AQ296">
        <v>0</v>
      </c>
      <c r="AT296">
        <v>1</v>
      </c>
      <c r="AU296" t="s">
        <v>584</v>
      </c>
      <c r="AW296" t="str">
        <f>("Yes")</f>
        <v>Yes</v>
      </c>
      <c r="AX296" t="s">
        <v>591</v>
      </c>
      <c r="AZ296" t="str">
        <f>("No")</f>
        <v>No</v>
      </c>
      <c r="BC296" t="str">
        <f>("No")</f>
        <v>No</v>
      </c>
      <c r="BF296">
        <v>1</v>
      </c>
      <c r="BG296" t="s">
        <v>588</v>
      </c>
      <c r="BI296" t="str">
        <f>("Standing order")</f>
        <v>Standing order</v>
      </c>
      <c r="BJ296" t="s">
        <v>588</v>
      </c>
      <c r="BL296" t="str">
        <f>("No")</f>
        <v>No</v>
      </c>
      <c r="BU296" t="str">
        <f>("Yes")</f>
        <v>Yes</v>
      </c>
      <c r="BV296" t="s">
        <v>588</v>
      </c>
      <c r="BX296" t="str">
        <f>("No")</f>
        <v>No</v>
      </c>
      <c r="CA296" t="str">
        <f>("No")</f>
        <v>No</v>
      </c>
      <c r="CD296" t="str">
        <f>("No")</f>
        <v>No</v>
      </c>
    </row>
    <row r="297" spans="1:88" x14ac:dyDescent="0.35">
      <c r="A297" t="s">
        <v>574</v>
      </c>
      <c r="B297" s="1">
        <v>43599</v>
      </c>
      <c r="C297" s="1">
        <v>44320</v>
      </c>
      <c r="D297" t="str">
        <f>("Yes")</f>
        <v>Yes</v>
      </c>
      <c r="E297" t="s">
        <v>586</v>
      </c>
      <c r="G297" t="str">
        <f>("Yes")</f>
        <v>Yes</v>
      </c>
      <c r="H297" t="s">
        <v>592</v>
      </c>
      <c r="J297" t="str">
        <f>("No")</f>
        <v>No</v>
      </c>
      <c r="M297" t="str">
        <f>("No")</f>
        <v>No</v>
      </c>
      <c r="P297" t="str">
        <f>("Yes")</f>
        <v>Yes</v>
      </c>
      <c r="Q297" t="s">
        <v>588</v>
      </c>
      <c r="S297" t="str">
        <f>("No")</f>
        <v>No</v>
      </c>
      <c r="V297" t="str">
        <f>("No")</f>
        <v>No</v>
      </c>
      <c r="Y297">
        <v>1</v>
      </c>
      <c r="Z297" t="s">
        <v>593</v>
      </c>
      <c r="AB297">
        <v>1</v>
      </c>
      <c r="AC297" t="s">
        <v>594</v>
      </c>
      <c r="AE297">
        <v>0</v>
      </c>
      <c r="AH297">
        <v>0</v>
      </c>
      <c r="AK297">
        <v>1</v>
      </c>
      <c r="AL297" t="s">
        <v>590</v>
      </c>
      <c r="AN297">
        <v>0</v>
      </c>
      <c r="AQ297">
        <v>0</v>
      </c>
      <c r="AT297">
        <v>1</v>
      </c>
      <c r="AU297" t="s">
        <v>593</v>
      </c>
      <c r="AW297" t="str">
        <f>("Yes")</f>
        <v>Yes</v>
      </c>
      <c r="AX297" t="s">
        <v>591</v>
      </c>
      <c r="AZ297" t="str">
        <f>("No")</f>
        <v>No</v>
      </c>
      <c r="BC297" t="str">
        <f>("No")</f>
        <v>No</v>
      </c>
      <c r="BF297">
        <v>1</v>
      </c>
      <c r="BG297" t="s">
        <v>588</v>
      </c>
      <c r="BI297" t="str">
        <f>("Standing order")</f>
        <v>Standing order</v>
      </c>
      <c r="BJ297" t="s">
        <v>588</v>
      </c>
      <c r="BL297" t="str">
        <f>("No")</f>
        <v>No</v>
      </c>
      <c r="BU297" t="str">
        <f>("Yes")</f>
        <v>Yes</v>
      </c>
      <c r="BV297" t="s">
        <v>588</v>
      </c>
      <c r="BX297" t="str">
        <f>("No")</f>
        <v>No</v>
      </c>
      <c r="CA297" t="str">
        <f>("No")</f>
        <v>No</v>
      </c>
      <c r="CD297" t="str">
        <f>("No")</f>
        <v>No</v>
      </c>
    </row>
    <row r="298" spans="1:88" x14ac:dyDescent="0.35">
      <c r="A298" t="s">
        <v>574</v>
      </c>
      <c r="B298" s="1">
        <v>44321</v>
      </c>
      <c r="C298" s="1">
        <v>44562</v>
      </c>
      <c r="D298" t="str">
        <f>("Yes")</f>
        <v>Yes</v>
      </c>
      <c r="E298" t="s">
        <v>586</v>
      </c>
      <c r="G298" t="str">
        <f>("Yes")</f>
        <v>Yes</v>
      </c>
      <c r="H298" t="s">
        <v>592</v>
      </c>
      <c r="J298" t="str">
        <f>("No")</f>
        <v>No</v>
      </c>
      <c r="M298" t="str">
        <f>("No")</f>
        <v>No</v>
      </c>
      <c r="P298" t="str">
        <f>("Yes")</f>
        <v>Yes</v>
      </c>
      <c r="Q298" t="s">
        <v>595</v>
      </c>
      <c r="S298" t="str">
        <f>("No")</f>
        <v>No</v>
      </c>
      <c r="V298" t="str">
        <f>("No")</f>
        <v>No</v>
      </c>
      <c r="Y298">
        <v>1</v>
      </c>
      <c r="Z298" t="s">
        <v>593</v>
      </c>
      <c r="AB298">
        <v>1</v>
      </c>
      <c r="AC298" t="s">
        <v>594</v>
      </c>
      <c r="AE298">
        <v>0</v>
      </c>
      <c r="AH298">
        <v>0</v>
      </c>
      <c r="AK298">
        <v>1</v>
      </c>
      <c r="AL298" t="s">
        <v>590</v>
      </c>
      <c r="AN298">
        <v>0</v>
      </c>
      <c r="AQ298">
        <v>0</v>
      </c>
      <c r="AT298">
        <v>1</v>
      </c>
      <c r="AU298" t="s">
        <v>593</v>
      </c>
      <c r="AW298" t="str">
        <f>("Yes")</f>
        <v>Yes</v>
      </c>
      <c r="AX298" t="s">
        <v>591</v>
      </c>
      <c r="AZ298" t="str">
        <f>("No")</f>
        <v>No</v>
      </c>
      <c r="BC298" t="str">
        <f>("No")</f>
        <v>No</v>
      </c>
      <c r="BF298">
        <v>1</v>
      </c>
      <c r="BG298" t="s">
        <v>588</v>
      </c>
      <c r="BI298" t="str">
        <f>("Standing order")</f>
        <v>Standing order</v>
      </c>
      <c r="BJ298" t="s">
        <v>588</v>
      </c>
      <c r="BL298" t="str">
        <f>("No")</f>
        <v>No</v>
      </c>
      <c r="BU298" t="str">
        <f>("Yes")</f>
        <v>Yes</v>
      </c>
      <c r="BV298" t="s">
        <v>588</v>
      </c>
      <c r="BX298" t="str">
        <f>("No")</f>
        <v>No</v>
      </c>
      <c r="CA298" t="str">
        <f>("No")</f>
        <v>No</v>
      </c>
      <c r="CD298" t="str">
        <f>("No")</f>
        <v>No</v>
      </c>
    </row>
    <row r="299" spans="1:88" x14ac:dyDescent="0.35">
      <c r="A299" t="s">
        <v>596</v>
      </c>
      <c r="B299" s="1">
        <v>36892</v>
      </c>
      <c r="C299" s="1">
        <v>41455</v>
      </c>
      <c r="D299" t="str">
        <f>("No")</f>
        <v>No</v>
      </c>
    </row>
    <row r="300" spans="1:88" x14ac:dyDescent="0.35">
      <c r="A300" t="s">
        <v>596</v>
      </c>
      <c r="B300" s="1">
        <v>41456</v>
      </c>
      <c r="C300" s="1">
        <v>41820</v>
      </c>
      <c r="D300" t="str">
        <f>("Yes")</f>
        <v>Yes</v>
      </c>
      <c r="E300" t="s">
        <v>597</v>
      </c>
      <c r="G300" t="str">
        <f>("Yes")</f>
        <v>Yes</v>
      </c>
      <c r="H300" t="s">
        <v>597</v>
      </c>
      <c r="J300" t="str">
        <f>("No")</f>
        <v>No</v>
      </c>
      <c r="M300" t="str">
        <f>("No")</f>
        <v>No</v>
      </c>
      <c r="P300" t="str">
        <f>("Yes")</f>
        <v>Yes</v>
      </c>
      <c r="Q300" t="s">
        <v>597</v>
      </c>
      <c r="S300" t="str">
        <f>("No")</f>
        <v>No</v>
      </c>
      <c r="V300" t="str">
        <f>("No")</f>
        <v>No</v>
      </c>
      <c r="Y300">
        <v>0</v>
      </c>
      <c r="AB300">
        <v>1</v>
      </c>
      <c r="AC300" t="s">
        <v>597</v>
      </c>
      <c r="AE300">
        <v>0</v>
      </c>
      <c r="AH300">
        <v>0</v>
      </c>
      <c r="AK300">
        <v>1</v>
      </c>
      <c r="AL300" t="s">
        <v>597</v>
      </c>
      <c r="AN300">
        <v>0</v>
      </c>
      <c r="AQ300">
        <v>0</v>
      </c>
      <c r="AT300">
        <v>0</v>
      </c>
      <c r="AW300" t="str">
        <f>("Yes")</f>
        <v>Yes</v>
      </c>
      <c r="AX300" t="s">
        <v>597</v>
      </c>
      <c r="AZ300" t="str">
        <f>("No")</f>
        <v>No</v>
      </c>
      <c r="BC300" t="str">
        <f>("No")</f>
        <v>No</v>
      </c>
      <c r="BF300">
        <v>1</v>
      </c>
      <c r="BG300" t="s">
        <v>597</v>
      </c>
      <c r="BI300" t="str">
        <f>("Standing order")</f>
        <v>Standing order</v>
      </c>
      <c r="BJ300" t="s">
        <v>597</v>
      </c>
      <c r="BL300" t="str">
        <f>("Yes")</f>
        <v>Yes</v>
      </c>
      <c r="BM300" t="s">
        <v>597</v>
      </c>
      <c r="BO300" t="str">
        <f>("No")</f>
        <v>No</v>
      </c>
      <c r="BR300" t="str">
        <f>("No")</f>
        <v>No</v>
      </c>
      <c r="BU300" t="str">
        <f>("Yes")</f>
        <v>Yes</v>
      </c>
      <c r="BV300" t="s">
        <v>597</v>
      </c>
      <c r="BX300" t="str">
        <f>("No")</f>
        <v>No</v>
      </c>
      <c r="CA300" t="str">
        <f>("No")</f>
        <v>No</v>
      </c>
      <c r="CD300" t="str">
        <f>("Yes")</f>
        <v>Yes</v>
      </c>
      <c r="CE300" t="s">
        <v>597</v>
      </c>
      <c r="CG300" t="str">
        <f>("No")</f>
        <v>No</v>
      </c>
      <c r="CJ300">
        <v>0</v>
      </c>
    </row>
    <row r="301" spans="1:88" x14ac:dyDescent="0.35">
      <c r="A301" t="s">
        <v>596</v>
      </c>
      <c r="B301" s="1">
        <v>41821</v>
      </c>
      <c r="C301" s="1">
        <v>42151</v>
      </c>
      <c r="D301" t="str">
        <f>("Yes")</f>
        <v>Yes</v>
      </c>
      <c r="E301" t="s">
        <v>598</v>
      </c>
      <c r="G301" t="str">
        <f>("Yes")</f>
        <v>Yes</v>
      </c>
      <c r="H301" t="s">
        <v>598</v>
      </c>
      <c r="J301" t="str">
        <f>("No")</f>
        <v>No</v>
      </c>
      <c r="M301" t="str">
        <f>("No")</f>
        <v>No</v>
      </c>
      <c r="P301" t="str">
        <f>("Yes")</f>
        <v>Yes</v>
      </c>
      <c r="Q301" t="s">
        <v>598</v>
      </c>
      <c r="S301" t="str">
        <f>("No")</f>
        <v>No</v>
      </c>
      <c r="V301" t="str">
        <f>("No")</f>
        <v>No</v>
      </c>
      <c r="Y301">
        <v>0</v>
      </c>
      <c r="AB301">
        <v>1</v>
      </c>
      <c r="AC301" t="s">
        <v>597</v>
      </c>
      <c r="AE301">
        <v>0</v>
      </c>
      <c r="AH301">
        <v>0</v>
      </c>
      <c r="AK301">
        <v>1</v>
      </c>
      <c r="AL301" t="s">
        <v>597</v>
      </c>
      <c r="AN301">
        <v>0</v>
      </c>
      <c r="AQ301">
        <v>0</v>
      </c>
      <c r="AT301">
        <v>0</v>
      </c>
      <c r="AW301" t="str">
        <f>("Yes")</f>
        <v>Yes</v>
      </c>
      <c r="AX301" t="s">
        <v>598</v>
      </c>
      <c r="AZ301" t="str">
        <f>("No")</f>
        <v>No</v>
      </c>
      <c r="BC301" t="str">
        <f>("No")</f>
        <v>No</v>
      </c>
      <c r="BF301">
        <v>1</v>
      </c>
      <c r="BG301" t="s">
        <v>599</v>
      </c>
      <c r="BI301" t="str">
        <f>("Standing order, Protocol order")</f>
        <v>Standing order, Protocol order</v>
      </c>
      <c r="BJ301" t="s">
        <v>599</v>
      </c>
      <c r="BL301" t="str">
        <f>("Yes")</f>
        <v>Yes</v>
      </c>
      <c r="BM301" t="s">
        <v>598</v>
      </c>
      <c r="BO301" t="str">
        <f>("No")</f>
        <v>No</v>
      </c>
      <c r="BR301" t="str">
        <f>("No")</f>
        <v>No</v>
      </c>
      <c r="BU301" t="str">
        <f>("Yes")</f>
        <v>Yes</v>
      </c>
      <c r="BV301" t="s">
        <v>598</v>
      </c>
      <c r="BX301" t="str">
        <f>("No")</f>
        <v>No</v>
      </c>
      <c r="CA301" t="str">
        <f>("No")</f>
        <v>No</v>
      </c>
      <c r="CD301" t="str">
        <f>("Yes")</f>
        <v>Yes</v>
      </c>
      <c r="CE301" t="s">
        <v>598</v>
      </c>
      <c r="CG301" t="str">
        <f>("No")</f>
        <v>No</v>
      </c>
      <c r="CJ301">
        <v>0</v>
      </c>
    </row>
    <row r="302" spans="1:88" x14ac:dyDescent="0.35">
      <c r="A302" t="s">
        <v>596</v>
      </c>
      <c r="B302" s="1">
        <v>42152</v>
      </c>
      <c r="C302" s="1">
        <v>44104</v>
      </c>
      <c r="D302" t="str">
        <f>("Yes")</f>
        <v>Yes</v>
      </c>
      <c r="E302" t="s">
        <v>600</v>
      </c>
      <c r="G302" t="str">
        <f>("Yes")</f>
        <v>Yes</v>
      </c>
      <c r="H302" t="s">
        <v>600</v>
      </c>
      <c r="J302" t="str">
        <f>("No")</f>
        <v>No</v>
      </c>
      <c r="M302" t="str">
        <f>("No")</f>
        <v>No</v>
      </c>
      <c r="P302" t="str">
        <f>("Yes")</f>
        <v>Yes</v>
      </c>
      <c r="Q302" t="s">
        <v>600</v>
      </c>
      <c r="S302" t="str">
        <f>("No")</f>
        <v>No</v>
      </c>
      <c r="V302" t="str">
        <f>("No")</f>
        <v>No</v>
      </c>
      <c r="Y302">
        <v>0</v>
      </c>
      <c r="AB302">
        <v>1</v>
      </c>
      <c r="AC302" t="s">
        <v>600</v>
      </c>
      <c r="AE302">
        <v>0</v>
      </c>
      <c r="AH302">
        <v>0</v>
      </c>
      <c r="AK302">
        <v>1</v>
      </c>
      <c r="AL302" t="s">
        <v>600</v>
      </c>
      <c r="AN302">
        <v>0</v>
      </c>
      <c r="AQ302">
        <v>0</v>
      </c>
      <c r="AT302">
        <v>0</v>
      </c>
      <c r="AW302" t="str">
        <f>("Yes")</f>
        <v>Yes</v>
      </c>
      <c r="AX302" t="s">
        <v>600</v>
      </c>
      <c r="AZ302" t="str">
        <f>("No")</f>
        <v>No</v>
      </c>
      <c r="BC302" t="str">
        <f>("No")</f>
        <v>No</v>
      </c>
      <c r="BF302">
        <v>1</v>
      </c>
      <c r="BG302" t="s">
        <v>601</v>
      </c>
      <c r="BI302" t="str">
        <f>("Standing order, Protocol order")</f>
        <v>Standing order, Protocol order</v>
      </c>
      <c r="BJ302" t="s">
        <v>602</v>
      </c>
      <c r="BL302" t="str">
        <f>("Yes")</f>
        <v>Yes</v>
      </c>
      <c r="BM302" t="s">
        <v>600</v>
      </c>
      <c r="BO302" t="str">
        <f>("No")</f>
        <v>No</v>
      </c>
      <c r="BR302" t="str">
        <f>("No")</f>
        <v>No</v>
      </c>
      <c r="BU302" t="str">
        <f>("Yes")</f>
        <v>Yes</v>
      </c>
      <c r="BV302" t="s">
        <v>600</v>
      </c>
      <c r="BX302" t="str">
        <f>("No")</f>
        <v>No</v>
      </c>
      <c r="CA302" t="str">
        <f>("No")</f>
        <v>No</v>
      </c>
      <c r="CD302" t="str">
        <f>("Yes")</f>
        <v>Yes</v>
      </c>
      <c r="CE302" t="s">
        <v>600</v>
      </c>
      <c r="CG302" t="str">
        <f>("No")</f>
        <v>No</v>
      </c>
      <c r="CJ302">
        <v>0</v>
      </c>
    </row>
    <row r="303" spans="1:88" x14ac:dyDescent="0.35">
      <c r="A303" t="s">
        <v>596</v>
      </c>
      <c r="B303" s="1">
        <v>44105</v>
      </c>
      <c r="C303" s="1">
        <v>44377</v>
      </c>
      <c r="D303" t="str">
        <f>("Yes")</f>
        <v>Yes</v>
      </c>
      <c r="E303" t="s">
        <v>600</v>
      </c>
      <c r="G303" t="str">
        <f>("Yes")</f>
        <v>Yes</v>
      </c>
      <c r="H303" t="s">
        <v>600</v>
      </c>
      <c r="J303" t="str">
        <f>("No")</f>
        <v>No</v>
      </c>
      <c r="M303" t="str">
        <f>("No")</f>
        <v>No</v>
      </c>
      <c r="P303" t="str">
        <f>("Yes")</f>
        <v>Yes</v>
      </c>
      <c r="Q303" t="s">
        <v>600</v>
      </c>
      <c r="S303" t="str">
        <f>("No")</f>
        <v>No</v>
      </c>
      <c r="V303" t="str">
        <f>("No")</f>
        <v>No</v>
      </c>
      <c r="Y303">
        <v>0</v>
      </c>
      <c r="AB303">
        <v>1</v>
      </c>
      <c r="AC303" t="s">
        <v>600</v>
      </c>
      <c r="AE303">
        <v>0</v>
      </c>
      <c r="AH303">
        <v>0</v>
      </c>
      <c r="AK303">
        <v>1</v>
      </c>
      <c r="AL303" t="s">
        <v>600</v>
      </c>
      <c r="AN303">
        <v>0</v>
      </c>
      <c r="AQ303">
        <v>0</v>
      </c>
      <c r="AT303">
        <v>0</v>
      </c>
      <c r="AW303" t="str">
        <f>("Yes")</f>
        <v>Yes</v>
      </c>
      <c r="AX303" t="s">
        <v>600</v>
      </c>
      <c r="AZ303" t="str">
        <f>("No")</f>
        <v>No</v>
      </c>
      <c r="BC303" t="str">
        <f>("No")</f>
        <v>No</v>
      </c>
      <c r="BF303">
        <v>1</v>
      </c>
      <c r="BG303" t="s">
        <v>603</v>
      </c>
      <c r="BI303" t="str">
        <f>("Standing order, Protocol order, Pharmacist prescriptive authority")</f>
        <v>Standing order, Protocol order, Pharmacist prescriptive authority</v>
      </c>
      <c r="BJ303" t="s">
        <v>604</v>
      </c>
      <c r="BL303" t="str">
        <f>("Yes")</f>
        <v>Yes</v>
      </c>
      <c r="BM303" t="s">
        <v>600</v>
      </c>
      <c r="BO303" t="str">
        <f>("No")</f>
        <v>No</v>
      </c>
      <c r="BR303" t="str">
        <f>("No")</f>
        <v>No</v>
      </c>
      <c r="BU303" t="str">
        <f>("Yes")</f>
        <v>Yes</v>
      </c>
      <c r="BV303" t="s">
        <v>600</v>
      </c>
      <c r="BX303" t="str">
        <f>("No")</f>
        <v>No</v>
      </c>
      <c r="CA303" t="str">
        <f>("No")</f>
        <v>No</v>
      </c>
      <c r="CD303" t="str">
        <f>("Yes")</f>
        <v>Yes</v>
      </c>
      <c r="CE303" t="s">
        <v>600</v>
      </c>
      <c r="CG303" t="str">
        <f>("No")</f>
        <v>No</v>
      </c>
      <c r="CJ303">
        <v>0</v>
      </c>
    </row>
    <row r="304" spans="1:88" x14ac:dyDescent="0.35">
      <c r="A304" t="s">
        <v>596</v>
      </c>
      <c r="B304" s="1">
        <v>44378</v>
      </c>
      <c r="C304" s="1">
        <v>44562</v>
      </c>
      <c r="D304" t="str">
        <f>("Yes")</f>
        <v>Yes</v>
      </c>
      <c r="E304" t="s">
        <v>600</v>
      </c>
      <c r="G304" t="str">
        <f>("Yes")</f>
        <v>Yes</v>
      </c>
      <c r="H304" t="s">
        <v>600</v>
      </c>
      <c r="J304" t="str">
        <f>("No")</f>
        <v>No</v>
      </c>
      <c r="M304" t="str">
        <f>("No")</f>
        <v>No</v>
      </c>
      <c r="P304" t="str">
        <f>("Yes")</f>
        <v>Yes</v>
      </c>
      <c r="Q304" t="s">
        <v>600</v>
      </c>
      <c r="S304" t="str">
        <f>("No")</f>
        <v>No</v>
      </c>
      <c r="V304" t="str">
        <f>("No")</f>
        <v>No</v>
      </c>
      <c r="Y304">
        <v>0</v>
      </c>
      <c r="AB304">
        <v>1</v>
      </c>
      <c r="AC304" t="s">
        <v>600</v>
      </c>
      <c r="AE304">
        <v>0</v>
      </c>
      <c r="AH304">
        <v>0</v>
      </c>
      <c r="AK304">
        <v>1</v>
      </c>
      <c r="AL304" t="s">
        <v>600</v>
      </c>
      <c r="AN304">
        <v>0</v>
      </c>
      <c r="AQ304">
        <v>0</v>
      </c>
      <c r="AT304">
        <v>0</v>
      </c>
      <c r="AW304" t="str">
        <f>("Yes")</f>
        <v>Yes</v>
      </c>
      <c r="AX304" t="s">
        <v>600</v>
      </c>
      <c r="AZ304" t="str">
        <f>("No")</f>
        <v>No</v>
      </c>
      <c r="BC304" t="str">
        <f>("No")</f>
        <v>No</v>
      </c>
      <c r="BF304">
        <v>1</v>
      </c>
      <c r="BG304" t="s">
        <v>605</v>
      </c>
      <c r="BI304" t="str">
        <f>("Standing order, Protocol order, Pharmacist prescriptive authority")</f>
        <v>Standing order, Protocol order, Pharmacist prescriptive authority</v>
      </c>
      <c r="BJ304" t="s">
        <v>606</v>
      </c>
      <c r="BL304" t="str">
        <f>("Yes")</f>
        <v>Yes</v>
      </c>
      <c r="BM304" t="s">
        <v>600</v>
      </c>
      <c r="BO304" t="str">
        <f>("No")</f>
        <v>No</v>
      </c>
      <c r="BR304" t="str">
        <f>("No")</f>
        <v>No</v>
      </c>
      <c r="BU304" t="str">
        <f>("Yes")</f>
        <v>Yes</v>
      </c>
      <c r="BV304" t="s">
        <v>600</v>
      </c>
      <c r="BX304" t="str">
        <f>("No")</f>
        <v>No</v>
      </c>
      <c r="CA304" t="str">
        <f>("No")</f>
        <v>No</v>
      </c>
      <c r="CD304" t="str">
        <f>("Yes")</f>
        <v>Yes</v>
      </c>
      <c r="CE304" t="s">
        <v>600</v>
      </c>
      <c r="CG304" t="str">
        <f>("No")</f>
        <v>No</v>
      </c>
      <c r="CJ304">
        <v>0</v>
      </c>
    </row>
    <row r="305" spans="1:82" x14ac:dyDescent="0.35">
      <c r="A305" t="s">
        <v>607</v>
      </c>
      <c r="B305" s="1">
        <v>36892</v>
      </c>
      <c r="C305" s="1">
        <v>41455</v>
      </c>
      <c r="D305" t="str">
        <f>("No")</f>
        <v>No</v>
      </c>
    </row>
    <row r="306" spans="1:82" x14ac:dyDescent="0.35">
      <c r="A306" t="s">
        <v>607</v>
      </c>
      <c r="B306" s="1">
        <v>41456</v>
      </c>
      <c r="C306" s="1">
        <v>41820</v>
      </c>
      <c r="D306" t="str">
        <f t="shared" ref="D306:D318" si="248">("Yes")</f>
        <v>Yes</v>
      </c>
      <c r="E306" t="s">
        <v>608</v>
      </c>
      <c r="G306" t="str">
        <f t="shared" ref="G306:G318" si="249">("No")</f>
        <v>No</v>
      </c>
      <c r="P306" t="str">
        <f>("No")</f>
        <v>No</v>
      </c>
      <c r="Y306">
        <v>0</v>
      </c>
      <c r="AB306">
        <v>0</v>
      </c>
      <c r="AK306">
        <v>0</v>
      </c>
      <c r="AT306">
        <v>0</v>
      </c>
      <c r="AW306" t="str">
        <f>("Yes")</f>
        <v>Yes</v>
      </c>
      <c r="AX306" t="s">
        <v>609</v>
      </c>
      <c r="AY306" t="s">
        <v>610</v>
      </c>
      <c r="AZ306" t="str">
        <f>("Yes")</f>
        <v>Yes</v>
      </c>
      <c r="BA306" t="s">
        <v>608</v>
      </c>
      <c r="BC306" t="str">
        <f>("No")</f>
        <v>No</v>
      </c>
      <c r="BF306">
        <v>0</v>
      </c>
      <c r="BL306" t="str">
        <f t="shared" ref="BL306:BL318" si="250">("No")</f>
        <v>No</v>
      </c>
      <c r="BU306" t="str">
        <f t="shared" ref="BU306:BU318" si="251">("Yes")</f>
        <v>Yes</v>
      </c>
      <c r="BV306" t="s">
        <v>608</v>
      </c>
      <c r="BW306" t="s">
        <v>611</v>
      </c>
      <c r="BX306" t="str">
        <f>("Yes")</f>
        <v>Yes</v>
      </c>
      <c r="BY306" t="s">
        <v>608</v>
      </c>
      <c r="CA306" t="str">
        <f t="shared" ref="CA306:CA318" si="252">("No")</f>
        <v>No</v>
      </c>
      <c r="CD306" t="str">
        <f t="shared" ref="CD306:CD318" si="253">("No")</f>
        <v>No</v>
      </c>
    </row>
    <row r="307" spans="1:82" x14ac:dyDescent="0.35">
      <c r="A307" t="s">
        <v>607</v>
      </c>
      <c r="B307" s="1">
        <v>41821</v>
      </c>
      <c r="C307" s="1">
        <v>42108</v>
      </c>
      <c r="D307" t="str">
        <f t="shared" si="248"/>
        <v>Yes</v>
      </c>
      <c r="E307" t="s">
        <v>612</v>
      </c>
      <c r="G307" t="str">
        <f t="shared" si="249"/>
        <v>No</v>
      </c>
      <c r="P307" t="str">
        <f>("No")</f>
        <v>No</v>
      </c>
      <c r="Y307">
        <v>0</v>
      </c>
      <c r="AB307">
        <v>0</v>
      </c>
      <c r="AK307">
        <v>0</v>
      </c>
      <c r="AT307">
        <v>0</v>
      </c>
      <c r="AW307" t="str">
        <f>("Yes")</f>
        <v>Yes</v>
      </c>
      <c r="AX307" t="s">
        <v>609</v>
      </c>
      <c r="AY307" t="s">
        <v>610</v>
      </c>
      <c r="AZ307" t="str">
        <f>("Yes")</f>
        <v>Yes</v>
      </c>
      <c r="BA307" t="s">
        <v>609</v>
      </c>
      <c r="BC307" t="str">
        <f>("No")</f>
        <v>No</v>
      </c>
      <c r="BF307">
        <v>0</v>
      </c>
      <c r="BL307" t="str">
        <f t="shared" si="250"/>
        <v>No</v>
      </c>
      <c r="BU307" t="str">
        <f t="shared" si="251"/>
        <v>Yes</v>
      </c>
      <c r="BV307" t="s">
        <v>608</v>
      </c>
      <c r="BW307" t="s">
        <v>611</v>
      </c>
      <c r="BX307" t="str">
        <f>("Yes")</f>
        <v>Yes</v>
      </c>
      <c r="BY307" t="s">
        <v>608</v>
      </c>
      <c r="CA307" t="str">
        <f t="shared" si="252"/>
        <v>No</v>
      </c>
      <c r="CD307" t="str">
        <f t="shared" si="253"/>
        <v>No</v>
      </c>
    </row>
    <row r="308" spans="1:82" x14ac:dyDescent="0.35">
      <c r="A308" t="s">
        <v>607</v>
      </c>
      <c r="B308" s="1">
        <v>42109</v>
      </c>
      <c r="C308" s="1">
        <v>42185</v>
      </c>
      <c r="D308" t="str">
        <f t="shared" si="248"/>
        <v>Yes</v>
      </c>
      <c r="E308" t="s">
        <v>612</v>
      </c>
      <c r="G308" t="str">
        <f t="shared" si="249"/>
        <v>No</v>
      </c>
      <c r="P308" t="str">
        <f t="shared" ref="P308:P318" si="254">("Yes")</f>
        <v>Yes</v>
      </c>
      <c r="Q308" t="s">
        <v>608</v>
      </c>
      <c r="S308" t="str">
        <f t="shared" ref="S308:S318" si="255">("No")</f>
        <v>No</v>
      </c>
      <c r="V308" t="str">
        <f t="shared" ref="V308:V318" si="256">("No")</f>
        <v>No</v>
      </c>
      <c r="Y308">
        <v>0</v>
      </c>
      <c r="AB308">
        <v>0</v>
      </c>
      <c r="AK308">
        <v>1</v>
      </c>
      <c r="AL308" t="s">
        <v>608</v>
      </c>
      <c r="AN308">
        <v>0</v>
      </c>
      <c r="AQ308">
        <v>0</v>
      </c>
      <c r="AT308">
        <v>0</v>
      </c>
      <c r="AW308" t="str">
        <f t="shared" ref="AW308:AW318" si="257">("No")</f>
        <v>No</v>
      </c>
      <c r="BF308">
        <v>1</v>
      </c>
      <c r="BG308" t="s">
        <v>609</v>
      </c>
      <c r="BI308" t="str">
        <f t="shared" ref="BI308:BI318" si="258">("Standing order, Protocol order")</f>
        <v>Standing order, Protocol order</v>
      </c>
      <c r="BJ308" t="s">
        <v>613</v>
      </c>
      <c r="BL308" t="str">
        <f t="shared" si="250"/>
        <v>No</v>
      </c>
      <c r="BU308" t="str">
        <f t="shared" si="251"/>
        <v>Yes</v>
      </c>
      <c r="BV308" t="s">
        <v>608</v>
      </c>
      <c r="BX308" t="str">
        <f t="shared" ref="BX308:BX318" si="259">("No")</f>
        <v>No</v>
      </c>
      <c r="CA308" t="str">
        <f t="shared" si="252"/>
        <v>No</v>
      </c>
      <c r="CD308" t="str">
        <f t="shared" si="253"/>
        <v>No</v>
      </c>
    </row>
    <row r="309" spans="1:82" x14ac:dyDescent="0.35">
      <c r="A309" t="s">
        <v>607</v>
      </c>
      <c r="B309" s="1">
        <v>42186</v>
      </c>
      <c r="C309" s="1">
        <v>42551</v>
      </c>
      <c r="D309" t="str">
        <f t="shared" si="248"/>
        <v>Yes</v>
      </c>
      <c r="E309" t="s">
        <v>612</v>
      </c>
      <c r="G309" t="str">
        <f t="shared" si="249"/>
        <v>No</v>
      </c>
      <c r="P309" t="str">
        <f t="shared" si="254"/>
        <v>Yes</v>
      </c>
      <c r="Q309" t="s">
        <v>608</v>
      </c>
      <c r="S309" t="str">
        <f t="shared" si="255"/>
        <v>No</v>
      </c>
      <c r="V309" t="str">
        <f t="shared" si="256"/>
        <v>No</v>
      </c>
      <c r="Y309">
        <v>0</v>
      </c>
      <c r="AB309">
        <v>0</v>
      </c>
      <c r="AK309">
        <v>1</v>
      </c>
      <c r="AL309" t="s">
        <v>608</v>
      </c>
      <c r="AN309">
        <v>0</v>
      </c>
      <c r="AQ309">
        <v>0</v>
      </c>
      <c r="AT309">
        <v>0</v>
      </c>
      <c r="AW309" t="str">
        <f t="shared" si="257"/>
        <v>No</v>
      </c>
      <c r="BF309">
        <v>1</v>
      </c>
      <c r="BG309" t="s">
        <v>609</v>
      </c>
      <c r="BI309" t="str">
        <f t="shared" si="258"/>
        <v>Standing order, Protocol order</v>
      </c>
      <c r="BJ309" t="s">
        <v>613</v>
      </c>
      <c r="BL309" t="str">
        <f t="shared" si="250"/>
        <v>No</v>
      </c>
      <c r="BU309" t="str">
        <f t="shared" si="251"/>
        <v>Yes</v>
      </c>
      <c r="BV309" t="s">
        <v>608</v>
      </c>
      <c r="BX309" t="str">
        <f t="shared" si="259"/>
        <v>No</v>
      </c>
      <c r="CA309" t="str">
        <f t="shared" si="252"/>
        <v>No</v>
      </c>
      <c r="CD309" t="str">
        <f t="shared" si="253"/>
        <v>No</v>
      </c>
    </row>
    <row r="310" spans="1:82" x14ac:dyDescent="0.35">
      <c r="A310" t="s">
        <v>607</v>
      </c>
      <c r="B310" s="1">
        <v>42552</v>
      </c>
      <c r="C310" s="1">
        <v>42778</v>
      </c>
      <c r="D310" t="str">
        <f t="shared" si="248"/>
        <v>Yes</v>
      </c>
      <c r="E310" t="s">
        <v>612</v>
      </c>
      <c r="G310" t="str">
        <f t="shared" si="249"/>
        <v>No</v>
      </c>
      <c r="P310" t="str">
        <f t="shared" si="254"/>
        <v>Yes</v>
      </c>
      <c r="Q310" t="s">
        <v>608</v>
      </c>
      <c r="S310" t="str">
        <f t="shared" si="255"/>
        <v>No</v>
      </c>
      <c r="V310" t="str">
        <f t="shared" si="256"/>
        <v>No</v>
      </c>
      <c r="Y310">
        <v>0</v>
      </c>
      <c r="AB310">
        <v>0</v>
      </c>
      <c r="AK310">
        <v>1</v>
      </c>
      <c r="AL310" t="s">
        <v>608</v>
      </c>
      <c r="AN310">
        <v>0</v>
      </c>
      <c r="AQ310">
        <v>0</v>
      </c>
      <c r="AT310">
        <v>0</v>
      </c>
      <c r="AW310" t="str">
        <f t="shared" si="257"/>
        <v>No</v>
      </c>
      <c r="BF310">
        <v>1</v>
      </c>
      <c r="BG310" t="s">
        <v>609</v>
      </c>
      <c r="BI310" t="str">
        <f t="shared" si="258"/>
        <v>Standing order, Protocol order</v>
      </c>
      <c r="BJ310" t="s">
        <v>613</v>
      </c>
      <c r="BL310" t="str">
        <f t="shared" si="250"/>
        <v>No</v>
      </c>
      <c r="BU310" t="str">
        <f t="shared" si="251"/>
        <v>Yes</v>
      </c>
      <c r="BV310" t="s">
        <v>608</v>
      </c>
      <c r="BX310" t="str">
        <f t="shared" si="259"/>
        <v>No</v>
      </c>
      <c r="CA310" t="str">
        <f t="shared" si="252"/>
        <v>No</v>
      </c>
      <c r="CD310" t="str">
        <f t="shared" si="253"/>
        <v>No</v>
      </c>
    </row>
    <row r="311" spans="1:82" x14ac:dyDescent="0.35">
      <c r="A311" t="s">
        <v>607</v>
      </c>
      <c r="B311" s="1">
        <v>42779</v>
      </c>
      <c r="C311" s="1">
        <v>42785</v>
      </c>
      <c r="D311" t="str">
        <f t="shared" si="248"/>
        <v>Yes</v>
      </c>
      <c r="E311" t="s">
        <v>612</v>
      </c>
      <c r="G311" t="str">
        <f t="shared" si="249"/>
        <v>No</v>
      </c>
      <c r="P311" t="str">
        <f t="shared" si="254"/>
        <v>Yes</v>
      </c>
      <c r="Q311" t="s">
        <v>608</v>
      </c>
      <c r="S311" t="str">
        <f t="shared" si="255"/>
        <v>No</v>
      </c>
      <c r="V311" t="str">
        <f t="shared" si="256"/>
        <v>No</v>
      </c>
      <c r="Y311">
        <v>0</v>
      </c>
      <c r="AB311">
        <v>0</v>
      </c>
      <c r="AK311">
        <v>1</v>
      </c>
      <c r="AL311" t="s">
        <v>608</v>
      </c>
      <c r="AN311">
        <v>0</v>
      </c>
      <c r="AQ311">
        <v>0</v>
      </c>
      <c r="AT311">
        <v>0</v>
      </c>
      <c r="AW311" t="str">
        <f t="shared" si="257"/>
        <v>No</v>
      </c>
      <c r="BF311">
        <v>1</v>
      </c>
      <c r="BG311" t="s">
        <v>609</v>
      </c>
      <c r="BI311" t="str">
        <f t="shared" si="258"/>
        <v>Standing order, Protocol order</v>
      </c>
      <c r="BJ311" t="s">
        <v>613</v>
      </c>
      <c r="BL311" t="str">
        <f t="shared" si="250"/>
        <v>No</v>
      </c>
      <c r="BU311" t="str">
        <f t="shared" si="251"/>
        <v>Yes</v>
      </c>
      <c r="BV311" t="s">
        <v>608</v>
      </c>
      <c r="BX311" t="str">
        <f t="shared" si="259"/>
        <v>No</v>
      </c>
      <c r="CA311" t="str">
        <f t="shared" si="252"/>
        <v>No</v>
      </c>
      <c r="CD311" t="str">
        <f t="shared" si="253"/>
        <v>No</v>
      </c>
    </row>
    <row r="312" spans="1:82" x14ac:dyDescent="0.35">
      <c r="A312" t="s">
        <v>607</v>
      </c>
      <c r="B312" s="1">
        <v>42786</v>
      </c>
      <c r="C312" s="1">
        <v>42916</v>
      </c>
      <c r="D312" t="str">
        <f t="shared" si="248"/>
        <v>Yes</v>
      </c>
      <c r="E312" t="s">
        <v>612</v>
      </c>
      <c r="G312" t="str">
        <f t="shared" si="249"/>
        <v>No</v>
      </c>
      <c r="P312" t="str">
        <f t="shared" si="254"/>
        <v>Yes</v>
      </c>
      <c r="Q312" t="s">
        <v>608</v>
      </c>
      <c r="S312" t="str">
        <f t="shared" si="255"/>
        <v>No</v>
      </c>
      <c r="V312" t="str">
        <f t="shared" si="256"/>
        <v>No</v>
      </c>
      <c r="Y312">
        <v>0</v>
      </c>
      <c r="AB312">
        <v>0</v>
      </c>
      <c r="AK312">
        <v>1</v>
      </c>
      <c r="AL312" t="s">
        <v>608</v>
      </c>
      <c r="AN312">
        <v>0</v>
      </c>
      <c r="AQ312">
        <v>0</v>
      </c>
      <c r="AT312">
        <v>0</v>
      </c>
      <c r="AW312" t="str">
        <f t="shared" si="257"/>
        <v>No</v>
      </c>
      <c r="BF312">
        <v>1</v>
      </c>
      <c r="BG312" t="s">
        <v>609</v>
      </c>
      <c r="BI312" t="str">
        <f t="shared" si="258"/>
        <v>Standing order, Protocol order</v>
      </c>
      <c r="BJ312" t="s">
        <v>613</v>
      </c>
      <c r="BL312" t="str">
        <f t="shared" si="250"/>
        <v>No</v>
      </c>
      <c r="BU312" t="str">
        <f t="shared" si="251"/>
        <v>Yes</v>
      </c>
      <c r="BV312" t="s">
        <v>608</v>
      </c>
      <c r="BX312" t="str">
        <f t="shared" si="259"/>
        <v>No</v>
      </c>
      <c r="CA312" t="str">
        <f t="shared" si="252"/>
        <v>No</v>
      </c>
      <c r="CD312" t="str">
        <f t="shared" si="253"/>
        <v>No</v>
      </c>
    </row>
    <row r="313" spans="1:82" x14ac:dyDescent="0.35">
      <c r="A313" t="s">
        <v>607</v>
      </c>
      <c r="B313" s="1">
        <v>42917</v>
      </c>
      <c r="C313" s="1">
        <v>43281</v>
      </c>
      <c r="D313" t="str">
        <f t="shared" si="248"/>
        <v>Yes</v>
      </c>
      <c r="E313" t="s">
        <v>614</v>
      </c>
      <c r="G313" t="str">
        <f t="shared" si="249"/>
        <v>No</v>
      </c>
      <c r="P313" t="str">
        <f t="shared" si="254"/>
        <v>Yes</v>
      </c>
      <c r="Q313" t="s">
        <v>615</v>
      </c>
      <c r="S313" t="str">
        <f t="shared" si="255"/>
        <v>No</v>
      </c>
      <c r="V313" t="str">
        <f t="shared" si="256"/>
        <v>No</v>
      </c>
      <c r="Y313">
        <v>0</v>
      </c>
      <c r="AB313">
        <v>0</v>
      </c>
      <c r="AK313">
        <v>1</v>
      </c>
      <c r="AL313" t="s">
        <v>615</v>
      </c>
      <c r="AN313">
        <v>0</v>
      </c>
      <c r="AQ313">
        <v>0</v>
      </c>
      <c r="AT313">
        <v>0</v>
      </c>
      <c r="AW313" t="str">
        <f t="shared" si="257"/>
        <v>No</v>
      </c>
      <c r="BF313">
        <v>1</v>
      </c>
      <c r="BG313" t="s">
        <v>616</v>
      </c>
      <c r="BI313" t="str">
        <f t="shared" si="258"/>
        <v>Standing order, Protocol order</v>
      </c>
      <c r="BJ313" t="s">
        <v>616</v>
      </c>
      <c r="BL313" t="str">
        <f t="shared" si="250"/>
        <v>No</v>
      </c>
      <c r="BU313" t="str">
        <f t="shared" si="251"/>
        <v>Yes</v>
      </c>
      <c r="BV313" t="s">
        <v>615</v>
      </c>
      <c r="BX313" t="str">
        <f t="shared" si="259"/>
        <v>No</v>
      </c>
      <c r="CA313" t="str">
        <f t="shared" si="252"/>
        <v>No</v>
      </c>
      <c r="CD313" t="str">
        <f t="shared" si="253"/>
        <v>No</v>
      </c>
    </row>
    <row r="314" spans="1:82" x14ac:dyDescent="0.35">
      <c r="A314" t="s">
        <v>607</v>
      </c>
      <c r="B314" s="1">
        <v>43282</v>
      </c>
      <c r="C314" s="1">
        <v>43646</v>
      </c>
      <c r="D314" t="str">
        <f t="shared" si="248"/>
        <v>Yes</v>
      </c>
      <c r="E314" t="s">
        <v>614</v>
      </c>
      <c r="G314" t="str">
        <f t="shared" si="249"/>
        <v>No</v>
      </c>
      <c r="P314" t="str">
        <f t="shared" si="254"/>
        <v>Yes</v>
      </c>
      <c r="Q314" t="s">
        <v>615</v>
      </c>
      <c r="S314" t="str">
        <f t="shared" si="255"/>
        <v>No</v>
      </c>
      <c r="V314" t="str">
        <f t="shared" si="256"/>
        <v>No</v>
      </c>
      <c r="Y314">
        <v>0</v>
      </c>
      <c r="AB314">
        <v>0</v>
      </c>
      <c r="AK314">
        <v>1</v>
      </c>
      <c r="AL314" t="s">
        <v>615</v>
      </c>
      <c r="AN314">
        <v>0</v>
      </c>
      <c r="AQ314">
        <v>0</v>
      </c>
      <c r="AT314">
        <v>0</v>
      </c>
      <c r="AW314" t="str">
        <f t="shared" si="257"/>
        <v>No</v>
      </c>
      <c r="BF314">
        <v>1</v>
      </c>
      <c r="BG314" t="s">
        <v>616</v>
      </c>
      <c r="BI314" t="str">
        <f t="shared" si="258"/>
        <v>Standing order, Protocol order</v>
      </c>
      <c r="BJ314" t="s">
        <v>616</v>
      </c>
      <c r="BL314" t="str">
        <f t="shared" si="250"/>
        <v>No</v>
      </c>
      <c r="BU314" t="str">
        <f t="shared" si="251"/>
        <v>Yes</v>
      </c>
      <c r="BV314" t="s">
        <v>615</v>
      </c>
      <c r="BX314" t="str">
        <f t="shared" si="259"/>
        <v>No</v>
      </c>
      <c r="CA314" t="str">
        <f t="shared" si="252"/>
        <v>No</v>
      </c>
      <c r="CD314" t="str">
        <f t="shared" si="253"/>
        <v>No</v>
      </c>
    </row>
    <row r="315" spans="1:82" x14ac:dyDescent="0.35">
      <c r="A315" t="s">
        <v>607</v>
      </c>
      <c r="B315" s="1">
        <v>43647</v>
      </c>
      <c r="C315" s="1">
        <v>44012</v>
      </c>
      <c r="D315" t="str">
        <f t="shared" si="248"/>
        <v>Yes</v>
      </c>
      <c r="E315" t="s">
        <v>614</v>
      </c>
      <c r="G315" t="str">
        <f t="shared" si="249"/>
        <v>No</v>
      </c>
      <c r="P315" t="str">
        <f t="shared" si="254"/>
        <v>Yes</v>
      </c>
      <c r="Q315" t="s">
        <v>615</v>
      </c>
      <c r="S315" t="str">
        <f t="shared" si="255"/>
        <v>No</v>
      </c>
      <c r="V315" t="str">
        <f t="shared" si="256"/>
        <v>No</v>
      </c>
      <c r="Y315">
        <v>0</v>
      </c>
      <c r="AB315">
        <v>0</v>
      </c>
      <c r="AK315">
        <v>1</v>
      </c>
      <c r="AL315" t="s">
        <v>615</v>
      </c>
      <c r="AN315">
        <v>0</v>
      </c>
      <c r="AQ315">
        <v>0</v>
      </c>
      <c r="AT315">
        <v>0</v>
      </c>
      <c r="AW315" t="str">
        <f t="shared" si="257"/>
        <v>No</v>
      </c>
      <c r="BF315">
        <v>1</v>
      </c>
      <c r="BG315" t="s">
        <v>616</v>
      </c>
      <c r="BI315" t="str">
        <f t="shared" si="258"/>
        <v>Standing order, Protocol order</v>
      </c>
      <c r="BJ315" t="s">
        <v>616</v>
      </c>
      <c r="BL315" t="str">
        <f t="shared" si="250"/>
        <v>No</v>
      </c>
      <c r="BU315" t="str">
        <f t="shared" si="251"/>
        <v>Yes</v>
      </c>
      <c r="BV315" t="s">
        <v>615</v>
      </c>
      <c r="BX315" t="str">
        <f t="shared" si="259"/>
        <v>No</v>
      </c>
      <c r="CA315" t="str">
        <f t="shared" si="252"/>
        <v>No</v>
      </c>
      <c r="CD315" t="str">
        <f t="shared" si="253"/>
        <v>No</v>
      </c>
    </row>
    <row r="316" spans="1:82" x14ac:dyDescent="0.35">
      <c r="A316" t="s">
        <v>607</v>
      </c>
      <c r="B316" s="1">
        <v>44013</v>
      </c>
      <c r="C316" s="1">
        <v>44377</v>
      </c>
      <c r="D316" t="str">
        <f t="shared" si="248"/>
        <v>Yes</v>
      </c>
      <c r="E316" t="s">
        <v>617</v>
      </c>
      <c r="G316" t="str">
        <f t="shared" si="249"/>
        <v>No</v>
      </c>
      <c r="P316" t="str">
        <f t="shared" si="254"/>
        <v>Yes</v>
      </c>
      <c r="Q316" t="s">
        <v>615</v>
      </c>
      <c r="S316" t="str">
        <f t="shared" si="255"/>
        <v>No</v>
      </c>
      <c r="V316" t="str">
        <f t="shared" si="256"/>
        <v>No</v>
      </c>
      <c r="Y316">
        <v>0</v>
      </c>
      <c r="AB316">
        <v>0</v>
      </c>
      <c r="AK316">
        <v>1</v>
      </c>
      <c r="AL316" t="s">
        <v>615</v>
      </c>
      <c r="AN316">
        <v>0</v>
      </c>
      <c r="AQ316">
        <v>0</v>
      </c>
      <c r="AT316">
        <v>0</v>
      </c>
      <c r="AW316" t="str">
        <f t="shared" si="257"/>
        <v>No</v>
      </c>
      <c r="BF316">
        <v>1</v>
      </c>
      <c r="BG316" t="s">
        <v>616</v>
      </c>
      <c r="BI316" t="str">
        <f t="shared" si="258"/>
        <v>Standing order, Protocol order</v>
      </c>
      <c r="BJ316" t="s">
        <v>616</v>
      </c>
      <c r="BL316" t="str">
        <f t="shared" si="250"/>
        <v>No</v>
      </c>
      <c r="BU316" t="str">
        <f t="shared" si="251"/>
        <v>Yes</v>
      </c>
      <c r="BV316" t="s">
        <v>618</v>
      </c>
      <c r="BX316" t="str">
        <f t="shared" si="259"/>
        <v>No</v>
      </c>
      <c r="CA316" t="str">
        <f t="shared" si="252"/>
        <v>No</v>
      </c>
      <c r="CD316" t="str">
        <f t="shared" si="253"/>
        <v>No</v>
      </c>
    </row>
    <row r="317" spans="1:82" x14ac:dyDescent="0.35">
      <c r="A317" t="s">
        <v>607</v>
      </c>
      <c r="B317" s="1">
        <v>44378</v>
      </c>
      <c r="C317" s="1">
        <v>44561</v>
      </c>
      <c r="D317" t="str">
        <f t="shared" si="248"/>
        <v>Yes</v>
      </c>
      <c r="E317" t="s">
        <v>619</v>
      </c>
      <c r="G317" t="str">
        <f t="shared" si="249"/>
        <v>No</v>
      </c>
      <c r="P317" t="str">
        <f t="shared" si="254"/>
        <v>Yes</v>
      </c>
      <c r="Q317" t="s">
        <v>615</v>
      </c>
      <c r="S317" t="str">
        <f t="shared" si="255"/>
        <v>No</v>
      </c>
      <c r="V317" t="str">
        <f t="shared" si="256"/>
        <v>No</v>
      </c>
      <c r="Y317">
        <v>0</v>
      </c>
      <c r="AB317">
        <v>0</v>
      </c>
      <c r="AK317">
        <v>1</v>
      </c>
      <c r="AL317" t="s">
        <v>615</v>
      </c>
      <c r="AN317">
        <v>0</v>
      </c>
      <c r="AQ317">
        <v>0</v>
      </c>
      <c r="AT317">
        <v>0</v>
      </c>
      <c r="AW317" t="str">
        <f t="shared" si="257"/>
        <v>No</v>
      </c>
      <c r="BF317">
        <v>1</v>
      </c>
      <c r="BG317" t="s">
        <v>616</v>
      </c>
      <c r="BI317" t="str">
        <f t="shared" si="258"/>
        <v>Standing order, Protocol order</v>
      </c>
      <c r="BJ317" t="s">
        <v>616</v>
      </c>
      <c r="BL317" t="str">
        <f t="shared" si="250"/>
        <v>No</v>
      </c>
      <c r="BU317" t="str">
        <f t="shared" si="251"/>
        <v>Yes</v>
      </c>
      <c r="BV317" t="s">
        <v>618</v>
      </c>
      <c r="BX317" t="str">
        <f t="shared" si="259"/>
        <v>No</v>
      </c>
      <c r="CA317" t="str">
        <f t="shared" si="252"/>
        <v>No</v>
      </c>
      <c r="CD317" t="str">
        <f t="shared" si="253"/>
        <v>No</v>
      </c>
    </row>
    <row r="318" spans="1:82" x14ac:dyDescent="0.35">
      <c r="A318" t="s">
        <v>607</v>
      </c>
      <c r="B318" s="1">
        <v>44562</v>
      </c>
      <c r="C318" s="1">
        <v>44562</v>
      </c>
      <c r="D318" t="str">
        <f t="shared" si="248"/>
        <v>Yes</v>
      </c>
      <c r="E318" t="s">
        <v>620</v>
      </c>
      <c r="G318" t="str">
        <f t="shared" si="249"/>
        <v>No</v>
      </c>
      <c r="P318" t="str">
        <f t="shared" si="254"/>
        <v>Yes</v>
      </c>
      <c r="Q318" t="s">
        <v>615</v>
      </c>
      <c r="S318" t="str">
        <f t="shared" si="255"/>
        <v>No</v>
      </c>
      <c r="V318" t="str">
        <f t="shared" si="256"/>
        <v>No</v>
      </c>
      <c r="Y318">
        <v>0</v>
      </c>
      <c r="AB318">
        <v>0</v>
      </c>
      <c r="AK318">
        <v>1</v>
      </c>
      <c r="AL318" t="s">
        <v>615</v>
      </c>
      <c r="AN318">
        <v>0</v>
      </c>
      <c r="AQ318">
        <v>0</v>
      </c>
      <c r="AT318">
        <v>0</v>
      </c>
      <c r="AW318" t="str">
        <f t="shared" si="257"/>
        <v>No</v>
      </c>
      <c r="BF318">
        <v>1</v>
      </c>
      <c r="BG318" t="s">
        <v>616</v>
      </c>
      <c r="BI318" t="str">
        <f t="shared" si="258"/>
        <v>Standing order, Protocol order</v>
      </c>
      <c r="BJ318" t="s">
        <v>616</v>
      </c>
      <c r="BL318" t="str">
        <f t="shared" si="250"/>
        <v>No</v>
      </c>
      <c r="BU318" t="str">
        <f t="shared" si="251"/>
        <v>Yes</v>
      </c>
      <c r="BV318" t="s">
        <v>618</v>
      </c>
      <c r="BX318" t="str">
        <f t="shared" si="259"/>
        <v>No</v>
      </c>
      <c r="CA318" t="str">
        <f t="shared" si="252"/>
        <v>No</v>
      </c>
      <c r="CD318" t="str">
        <f t="shared" si="253"/>
        <v>No</v>
      </c>
    </row>
    <row r="319" spans="1:82" x14ac:dyDescent="0.35">
      <c r="A319" t="s">
        <v>621</v>
      </c>
      <c r="B319" s="1">
        <v>36892</v>
      </c>
      <c r="C319" s="1">
        <v>40338</v>
      </c>
      <c r="D319" t="str">
        <f>("No")</f>
        <v>No</v>
      </c>
    </row>
    <row r="320" spans="1:82" x14ac:dyDescent="0.35">
      <c r="A320" t="s">
        <v>621</v>
      </c>
      <c r="B320" s="1">
        <v>40339</v>
      </c>
      <c r="C320" s="1">
        <v>41248</v>
      </c>
      <c r="D320" t="str">
        <f t="shared" ref="D320:D325" si="260">("Yes")</f>
        <v>Yes</v>
      </c>
      <c r="E320" t="s">
        <v>622</v>
      </c>
      <c r="G320" t="str">
        <f>("No")</f>
        <v>No</v>
      </c>
      <c r="P320" t="str">
        <f>("No")</f>
        <v>No</v>
      </c>
      <c r="Y320">
        <v>1</v>
      </c>
      <c r="Z320" t="s">
        <v>623</v>
      </c>
      <c r="AB320">
        <v>0</v>
      </c>
      <c r="AK320">
        <v>0</v>
      </c>
      <c r="AT320">
        <v>1</v>
      </c>
      <c r="AU320" t="s">
        <v>623</v>
      </c>
      <c r="AW320" t="str">
        <f t="shared" ref="AW320:AW325" si="261">("Yes")</f>
        <v>Yes</v>
      </c>
      <c r="AX320" t="s">
        <v>624</v>
      </c>
      <c r="AZ320" t="str">
        <f t="shared" ref="AZ320:AZ325" si="262">("No")</f>
        <v>No</v>
      </c>
      <c r="BC320" t="str">
        <f>("No")</f>
        <v>No</v>
      </c>
      <c r="BF320">
        <v>0</v>
      </c>
      <c r="BL320" t="str">
        <f t="shared" ref="BL320:BL325" si="263">("Yes")</f>
        <v>Yes</v>
      </c>
      <c r="BM320" t="s">
        <v>623</v>
      </c>
      <c r="BO320" t="str">
        <f t="shared" ref="BO320:BO325" si="264">("No")</f>
        <v>No</v>
      </c>
      <c r="BR320" t="str">
        <f>("No")</f>
        <v>No</v>
      </c>
      <c r="BU320" t="str">
        <f>("No")</f>
        <v>No</v>
      </c>
      <c r="CD320" t="str">
        <f t="shared" ref="CD320:CD325" si="265">("No")</f>
        <v>No</v>
      </c>
    </row>
    <row r="321" spans="1:88" x14ac:dyDescent="0.35">
      <c r="A321" t="s">
        <v>621</v>
      </c>
      <c r="B321" s="1">
        <v>41249</v>
      </c>
      <c r="C321" s="1">
        <v>42208</v>
      </c>
      <c r="D321" t="str">
        <f t="shared" si="260"/>
        <v>Yes</v>
      </c>
      <c r="E321" t="s">
        <v>622</v>
      </c>
      <c r="G321" t="str">
        <f>("No")</f>
        <v>No</v>
      </c>
      <c r="P321" t="str">
        <f>("No")</f>
        <v>No</v>
      </c>
      <c r="Y321">
        <v>1</v>
      </c>
      <c r="Z321" t="s">
        <v>623</v>
      </c>
      <c r="AB321">
        <v>0</v>
      </c>
      <c r="AK321">
        <v>0</v>
      </c>
      <c r="AT321">
        <v>1</v>
      </c>
      <c r="AU321" t="s">
        <v>623</v>
      </c>
      <c r="AW321" t="str">
        <f t="shared" si="261"/>
        <v>Yes</v>
      </c>
      <c r="AX321" t="s">
        <v>624</v>
      </c>
      <c r="AZ321" t="str">
        <f t="shared" si="262"/>
        <v>No</v>
      </c>
      <c r="BC321" t="str">
        <f>("No")</f>
        <v>No</v>
      </c>
      <c r="BF321">
        <v>0</v>
      </c>
      <c r="BL321" t="str">
        <f t="shared" si="263"/>
        <v>Yes</v>
      </c>
      <c r="BM321" t="s">
        <v>623</v>
      </c>
      <c r="BO321" t="str">
        <f t="shared" si="264"/>
        <v>No</v>
      </c>
      <c r="BR321" t="str">
        <f>("No")</f>
        <v>No</v>
      </c>
      <c r="BU321" t="str">
        <f>("No")</f>
        <v>No</v>
      </c>
      <c r="CD321" t="str">
        <f t="shared" si="265"/>
        <v>No</v>
      </c>
    </row>
    <row r="322" spans="1:88" x14ac:dyDescent="0.35">
      <c r="A322" t="s">
        <v>621</v>
      </c>
      <c r="B322" s="1">
        <v>42209</v>
      </c>
      <c r="C322" s="1">
        <v>42938</v>
      </c>
      <c r="D322" t="str">
        <f t="shared" si="260"/>
        <v>Yes</v>
      </c>
      <c r="E322" t="s">
        <v>625</v>
      </c>
      <c r="G322" t="str">
        <f>("Yes")</f>
        <v>Yes</v>
      </c>
      <c r="H322" t="s">
        <v>625</v>
      </c>
      <c r="J322" t="str">
        <f>("No")</f>
        <v>No</v>
      </c>
      <c r="M322" t="str">
        <f>("Yes")</f>
        <v>Yes</v>
      </c>
      <c r="N322" t="s">
        <v>625</v>
      </c>
      <c r="P322" t="str">
        <f>("Yes")</f>
        <v>Yes</v>
      </c>
      <c r="Q322" t="s">
        <v>625</v>
      </c>
      <c r="S322" t="str">
        <f>("No")</f>
        <v>No</v>
      </c>
      <c r="V322" t="str">
        <f>("Yes")</f>
        <v>Yes</v>
      </c>
      <c r="W322" t="s">
        <v>625</v>
      </c>
      <c r="Y322">
        <v>1</v>
      </c>
      <c r="Z322" t="s">
        <v>625</v>
      </c>
      <c r="AB322">
        <v>1</v>
      </c>
      <c r="AC322" t="s">
        <v>626</v>
      </c>
      <c r="AE322">
        <v>0</v>
      </c>
      <c r="AH322">
        <v>1</v>
      </c>
      <c r="AI322" t="s">
        <v>626</v>
      </c>
      <c r="AK322">
        <v>1</v>
      </c>
      <c r="AL322" t="s">
        <v>626</v>
      </c>
      <c r="AN322">
        <v>0</v>
      </c>
      <c r="AQ322">
        <v>1</v>
      </c>
      <c r="AR322" t="s">
        <v>626</v>
      </c>
      <c r="AT322">
        <v>1</v>
      </c>
      <c r="AU322" t="s">
        <v>626</v>
      </c>
      <c r="AW322" t="str">
        <f t="shared" si="261"/>
        <v>Yes</v>
      </c>
      <c r="AX322" t="s">
        <v>625</v>
      </c>
      <c r="AZ322" t="str">
        <f t="shared" si="262"/>
        <v>No</v>
      </c>
      <c r="BC322" t="str">
        <f>("Yes")</f>
        <v>Yes</v>
      </c>
      <c r="BD322" t="s">
        <v>626</v>
      </c>
      <c r="BF322">
        <v>1</v>
      </c>
      <c r="BG322" t="s">
        <v>625</v>
      </c>
      <c r="BI322" t="str">
        <f>("Standing order, Protocol order, Naloxone-specific collaborative practice agreement")</f>
        <v>Standing order, Protocol order, Naloxone-specific collaborative practice agreement</v>
      </c>
      <c r="BJ322" t="s">
        <v>625</v>
      </c>
      <c r="BL322" t="str">
        <f t="shared" si="263"/>
        <v>Yes</v>
      </c>
      <c r="BM322" t="s">
        <v>626</v>
      </c>
      <c r="BO322" t="str">
        <f t="shared" si="264"/>
        <v>No</v>
      </c>
      <c r="BR322" t="str">
        <f>("Yes")</f>
        <v>Yes</v>
      </c>
      <c r="BS322" t="s">
        <v>626</v>
      </c>
      <c r="BU322" t="str">
        <f>("Yes")</f>
        <v>Yes</v>
      </c>
      <c r="BV322" t="s">
        <v>626</v>
      </c>
      <c r="BX322" t="str">
        <f>("No")</f>
        <v>No</v>
      </c>
      <c r="CA322" t="str">
        <f>("Yes")</f>
        <v>Yes</v>
      </c>
      <c r="CB322" t="s">
        <v>626</v>
      </c>
      <c r="CD322" t="str">
        <f t="shared" si="265"/>
        <v>No</v>
      </c>
    </row>
    <row r="323" spans="1:88" x14ac:dyDescent="0.35">
      <c r="A323" t="s">
        <v>621</v>
      </c>
      <c r="B323" s="1">
        <v>42939</v>
      </c>
      <c r="C323" s="1">
        <v>43673</v>
      </c>
      <c r="D323" t="str">
        <f t="shared" si="260"/>
        <v>Yes</v>
      </c>
      <c r="E323" t="s">
        <v>625</v>
      </c>
      <c r="G323" t="str">
        <f>("Yes")</f>
        <v>Yes</v>
      </c>
      <c r="H323" t="s">
        <v>625</v>
      </c>
      <c r="J323" t="str">
        <f>("No")</f>
        <v>No</v>
      </c>
      <c r="M323" t="str">
        <f>("Yes")</f>
        <v>Yes</v>
      </c>
      <c r="N323" t="s">
        <v>625</v>
      </c>
      <c r="P323" t="str">
        <f>("Yes")</f>
        <v>Yes</v>
      </c>
      <c r="Q323" t="s">
        <v>625</v>
      </c>
      <c r="S323" t="str">
        <f>("No")</f>
        <v>No</v>
      </c>
      <c r="V323" t="str">
        <f>("Yes")</f>
        <v>Yes</v>
      </c>
      <c r="W323" t="s">
        <v>625</v>
      </c>
      <c r="Y323">
        <v>1</v>
      </c>
      <c r="Z323" t="s">
        <v>625</v>
      </c>
      <c r="AB323">
        <v>1</v>
      </c>
      <c r="AC323" t="s">
        <v>626</v>
      </c>
      <c r="AE323">
        <v>0</v>
      </c>
      <c r="AH323">
        <v>1</v>
      </c>
      <c r="AI323" t="s">
        <v>626</v>
      </c>
      <c r="AK323">
        <v>1</v>
      </c>
      <c r="AL323" t="s">
        <v>626</v>
      </c>
      <c r="AN323">
        <v>0</v>
      </c>
      <c r="AQ323">
        <v>1</v>
      </c>
      <c r="AR323" t="s">
        <v>626</v>
      </c>
      <c r="AT323">
        <v>1</v>
      </c>
      <c r="AU323" t="s">
        <v>626</v>
      </c>
      <c r="AW323" t="str">
        <f t="shared" si="261"/>
        <v>Yes</v>
      </c>
      <c r="AX323" t="s">
        <v>625</v>
      </c>
      <c r="AZ323" t="str">
        <f t="shared" si="262"/>
        <v>No</v>
      </c>
      <c r="BC323" t="str">
        <f>("Yes")</f>
        <v>Yes</v>
      </c>
      <c r="BD323" t="s">
        <v>626</v>
      </c>
      <c r="BF323">
        <v>1</v>
      </c>
      <c r="BG323" t="s">
        <v>625</v>
      </c>
      <c r="BI323" t="str">
        <f>("Standing order, Protocol order, Naloxone-specific collaborative practice agreement")</f>
        <v>Standing order, Protocol order, Naloxone-specific collaborative practice agreement</v>
      </c>
      <c r="BJ323" t="s">
        <v>625</v>
      </c>
      <c r="BL323" t="str">
        <f t="shared" si="263"/>
        <v>Yes</v>
      </c>
      <c r="BM323" t="s">
        <v>626</v>
      </c>
      <c r="BO323" t="str">
        <f t="shared" si="264"/>
        <v>No</v>
      </c>
      <c r="BR323" t="str">
        <f>("Yes")</f>
        <v>Yes</v>
      </c>
      <c r="BS323" t="s">
        <v>626</v>
      </c>
      <c r="BU323" t="str">
        <f>("Yes")</f>
        <v>Yes</v>
      </c>
      <c r="BV323" t="s">
        <v>626</v>
      </c>
      <c r="BX323" t="str">
        <f>("No")</f>
        <v>No</v>
      </c>
      <c r="CA323" t="str">
        <f>("Yes")</f>
        <v>Yes</v>
      </c>
      <c r="CB323" t="s">
        <v>626</v>
      </c>
      <c r="CD323" t="str">
        <f t="shared" si="265"/>
        <v>No</v>
      </c>
    </row>
    <row r="324" spans="1:88" x14ac:dyDescent="0.35">
      <c r="A324" t="s">
        <v>621</v>
      </c>
      <c r="B324" s="1">
        <v>43674</v>
      </c>
      <c r="C324" s="1">
        <v>44328</v>
      </c>
      <c r="D324" t="str">
        <f t="shared" si="260"/>
        <v>Yes</v>
      </c>
      <c r="E324" t="s">
        <v>625</v>
      </c>
      <c r="G324" t="str">
        <f>("Yes")</f>
        <v>Yes</v>
      </c>
      <c r="H324" t="s">
        <v>625</v>
      </c>
      <c r="J324" t="str">
        <f>("No")</f>
        <v>No</v>
      </c>
      <c r="M324" t="str">
        <f>("Yes")</f>
        <v>Yes</v>
      </c>
      <c r="N324" t="s">
        <v>625</v>
      </c>
      <c r="P324" t="str">
        <f>("Yes")</f>
        <v>Yes</v>
      </c>
      <c r="Q324" t="s">
        <v>625</v>
      </c>
      <c r="S324" t="str">
        <f>("No")</f>
        <v>No</v>
      </c>
      <c r="V324" t="str">
        <f>("Yes")</f>
        <v>Yes</v>
      </c>
      <c r="W324" t="s">
        <v>625</v>
      </c>
      <c r="Y324">
        <v>1</v>
      </c>
      <c r="Z324" t="s">
        <v>625</v>
      </c>
      <c r="AB324">
        <v>1</v>
      </c>
      <c r="AC324" t="s">
        <v>626</v>
      </c>
      <c r="AE324">
        <v>0</v>
      </c>
      <c r="AH324">
        <v>1</v>
      </c>
      <c r="AI324" t="s">
        <v>626</v>
      </c>
      <c r="AK324">
        <v>1</v>
      </c>
      <c r="AL324" t="s">
        <v>626</v>
      </c>
      <c r="AN324">
        <v>0</v>
      </c>
      <c r="AQ324">
        <v>1</v>
      </c>
      <c r="AR324" t="s">
        <v>626</v>
      </c>
      <c r="AT324">
        <v>1</v>
      </c>
      <c r="AU324" t="s">
        <v>626</v>
      </c>
      <c r="AW324" t="str">
        <f t="shared" si="261"/>
        <v>Yes</v>
      </c>
      <c r="AX324" t="s">
        <v>625</v>
      </c>
      <c r="AZ324" t="str">
        <f t="shared" si="262"/>
        <v>No</v>
      </c>
      <c r="BC324" t="str">
        <f>("Yes")</f>
        <v>Yes</v>
      </c>
      <c r="BD324" t="s">
        <v>626</v>
      </c>
      <c r="BF324">
        <v>1</v>
      </c>
      <c r="BG324" t="s">
        <v>625</v>
      </c>
      <c r="BI324" t="str">
        <f>("Standing order, Protocol order, Naloxone-specific collaborative practice agreement")</f>
        <v>Standing order, Protocol order, Naloxone-specific collaborative practice agreement</v>
      </c>
      <c r="BJ324" t="s">
        <v>625</v>
      </c>
      <c r="BL324" t="str">
        <f t="shared" si="263"/>
        <v>Yes</v>
      </c>
      <c r="BM324" t="s">
        <v>626</v>
      </c>
      <c r="BO324" t="str">
        <f t="shared" si="264"/>
        <v>No</v>
      </c>
      <c r="BR324" t="str">
        <f>("Yes")</f>
        <v>Yes</v>
      </c>
      <c r="BS324" t="s">
        <v>626</v>
      </c>
      <c r="BU324" t="str">
        <f>("Yes")</f>
        <v>Yes</v>
      </c>
      <c r="BV324" t="s">
        <v>626</v>
      </c>
      <c r="BX324" t="str">
        <f>("No")</f>
        <v>No</v>
      </c>
      <c r="CA324" t="str">
        <f>("Yes")</f>
        <v>Yes</v>
      </c>
      <c r="CB324" t="s">
        <v>626</v>
      </c>
      <c r="CD324" t="str">
        <f t="shared" si="265"/>
        <v>No</v>
      </c>
    </row>
    <row r="325" spans="1:88" x14ac:dyDescent="0.35">
      <c r="A325" t="s">
        <v>621</v>
      </c>
      <c r="B325" s="1">
        <v>44329</v>
      </c>
      <c r="C325" s="1">
        <v>44562</v>
      </c>
      <c r="D325" t="str">
        <f t="shared" si="260"/>
        <v>Yes</v>
      </c>
      <c r="E325" t="s">
        <v>625</v>
      </c>
      <c r="G325" t="str">
        <f>("Yes")</f>
        <v>Yes</v>
      </c>
      <c r="H325" t="s">
        <v>625</v>
      </c>
      <c r="J325" t="str">
        <f>("No")</f>
        <v>No</v>
      </c>
      <c r="M325" t="str">
        <f>("Yes")</f>
        <v>Yes</v>
      </c>
      <c r="N325" t="s">
        <v>625</v>
      </c>
      <c r="P325" t="str">
        <f>("Yes")</f>
        <v>Yes</v>
      </c>
      <c r="Q325" t="s">
        <v>625</v>
      </c>
      <c r="S325" t="str">
        <f>("No")</f>
        <v>No</v>
      </c>
      <c r="V325" t="str">
        <f>("Yes")</f>
        <v>Yes</v>
      </c>
      <c r="W325" t="s">
        <v>625</v>
      </c>
      <c r="Y325">
        <v>1</v>
      </c>
      <c r="Z325" t="s">
        <v>625</v>
      </c>
      <c r="AB325">
        <v>1</v>
      </c>
      <c r="AC325" t="s">
        <v>626</v>
      </c>
      <c r="AE325">
        <v>0</v>
      </c>
      <c r="AH325">
        <v>1</v>
      </c>
      <c r="AI325" t="s">
        <v>626</v>
      </c>
      <c r="AK325">
        <v>1</v>
      </c>
      <c r="AL325" t="s">
        <v>626</v>
      </c>
      <c r="AN325">
        <v>0</v>
      </c>
      <c r="AQ325">
        <v>1</v>
      </c>
      <c r="AR325" t="s">
        <v>626</v>
      </c>
      <c r="AT325">
        <v>1</v>
      </c>
      <c r="AU325" t="s">
        <v>626</v>
      </c>
      <c r="AW325" t="str">
        <f t="shared" si="261"/>
        <v>Yes</v>
      </c>
      <c r="AX325" t="s">
        <v>625</v>
      </c>
      <c r="AZ325" t="str">
        <f t="shared" si="262"/>
        <v>No</v>
      </c>
      <c r="BC325" t="str">
        <f>("Yes")</f>
        <v>Yes</v>
      </c>
      <c r="BD325" t="s">
        <v>626</v>
      </c>
      <c r="BF325">
        <v>1</v>
      </c>
      <c r="BG325" t="s">
        <v>625</v>
      </c>
      <c r="BI325" t="str">
        <f>("Standing order, Protocol order, Naloxone-specific collaborative practice agreement")</f>
        <v>Standing order, Protocol order, Naloxone-specific collaborative practice agreement</v>
      </c>
      <c r="BJ325" t="s">
        <v>625</v>
      </c>
      <c r="BL325" t="str">
        <f t="shared" si="263"/>
        <v>Yes</v>
      </c>
      <c r="BM325" t="s">
        <v>626</v>
      </c>
      <c r="BO325" t="str">
        <f t="shared" si="264"/>
        <v>No</v>
      </c>
      <c r="BR325" t="str">
        <f>("Yes")</f>
        <v>Yes</v>
      </c>
      <c r="BS325" t="s">
        <v>626</v>
      </c>
      <c r="BU325" t="str">
        <f>("Yes")</f>
        <v>Yes</v>
      </c>
      <c r="BV325" t="s">
        <v>626</v>
      </c>
      <c r="BX325" t="str">
        <f>("No")</f>
        <v>No</v>
      </c>
      <c r="CA325" t="str">
        <f>("Yes")</f>
        <v>Yes</v>
      </c>
      <c r="CB325" t="s">
        <v>626</v>
      </c>
      <c r="CD325" t="str">
        <f t="shared" si="265"/>
        <v>No</v>
      </c>
    </row>
    <row r="326" spans="1:88" x14ac:dyDescent="0.35">
      <c r="A326" t="s">
        <v>627</v>
      </c>
      <c r="B326" s="1">
        <v>36892</v>
      </c>
      <c r="C326" s="1">
        <v>42150</v>
      </c>
      <c r="D326" t="str">
        <f>("No")</f>
        <v>No</v>
      </c>
    </row>
    <row r="327" spans="1:88" x14ac:dyDescent="0.35">
      <c r="A327" t="s">
        <v>627</v>
      </c>
      <c r="B327" s="1">
        <v>42151</v>
      </c>
      <c r="C327" s="1">
        <v>42530</v>
      </c>
      <c r="D327" t="str">
        <f>("Yes")</f>
        <v>Yes</v>
      </c>
      <c r="E327" t="s">
        <v>628</v>
      </c>
      <c r="G327" t="str">
        <f>("Yes")</f>
        <v>Yes</v>
      </c>
      <c r="H327" t="s">
        <v>629</v>
      </c>
      <c r="J327" t="str">
        <f>("No")</f>
        <v>No</v>
      </c>
      <c r="M327" t="str">
        <f>("No")</f>
        <v>No</v>
      </c>
      <c r="P327" t="str">
        <f>("Yes")</f>
        <v>Yes</v>
      </c>
      <c r="Q327" t="s">
        <v>629</v>
      </c>
      <c r="S327" t="str">
        <f>("No")</f>
        <v>No</v>
      </c>
      <c r="V327" t="str">
        <f>("No")</f>
        <v>No</v>
      </c>
      <c r="Y327">
        <v>0</v>
      </c>
      <c r="AB327">
        <v>1</v>
      </c>
      <c r="AC327" t="s">
        <v>629</v>
      </c>
      <c r="AE327">
        <v>0</v>
      </c>
      <c r="AH327">
        <v>0</v>
      </c>
      <c r="AK327">
        <v>1</v>
      </c>
      <c r="AL327" t="s">
        <v>629</v>
      </c>
      <c r="AN327">
        <v>0</v>
      </c>
      <c r="AQ327">
        <v>0</v>
      </c>
      <c r="AT327">
        <v>0</v>
      </c>
      <c r="AW327" t="str">
        <f>("Yes")</f>
        <v>Yes</v>
      </c>
      <c r="AX327" t="s">
        <v>630</v>
      </c>
      <c r="AZ327" t="str">
        <f>("No")</f>
        <v>No</v>
      </c>
      <c r="BC327" t="str">
        <f>("No")</f>
        <v>No</v>
      </c>
      <c r="BF327">
        <v>0</v>
      </c>
      <c r="BH327" t="s">
        <v>631</v>
      </c>
      <c r="BL327" t="str">
        <f>("No")</f>
        <v>No</v>
      </c>
      <c r="BU327" t="str">
        <f>("Yes")</f>
        <v>Yes</v>
      </c>
      <c r="BV327" t="s">
        <v>630</v>
      </c>
      <c r="BX327" t="str">
        <f>("No")</f>
        <v>No</v>
      </c>
      <c r="CA327" t="str">
        <f>("No")</f>
        <v>No</v>
      </c>
      <c r="CD327" t="str">
        <f>("Yes")</f>
        <v>Yes</v>
      </c>
      <c r="CE327" t="s">
        <v>630</v>
      </c>
      <c r="CG327" t="str">
        <f>("No")</f>
        <v>No</v>
      </c>
      <c r="CJ327">
        <v>0</v>
      </c>
    </row>
    <row r="328" spans="1:88" x14ac:dyDescent="0.35">
      <c r="A328" t="s">
        <v>627</v>
      </c>
      <c r="B328" s="1">
        <v>42531</v>
      </c>
      <c r="C328" s="1">
        <v>43255</v>
      </c>
      <c r="D328" t="str">
        <f>("Yes")</f>
        <v>Yes</v>
      </c>
      <c r="E328" t="s">
        <v>632</v>
      </c>
      <c r="G328" t="str">
        <f>("Yes")</f>
        <v>Yes</v>
      </c>
      <c r="H328" t="s">
        <v>633</v>
      </c>
      <c r="J328" t="str">
        <f>("No")</f>
        <v>No</v>
      </c>
      <c r="M328" t="str">
        <f>("No")</f>
        <v>No</v>
      </c>
      <c r="P328" t="str">
        <f>("Yes")</f>
        <v>Yes</v>
      </c>
      <c r="Q328" t="s">
        <v>633</v>
      </c>
      <c r="S328" t="str">
        <f>("No")</f>
        <v>No</v>
      </c>
      <c r="V328" t="str">
        <f>("No")</f>
        <v>No</v>
      </c>
      <c r="Y328">
        <v>0</v>
      </c>
      <c r="AB328">
        <v>1</v>
      </c>
      <c r="AC328" t="s">
        <v>633</v>
      </c>
      <c r="AE328">
        <v>0</v>
      </c>
      <c r="AH328">
        <v>0</v>
      </c>
      <c r="AK328">
        <v>1</v>
      </c>
      <c r="AL328" t="s">
        <v>633</v>
      </c>
      <c r="AN328">
        <v>0</v>
      </c>
      <c r="AQ328">
        <v>0</v>
      </c>
      <c r="AT328">
        <v>0</v>
      </c>
      <c r="AW328" t="str">
        <f>("Yes")</f>
        <v>Yes</v>
      </c>
      <c r="AX328" t="s">
        <v>634</v>
      </c>
      <c r="AZ328" t="str">
        <f>("No")</f>
        <v>No</v>
      </c>
      <c r="BC328" t="str">
        <f>("No")</f>
        <v>No</v>
      </c>
      <c r="BF328">
        <v>1</v>
      </c>
      <c r="BG328" t="s">
        <v>635</v>
      </c>
      <c r="BI328" t="str">
        <f>("Protocol order")</f>
        <v>Protocol order</v>
      </c>
      <c r="BJ328" t="s">
        <v>635</v>
      </c>
      <c r="BL328" t="str">
        <f>("Yes")</f>
        <v>Yes</v>
      </c>
      <c r="BM328" t="s">
        <v>633</v>
      </c>
      <c r="BO328" t="str">
        <f>("No")</f>
        <v>No</v>
      </c>
      <c r="BR328" t="str">
        <f>("No")</f>
        <v>No</v>
      </c>
      <c r="BU328" t="str">
        <f>("Yes")</f>
        <v>Yes</v>
      </c>
      <c r="BV328" t="s">
        <v>633</v>
      </c>
      <c r="BX328" t="str">
        <f>("No")</f>
        <v>No</v>
      </c>
      <c r="CA328" t="str">
        <f>("No")</f>
        <v>No</v>
      </c>
      <c r="CD328" t="str">
        <f>("Yes")</f>
        <v>Yes</v>
      </c>
      <c r="CE328" t="s">
        <v>633</v>
      </c>
      <c r="CG328" t="str">
        <f>("No")</f>
        <v>No</v>
      </c>
      <c r="CJ328">
        <v>0</v>
      </c>
    </row>
    <row r="329" spans="1:88" x14ac:dyDescent="0.35">
      <c r="A329" t="s">
        <v>627</v>
      </c>
      <c r="B329" s="1">
        <v>43256</v>
      </c>
      <c r="C329" s="1">
        <v>43895</v>
      </c>
      <c r="D329" t="str">
        <f>("Yes")</f>
        <v>Yes</v>
      </c>
      <c r="E329" t="s">
        <v>636</v>
      </c>
      <c r="G329" t="str">
        <f>("Yes")</f>
        <v>Yes</v>
      </c>
      <c r="H329" t="s">
        <v>633</v>
      </c>
      <c r="J329" t="str">
        <f>("No")</f>
        <v>No</v>
      </c>
      <c r="M329" t="str">
        <f>("No")</f>
        <v>No</v>
      </c>
      <c r="P329" t="str">
        <f>("Yes")</f>
        <v>Yes</v>
      </c>
      <c r="Q329" t="s">
        <v>633</v>
      </c>
      <c r="S329" t="str">
        <f>("No")</f>
        <v>No</v>
      </c>
      <c r="V329" t="str">
        <f>("No")</f>
        <v>No</v>
      </c>
      <c r="Y329">
        <v>0</v>
      </c>
      <c r="AB329">
        <v>1</v>
      </c>
      <c r="AC329" t="s">
        <v>633</v>
      </c>
      <c r="AE329">
        <v>0</v>
      </c>
      <c r="AH329">
        <v>0</v>
      </c>
      <c r="AK329">
        <v>1</v>
      </c>
      <c r="AL329" t="s">
        <v>633</v>
      </c>
      <c r="AN329">
        <v>0</v>
      </c>
      <c r="AQ329">
        <v>0</v>
      </c>
      <c r="AT329">
        <v>0</v>
      </c>
      <c r="AW329" t="str">
        <f>("Yes")</f>
        <v>Yes</v>
      </c>
      <c r="AX329" t="s">
        <v>634</v>
      </c>
      <c r="AZ329" t="str">
        <f>("No")</f>
        <v>No</v>
      </c>
      <c r="BC329" t="str">
        <f>("No")</f>
        <v>No</v>
      </c>
      <c r="BF329">
        <v>1</v>
      </c>
      <c r="BG329" t="s">
        <v>637</v>
      </c>
      <c r="BI329" t="str">
        <f>("Protocol order")</f>
        <v>Protocol order</v>
      </c>
      <c r="BJ329" t="s">
        <v>635</v>
      </c>
      <c r="BL329" t="str">
        <f>("Yes")</f>
        <v>Yes</v>
      </c>
      <c r="BM329" t="s">
        <v>633</v>
      </c>
      <c r="BO329" t="str">
        <f>("No")</f>
        <v>No</v>
      </c>
      <c r="BR329" t="str">
        <f>("No")</f>
        <v>No</v>
      </c>
      <c r="BU329" t="str">
        <f>("Yes")</f>
        <v>Yes</v>
      </c>
      <c r="BV329" t="s">
        <v>633</v>
      </c>
      <c r="BX329" t="str">
        <f>("No")</f>
        <v>No</v>
      </c>
      <c r="CA329" t="str">
        <f>("No")</f>
        <v>No</v>
      </c>
      <c r="CD329" t="str">
        <f>("Yes")</f>
        <v>Yes</v>
      </c>
      <c r="CE329" t="s">
        <v>633</v>
      </c>
      <c r="CG329" t="str">
        <f>("No")</f>
        <v>No</v>
      </c>
      <c r="CJ329">
        <v>0</v>
      </c>
    </row>
    <row r="330" spans="1:88" x14ac:dyDescent="0.35">
      <c r="A330" t="s">
        <v>627</v>
      </c>
      <c r="B330" s="1">
        <v>43896</v>
      </c>
      <c r="C330" s="1">
        <v>44562</v>
      </c>
      <c r="D330" t="str">
        <f>("Yes")</f>
        <v>Yes</v>
      </c>
      <c r="E330" t="s">
        <v>636</v>
      </c>
      <c r="G330" t="str">
        <f>("Yes")</f>
        <v>Yes</v>
      </c>
      <c r="H330" t="s">
        <v>633</v>
      </c>
      <c r="J330" t="str">
        <f>("No")</f>
        <v>No</v>
      </c>
      <c r="M330" t="str">
        <f>("Yes")</f>
        <v>Yes</v>
      </c>
      <c r="N330" t="s">
        <v>634</v>
      </c>
      <c r="P330" t="str">
        <f>("Yes")</f>
        <v>Yes</v>
      </c>
      <c r="Q330" t="s">
        <v>629</v>
      </c>
      <c r="S330" t="str">
        <f>("No")</f>
        <v>No</v>
      </c>
      <c r="V330" t="str">
        <f>("Yes")</f>
        <v>Yes</v>
      </c>
      <c r="W330" t="s">
        <v>634</v>
      </c>
      <c r="Y330">
        <v>0</v>
      </c>
      <c r="AB330">
        <v>1</v>
      </c>
      <c r="AC330" t="s">
        <v>633</v>
      </c>
      <c r="AE330">
        <v>0</v>
      </c>
      <c r="AH330">
        <v>0</v>
      </c>
      <c r="AK330">
        <v>1</v>
      </c>
      <c r="AL330" t="s">
        <v>633</v>
      </c>
      <c r="AN330">
        <v>0</v>
      </c>
      <c r="AQ330">
        <v>0</v>
      </c>
      <c r="AT330">
        <v>0</v>
      </c>
      <c r="AW330" t="str">
        <f>("Yes")</f>
        <v>Yes</v>
      </c>
      <c r="AX330" t="s">
        <v>634</v>
      </c>
      <c r="AZ330" t="str">
        <f>("No")</f>
        <v>No</v>
      </c>
      <c r="BC330" t="str">
        <f>("Yes")</f>
        <v>Yes</v>
      </c>
      <c r="BD330" t="s">
        <v>634</v>
      </c>
      <c r="BF330">
        <v>1</v>
      </c>
      <c r="BG330" t="s">
        <v>638</v>
      </c>
      <c r="BI330" t="str">
        <f>("Protocol order")</f>
        <v>Protocol order</v>
      </c>
      <c r="BJ330" t="s">
        <v>635</v>
      </c>
      <c r="BL330" t="str">
        <f>("Yes")</f>
        <v>Yes</v>
      </c>
      <c r="BM330" t="s">
        <v>633</v>
      </c>
      <c r="BO330" t="str">
        <f>("No")</f>
        <v>No</v>
      </c>
      <c r="BR330" t="str">
        <f>("Yes")</f>
        <v>Yes</v>
      </c>
      <c r="BS330" t="s">
        <v>634</v>
      </c>
      <c r="BU330" t="str">
        <f>("Yes")</f>
        <v>Yes</v>
      </c>
      <c r="BV330" t="s">
        <v>633</v>
      </c>
      <c r="BX330" t="str">
        <f>("No")</f>
        <v>No</v>
      </c>
      <c r="CA330" t="str">
        <f>("Yes")</f>
        <v>Yes</v>
      </c>
      <c r="CB330" t="s">
        <v>634</v>
      </c>
      <c r="CD330" t="str">
        <f>("Yes")</f>
        <v>Yes</v>
      </c>
      <c r="CE330" t="s">
        <v>633</v>
      </c>
      <c r="CG330" t="str">
        <f>("No")</f>
        <v>No</v>
      </c>
      <c r="CJ330">
        <v>0</v>
      </c>
    </row>
    <row r="331" spans="1:88" x14ac:dyDescent="0.35">
      <c r="A331" t="s">
        <v>639</v>
      </c>
      <c r="B331" s="1">
        <v>36892</v>
      </c>
      <c r="C331" s="1">
        <v>41737</v>
      </c>
      <c r="D331" t="str">
        <f>("No")</f>
        <v>No</v>
      </c>
    </row>
    <row r="332" spans="1:88" x14ac:dyDescent="0.35">
      <c r="A332" t="s">
        <v>639</v>
      </c>
      <c r="B332" s="1">
        <v>41738</v>
      </c>
      <c r="C332" s="1">
        <v>41738</v>
      </c>
      <c r="D332" t="str">
        <f t="shared" ref="D332:D350" si="266">("Yes")</f>
        <v>Yes</v>
      </c>
      <c r="E332" t="s">
        <v>640</v>
      </c>
      <c r="G332" t="str">
        <f t="shared" ref="G332:G350" si="267">("Yes")</f>
        <v>Yes</v>
      </c>
      <c r="H332" t="s">
        <v>641</v>
      </c>
      <c r="J332" t="str">
        <f t="shared" ref="J332:J350" si="268">("No")</f>
        <v>No</v>
      </c>
      <c r="M332" t="str">
        <f t="shared" ref="M332:M350" si="269">("No")</f>
        <v>No</v>
      </c>
      <c r="P332" t="str">
        <f t="shared" ref="P332:P350" si="270">("Yes")</f>
        <v>Yes</v>
      </c>
      <c r="Q332" t="s">
        <v>641</v>
      </c>
      <c r="S332" t="str">
        <f t="shared" ref="S332:S350" si="271">("No")</f>
        <v>No</v>
      </c>
      <c r="V332" t="str">
        <f t="shared" ref="V332:V350" si="272">("No")</f>
        <v>No</v>
      </c>
      <c r="Y332">
        <v>1</v>
      </c>
      <c r="Z332" t="s">
        <v>642</v>
      </c>
      <c r="AB332">
        <v>1</v>
      </c>
      <c r="AC332" t="s">
        <v>642</v>
      </c>
      <c r="AE332">
        <v>0</v>
      </c>
      <c r="AH332">
        <v>0</v>
      </c>
      <c r="AK332">
        <v>1</v>
      </c>
      <c r="AL332" t="s">
        <v>642</v>
      </c>
      <c r="AN332">
        <v>0</v>
      </c>
      <c r="AQ332">
        <v>0</v>
      </c>
      <c r="AT332">
        <v>1</v>
      </c>
      <c r="AU332" t="s">
        <v>642</v>
      </c>
      <c r="AW332" t="str">
        <f t="shared" ref="AW332:AW350" si="273">("Yes")</f>
        <v>Yes</v>
      </c>
      <c r="AX332" t="s">
        <v>643</v>
      </c>
      <c r="AZ332" t="str">
        <f t="shared" ref="AZ332:AZ350" si="274">("No")</f>
        <v>No</v>
      </c>
      <c r="BC332" t="str">
        <f t="shared" ref="BC332:BC350" si="275">("No")</f>
        <v>No</v>
      </c>
      <c r="BF332">
        <v>1</v>
      </c>
      <c r="BG332" t="s">
        <v>644</v>
      </c>
      <c r="BI332" t="str">
        <f t="shared" ref="BI332:BI350" si="276">("Standing order")</f>
        <v>Standing order</v>
      </c>
      <c r="BJ332" t="s">
        <v>644</v>
      </c>
      <c r="BL332" t="str">
        <f t="shared" ref="BL332:BL350" si="277">("Yes")</f>
        <v>Yes</v>
      </c>
      <c r="BM332" t="s">
        <v>641</v>
      </c>
      <c r="BO332" t="str">
        <f t="shared" ref="BO332:BO350" si="278">("No")</f>
        <v>No</v>
      </c>
      <c r="BR332" t="str">
        <f t="shared" ref="BR332:BR350" si="279">("No")</f>
        <v>No</v>
      </c>
      <c r="BU332" t="str">
        <f t="shared" ref="BU332:BU350" si="280">("Yes")</f>
        <v>Yes</v>
      </c>
      <c r="BV332" t="s">
        <v>641</v>
      </c>
      <c r="BX332" t="str">
        <f t="shared" ref="BX332:BX350" si="281">("No")</f>
        <v>No</v>
      </c>
      <c r="CA332" t="str">
        <f t="shared" ref="CA332:CA350" si="282">("No")</f>
        <v>No</v>
      </c>
      <c r="CD332" t="str">
        <f t="shared" ref="CD332:CD350" si="283">("Yes")</f>
        <v>Yes</v>
      </c>
      <c r="CE332" t="s">
        <v>641</v>
      </c>
      <c r="CG332" t="str">
        <f t="shared" ref="CG332:CG350" si="284">("No")</f>
        <v>No</v>
      </c>
      <c r="CJ332">
        <v>0</v>
      </c>
    </row>
    <row r="333" spans="1:88" x14ac:dyDescent="0.35">
      <c r="A333" t="s">
        <v>639</v>
      </c>
      <c r="B333" s="1">
        <v>41739</v>
      </c>
      <c r="C333" s="1">
        <v>41746</v>
      </c>
      <c r="D333" t="str">
        <f t="shared" si="266"/>
        <v>Yes</v>
      </c>
      <c r="E333" t="s">
        <v>640</v>
      </c>
      <c r="G333" t="str">
        <f t="shared" si="267"/>
        <v>Yes</v>
      </c>
      <c r="H333" t="s">
        <v>641</v>
      </c>
      <c r="J333" t="str">
        <f t="shared" si="268"/>
        <v>No</v>
      </c>
      <c r="M333" t="str">
        <f t="shared" si="269"/>
        <v>No</v>
      </c>
      <c r="P333" t="str">
        <f t="shared" si="270"/>
        <v>Yes</v>
      </c>
      <c r="Q333" t="s">
        <v>641</v>
      </c>
      <c r="S333" t="str">
        <f t="shared" si="271"/>
        <v>No</v>
      </c>
      <c r="V333" t="str">
        <f t="shared" si="272"/>
        <v>No</v>
      </c>
      <c r="Y333">
        <v>1</v>
      </c>
      <c r="Z333" t="s">
        <v>645</v>
      </c>
      <c r="AB333">
        <v>1</v>
      </c>
      <c r="AC333" t="s">
        <v>642</v>
      </c>
      <c r="AE333">
        <v>0</v>
      </c>
      <c r="AH333">
        <v>0</v>
      </c>
      <c r="AK333">
        <v>1</v>
      </c>
      <c r="AL333" t="s">
        <v>642</v>
      </c>
      <c r="AN333">
        <v>0</v>
      </c>
      <c r="AQ333">
        <v>0</v>
      </c>
      <c r="AT333">
        <v>1</v>
      </c>
      <c r="AU333" t="s">
        <v>642</v>
      </c>
      <c r="AW333" t="str">
        <f t="shared" si="273"/>
        <v>Yes</v>
      </c>
      <c r="AX333" t="s">
        <v>643</v>
      </c>
      <c r="AZ333" t="str">
        <f t="shared" si="274"/>
        <v>No</v>
      </c>
      <c r="BC333" t="str">
        <f t="shared" si="275"/>
        <v>No</v>
      </c>
      <c r="BF333">
        <v>1</v>
      </c>
      <c r="BG333" t="s">
        <v>644</v>
      </c>
      <c r="BI333" t="str">
        <f t="shared" si="276"/>
        <v>Standing order</v>
      </c>
      <c r="BJ333" t="s">
        <v>644</v>
      </c>
      <c r="BL333" t="str">
        <f t="shared" si="277"/>
        <v>Yes</v>
      </c>
      <c r="BM333" t="s">
        <v>641</v>
      </c>
      <c r="BO333" t="str">
        <f t="shared" si="278"/>
        <v>No</v>
      </c>
      <c r="BR333" t="str">
        <f t="shared" si="279"/>
        <v>No</v>
      </c>
      <c r="BU333" t="str">
        <f t="shared" si="280"/>
        <v>Yes</v>
      </c>
      <c r="BV333" t="s">
        <v>641</v>
      </c>
      <c r="BX333" t="str">
        <f t="shared" si="281"/>
        <v>No</v>
      </c>
      <c r="CA333" t="str">
        <f t="shared" si="282"/>
        <v>No</v>
      </c>
      <c r="CD333" t="str">
        <f t="shared" si="283"/>
        <v>Yes</v>
      </c>
      <c r="CE333" t="s">
        <v>641</v>
      </c>
      <c r="CG333" t="str">
        <f t="shared" si="284"/>
        <v>No</v>
      </c>
      <c r="CJ333">
        <v>0</v>
      </c>
    </row>
    <row r="334" spans="1:88" x14ac:dyDescent="0.35">
      <c r="A334" t="s">
        <v>639</v>
      </c>
      <c r="B334" s="1">
        <v>41747</v>
      </c>
      <c r="C334" s="1">
        <v>42087</v>
      </c>
      <c r="D334" t="str">
        <f t="shared" si="266"/>
        <v>Yes</v>
      </c>
      <c r="E334" t="s">
        <v>640</v>
      </c>
      <c r="G334" t="str">
        <f t="shared" si="267"/>
        <v>Yes</v>
      </c>
      <c r="H334" t="s">
        <v>641</v>
      </c>
      <c r="J334" t="str">
        <f t="shared" si="268"/>
        <v>No</v>
      </c>
      <c r="M334" t="str">
        <f t="shared" si="269"/>
        <v>No</v>
      </c>
      <c r="P334" t="str">
        <f t="shared" si="270"/>
        <v>Yes</v>
      </c>
      <c r="Q334" t="s">
        <v>641</v>
      </c>
      <c r="S334" t="str">
        <f t="shared" si="271"/>
        <v>No</v>
      </c>
      <c r="V334" t="str">
        <f t="shared" si="272"/>
        <v>No</v>
      </c>
      <c r="Y334">
        <v>1</v>
      </c>
      <c r="Z334" t="s">
        <v>645</v>
      </c>
      <c r="AB334">
        <v>1</v>
      </c>
      <c r="AC334" t="s">
        <v>642</v>
      </c>
      <c r="AE334">
        <v>0</v>
      </c>
      <c r="AH334">
        <v>0</v>
      </c>
      <c r="AK334">
        <v>1</v>
      </c>
      <c r="AL334" t="s">
        <v>642</v>
      </c>
      <c r="AN334">
        <v>0</v>
      </c>
      <c r="AQ334">
        <v>0</v>
      </c>
      <c r="AT334">
        <v>1</v>
      </c>
      <c r="AU334" t="s">
        <v>642</v>
      </c>
      <c r="AW334" t="str">
        <f t="shared" si="273"/>
        <v>Yes</v>
      </c>
      <c r="AX334" t="s">
        <v>643</v>
      </c>
      <c r="AZ334" t="str">
        <f t="shared" si="274"/>
        <v>No</v>
      </c>
      <c r="BC334" t="str">
        <f t="shared" si="275"/>
        <v>No</v>
      </c>
      <c r="BF334">
        <v>1</v>
      </c>
      <c r="BG334" t="s">
        <v>644</v>
      </c>
      <c r="BI334" t="str">
        <f t="shared" si="276"/>
        <v>Standing order</v>
      </c>
      <c r="BJ334" t="s">
        <v>644</v>
      </c>
      <c r="BL334" t="str">
        <f t="shared" si="277"/>
        <v>Yes</v>
      </c>
      <c r="BM334" t="s">
        <v>641</v>
      </c>
      <c r="BO334" t="str">
        <f t="shared" si="278"/>
        <v>No</v>
      </c>
      <c r="BR334" t="str">
        <f t="shared" si="279"/>
        <v>No</v>
      </c>
      <c r="BU334" t="str">
        <f t="shared" si="280"/>
        <v>Yes</v>
      </c>
      <c r="BV334" t="s">
        <v>641</v>
      </c>
      <c r="BX334" t="str">
        <f t="shared" si="281"/>
        <v>No</v>
      </c>
      <c r="CA334" t="str">
        <f t="shared" si="282"/>
        <v>No</v>
      </c>
      <c r="CD334" t="str">
        <f t="shared" si="283"/>
        <v>Yes</v>
      </c>
      <c r="CE334" t="s">
        <v>641</v>
      </c>
      <c r="CG334" t="str">
        <f t="shared" si="284"/>
        <v>No</v>
      </c>
      <c r="CJ334">
        <v>0</v>
      </c>
    </row>
    <row r="335" spans="1:88" x14ac:dyDescent="0.35">
      <c r="A335" t="s">
        <v>639</v>
      </c>
      <c r="B335" s="1">
        <v>42088</v>
      </c>
      <c r="C335" s="1">
        <v>42185</v>
      </c>
      <c r="D335" t="str">
        <f t="shared" si="266"/>
        <v>Yes</v>
      </c>
      <c r="E335" t="s">
        <v>646</v>
      </c>
      <c r="G335" t="str">
        <f t="shared" si="267"/>
        <v>Yes</v>
      </c>
      <c r="H335" t="s">
        <v>641</v>
      </c>
      <c r="J335" t="str">
        <f t="shared" si="268"/>
        <v>No</v>
      </c>
      <c r="M335" t="str">
        <f t="shared" si="269"/>
        <v>No</v>
      </c>
      <c r="P335" t="str">
        <f t="shared" si="270"/>
        <v>Yes</v>
      </c>
      <c r="Q335" t="s">
        <v>641</v>
      </c>
      <c r="S335" t="str">
        <f t="shared" si="271"/>
        <v>No</v>
      </c>
      <c r="V335" t="str">
        <f t="shared" si="272"/>
        <v>No</v>
      </c>
      <c r="Y335">
        <v>1</v>
      </c>
      <c r="Z335" t="s">
        <v>645</v>
      </c>
      <c r="AB335">
        <v>1</v>
      </c>
      <c r="AC335" t="s">
        <v>642</v>
      </c>
      <c r="AE335">
        <v>0</v>
      </c>
      <c r="AH335">
        <v>0</v>
      </c>
      <c r="AK335">
        <v>1</v>
      </c>
      <c r="AL335" t="s">
        <v>642</v>
      </c>
      <c r="AN335">
        <v>0</v>
      </c>
      <c r="AQ335">
        <v>0</v>
      </c>
      <c r="AT335">
        <v>1</v>
      </c>
      <c r="AU335" t="s">
        <v>642</v>
      </c>
      <c r="AW335" t="str">
        <f t="shared" si="273"/>
        <v>Yes</v>
      </c>
      <c r="AX335" t="s">
        <v>643</v>
      </c>
      <c r="AZ335" t="str">
        <f t="shared" si="274"/>
        <v>No</v>
      </c>
      <c r="BC335" t="str">
        <f t="shared" si="275"/>
        <v>No</v>
      </c>
      <c r="BF335">
        <v>1</v>
      </c>
      <c r="BG335" t="s">
        <v>644</v>
      </c>
      <c r="BI335" t="str">
        <f t="shared" si="276"/>
        <v>Standing order</v>
      </c>
      <c r="BJ335" t="s">
        <v>644</v>
      </c>
      <c r="BL335" t="str">
        <f t="shared" si="277"/>
        <v>Yes</v>
      </c>
      <c r="BM335" t="s">
        <v>641</v>
      </c>
      <c r="BO335" t="str">
        <f t="shared" si="278"/>
        <v>No</v>
      </c>
      <c r="BR335" t="str">
        <f t="shared" si="279"/>
        <v>No</v>
      </c>
      <c r="BU335" t="str">
        <f t="shared" si="280"/>
        <v>Yes</v>
      </c>
      <c r="BV335" t="s">
        <v>641</v>
      </c>
      <c r="BX335" t="str">
        <f t="shared" si="281"/>
        <v>No</v>
      </c>
      <c r="CA335" t="str">
        <f t="shared" si="282"/>
        <v>No</v>
      </c>
      <c r="CD335" t="str">
        <f t="shared" si="283"/>
        <v>Yes</v>
      </c>
      <c r="CE335" t="s">
        <v>641</v>
      </c>
      <c r="CG335" t="str">
        <f t="shared" si="284"/>
        <v>No</v>
      </c>
      <c r="CJ335">
        <v>0</v>
      </c>
    </row>
    <row r="336" spans="1:88" x14ac:dyDescent="0.35">
      <c r="A336" t="s">
        <v>639</v>
      </c>
      <c r="B336" s="1">
        <v>42186</v>
      </c>
      <c r="C336" s="1">
        <v>42187</v>
      </c>
      <c r="D336" t="str">
        <f t="shared" si="266"/>
        <v>Yes</v>
      </c>
      <c r="E336" t="s">
        <v>640</v>
      </c>
      <c r="G336" t="str">
        <f t="shared" si="267"/>
        <v>Yes</v>
      </c>
      <c r="H336" t="s">
        <v>641</v>
      </c>
      <c r="J336" t="str">
        <f t="shared" si="268"/>
        <v>No</v>
      </c>
      <c r="M336" t="str">
        <f t="shared" si="269"/>
        <v>No</v>
      </c>
      <c r="P336" t="str">
        <f t="shared" si="270"/>
        <v>Yes</v>
      </c>
      <c r="Q336" t="s">
        <v>641</v>
      </c>
      <c r="S336" t="str">
        <f t="shared" si="271"/>
        <v>No</v>
      </c>
      <c r="V336" t="str">
        <f t="shared" si="272"/>
        <v>No</v>
      </c>
      <c r="Y336">
        <v>1</v>
      </c>
      <c r="Z336" t="s">
        <v>645</v>
      </c>
      <c r="AB336">
        <v>1</v>
      </c>
      <c r="AC336" t="s">
        <v>642</v>
      </c>
      <c r="AE336">
        <v>0</v>
      </c>
      <c r="AH336">
        <v>0</v>
      </c>
      <c r="AK336">
        <v>1</v>
      </c>
      <c r="AL336" t="s">
        <v>642</v>
      </c>
      <c r="AN336">
        <v>0</v>
      </c>
      <c r="AQ336">
        <v>0</v>
      </c>
      <c r="AT336">
        <v>1</v>
      </c>
      <c r="AU336" t="s">
        <v>642</v>
      </c>
      <c r="AW336" t="str">
        <f t="shared" si="273"/>
        <v>Yes</v>
      </c>
      <c r="AX336" t="s">
        <v>643</v>
      </c>
      <c r="AZ336" t="str">
        <f t="shared" si="274"/>
        <v>No</v>
      </c>
      <c r="BC336" t="str">
        <f t="shared" si="275"/>
        <v>No</v>
      </c>
      <c r="BF336">
        <v>1</v>
      </c>
      <c r="BG336" t="s">
        <v>644</v>
      </c>
      <c r="BI336" t="str">
        <f t="shared" si="276"/>
        <v>Standing order</v>
      </c>
      <c r="BJ336" t="s">
        <v>644</v>
      </c>
      <c r="BL336" t="str">
        <f t="shared" si="277"/>
        <v>Yes</v>
      </c>
      <c r="BM336" t="s">
        <v>641</v>
      </c>
      <c r="BO336" t="str">
        <f t="shared" si="278"/>
        <v>No</v>
      </c>
      <c r="BR336" t="str">
        <f t="shared" si="279"/>
        <v>No</v>
      </c>
      <c r="BU336" t="str">
        <f t="shared" si="280"/>
        <v>Yes</v>
      </c>
      <c r="BV336" t="s">
        <v>641</v>
      </c>
      <c r="BX336" t="str">
        <f t="shared" si="281"/>
        <v>No</v>
      </c>
      <c r="CA336" t="str">
        <f t="shared" si="282"/>
        <v>No</v>
      </c>
      <c r="CD336" t="str">
        <f t="shared" si="283"/>
        <v>Yes</v>
      </c>
      <c r="CE336" t="s">
        <v>641</v>
      </c>
      <c r="CG336" t="str">
        <f t="shared" si="284"/>
        <v>No</v>
      </c>
      <c r="CJ336">
        <v>0</v>
      </c>
    </row>
    <row r="337" spans="1:88" x14ac:dyDescent="0.35">
      <c r="A337" t="s">
        <v>639</v>
      </c>
      <c r="B337" s="1">
        <v>42188</v>
      </c>
      <c r="C337" s="1">
        <v>42198</v>
      </c>
      <c r="D337" t="str">
        <f t="shared" si="266"/>
        <v>Yes</v>
      </c>
      <c r="E337" t="s">
        <v>647</v>
      </c>
      <c r="G337" t="str">
        <f t="shared" si="267"/>
        <v>Yes</v>
      </c>
      <c r="H337" t="s">
        <v>648</v>
      </c>
      <c r="J337" t="str">
        <f t="shared" si="268"/>
        <v>No</v>
      </c>
      <c r="M337" t="str">
        <f t="shared" si="269"/>
        <v>No</v>
      </c>
      <c r="P337" t="str">
        <f t="shared" si="270"/>
        <v>Yes</v>
      </c>
      <c r="Q337" t="s">
        <v>648</v>
      </c>
      <c r="S337" t="str">
        <f t="shared" si="271"/>
        <v>No</v>
      </c>
      <c r="V337" t="str">
        <f t="shared" si="272"/>
        <v>No</v>
      </c>
      <c r="Y337">
        <v>1</v>
      </c>
      <c r="Z337" t="s">
        <v>645</v>
      </c>
      <c r="AB337">
        <v>1</v>
      </c>
      <c r="AC337" t="s">
        <v>642</v>
      </c>
      <c r="AE337">
        <v>0</v>
      </c>
      <c r="AH337">
        <v>0</v>
      </c>
      <c r="AK337">
        <v>1</v>
      </c>
      <c r="AL337" t="s">
        <v>642</v>
      </c>
      <c r="AN337">
        <v>0</v>
      </c>
      <c r="AQ337">
        <v>0</v>
      </c>
      <c r="AT337">
        <v>1</v>
      </c>
      <c r="AU337" t="s">
        <v>642</v>
      </c>
      <c r="AW337" t="str">
        <f t="shared" si="273"/>
        <v>Yes</v>
      </c>
      <c r="AX337" t="s">
        <v>649</v>
      </c>
      <c r="AZ337" t="str">
        <f t="shared" si="274"/>
        <v>No</v>
      </c>
      <c r="BC337" t="str">
        <f t="shared" si="275"/>
        <v>No</v>
      </c>
      <c r="BF337">
        <v>1</v>
      </c>
      <c r="BG337" t="s">
        <v>644</v>
      </c>
      <c r="BI337" t="str">
        <f t="shared" si="276"/>
        <v>Standing order</v>
      </c>
      <c r="BJ337" t="s">
        <v>644</v>
      </c>
      <c r="BL337" t="str">
        <f t="shared" si="277"/>
        <v>Yes</v>
      </c>
      <c r="BM337" t="s">
        <v>642</v>
      </c>
      <c r="BO337" t="str">
        <f t="shared" si="278"/>
        <v>No</v>
      </c>
      <c r="BR337" t="str">
        <f t="shared" si="279"/>
        <v>No</v>
      </c>
      <c r="BU337" t="str">
        <f t="shared" si="280"/>
        <v>Yes</v>
      </c>
      <c r="BV337" t="s">
        <v>642</v>
      </c>
      <c r="BX337" t="str">
        <f t="shared" si="281"/>
        <v>No</v>
      </c>
      <c r="CA337" t="str">
        <f t="shared" si="282"/>
        <v>No</v>
      </c>
      <c r="CD337" t="str">
        <f t="shared" si="283"/>
        <v>Yes</v>
      </c>
      <c r="CE337" t="s">
        <v>642</v>
      </c>
      <c r="CG337" t="str">
        <f t="shared" si="284"/>
        <v>No</v>
      </c>
      <c r="CJ337">
        <v>0</v>
      </c>
    </row>
    <row r="338" spans="1:88" x14ac:dyDescent="0.35">
      <c r="A338" t="s">
        <v>639</v>
      </c>
      <c r="B338" s="1">
        <v>42199</v>
      </c>
      <c r="C338" s="1">
        <v>42347</v>
      </c>
      <c r="D338" t="str">
        <f t="shared" si="266"/>
        <v>Yes</v>
      </c>
      <c r="E338" t="s">
        <v>650</v>
      </c>
      <c r="G338" t="str">
        <f t="shared" si="267"/>
        <v>Yes</v>
      </c>
      <c r="H338" t="s">
        <v>649</v>
      </c>
      <c r="J338" t="str">
        <f t="shared" si="268"/>
        <v>No</v>
      </c>
      <c r="M338" t="str">
        <f t="shared" si="269"/>
        <v>No</v>
      </c>
      <c r="P338" t="str">
        <f t="shared" si="270"/>
        <v>Yes</v>
      </c>
      <c r="Q338" t="s">
        <v>649</v>
      </c>
      <c r="S338" t="str">
        <f t="shared" si="271"/>
        <v>No</v>
      </c>
      <c r="V338" t="str">
        <f t="shared" si="272"/>
        <v>No</v>
      </c>
      <c r="Y338">
        <v>1</v>
      </c>
      <c r="Z338" t="s">
        <v>645</v>
      </c>
      <c r="AB338">
        <v>1</v>
      </c>
      <c r="AC338" t="s">
        <v>642</v>
      </c>
      <c r="AE338">
        <v>0</v>
      </c>
      <c r="AH338">
        <v>0</v>
      </c>
      <c r="AK338">
        <v>1</v>
      </c>
      <c r="AL338" t="s">
        <v>642</v>
      </c>
      <c r="AN338">
        <v>0</v>
      </c>
      <c r="AQ338">
        <v>0</v>
      </c>
      <c r="AT338">
        <v>1</v>
      </c>
      <c r="AU338" t="s">
        <v>642</v>
      </c>
      <c r="AW338" t="str">
        <f t="shared" si="273"/>
        <v>Yes</v>
      </c>
      <c r="AX338" t="s">
        <v>649</v>
      </c>
      <c r="AZ338" t="str">
        <f t="shared" si="274"/>
        <v>No</v>
      </c>
      <c r="BC338" t="str">
        <f t="shared" si="275"/>
        <v>No</v>
      </c>
      <c r="BF338">
        <v>1</v>
      </c>
      <c r="BG338" t="s">
        <v>644</v>
      </c>
      <c r="BI338" t="str">
        <f t="shared" si="276"/>
        <v>Standing order</v>
      </c>
      <c r="BJ338" t="s">
        <v>644</v>
      </c>
      <c r="BL338" t="str">
        <f t="shared" si="277"/>
        <v>Yes</v>
      </c>
      <c r="BM338" t="s">
        <v>642</v>
      </c>
      <c r="BO338" t="str">
        <f t="shared" si="278"/>
        <v>No</v>
      </c>
      <c r="BR338" t="str">
        <f t="shared" si="279"/>
        <v>No</v>
      </c>
      <c r="BU338" t="str">
        <f t="shared" si="280"/>
        <v>Yes</v>
      </c>
      <c r="BV338" t="s">
        <v>642</v>
      </c>
      <c r="BX338" t="str">
        <f t="shared" si="281"/>
        <v>No</v>
      </c>
      <c r="CA338" t="str">
        <f t="shared" si="282"/>
        <v>No</v>
      </c>
      <c r="CD338" t="str">
        <f t="shared" si="283"/>
        <v>Yes</v>
      </c>
      <c r="CE338" t="s">
        <v>642</v>
      </c>
      <c r="CG338" t="str">
        <f t="shared" si="284"/>
        <v>No</v>
      </c>
      <c r="CJ338">
        <v>0</v>
      </c>
    </row>
    <row r="339" spans="1:88" x14ac:dyDescent="0.35">
      <c r="A339" t="s">
        <v>639</v>
      </c>
      <c r="B339" s="1">
        <v>42348</v>
      </c>
      <c r="C339" s="1">
        <v>42460</v>
      </c>
      <c r="D339" t="str">
        <f t="shared" si="266"/>
        <v>Yes</v>
      </c>
      <c r="E339" t="s">
        <v>647</v>
      </c>
      <c r="G339" t="str">
        <f t="shared" si="267"/>
        <v>Yes</v>
      </c>
      <c r="H339" t="s">
        <v>649</v>
      </c>
      <c r="J339" t="str">
        <f t="shared" si="268"/>
        <v>No</v>
      </c>
      <c r="M339" t="str">
        <f t="shared" si="269"/>
        <v>No</v>
      </c>
      <c r="P339" t="str">
        <f t="shared" si="270"/>
        <v>Yes</v>
      </c>
      <c r="Q339" t="s">
        <v>649</v>
      </c>
      <c r="S339" t="str">
        <f t="shared" si="271"/>
        <v>No</v>
      </c>
      <c r="V339" t="str">
        <f t="shared" si="272"/>
        <v>No</v>
      </c>
      <c r="Y339">
        <v>1</v>
      </c>
      <c r="Z339" t="s">
        <v>645</v>
      </c>
      <c r="AB339">
        <v>1</v>
      </c>
      <c r="AC339" t="s">
        <v>642</v>
      </c>
      <c r="AE339">
        <v>0</v>
      </c>
      <c r="AH339">
        <v>0</v>
      </c>
      <c r="AK339">
        <v>1</v>
      </c>
      <c r="AL339" t="s">
        <v>642</v>
      </c>
      <c r="AN339">
        <v>0</v>
      </c>
      <c r="AQ339">
        <v>0</v>
      </c>
      <c r="AT339">
        <v>1</v>
      </c>
      <c r="AU339" t="s">
        <v>642</v>
      </c>
      <c r="AW339" t="str">
        <f t="shared" si="273"/>
        <v>Yes</v>
      </c>
      <c r="AX339" t="s">
        <v>649</v>
      </c>
      <c r="AZ339" t="str">
        <f t="shared" si="274"/>
        <v>No</v>
      </c>
      <c r="BC339" t="str">
        <f t="shared" si="275"/>
        <v>No</v>
      </c>
      <c r="BF339">
        <v>1</v>
      </c>
      <c r="BG339" t="s">
        <v>642</v>
      </c>
      <c r="BI339" t="str">
        <f t="shared" si="276"/>
        <v>Standing order</v>
      </c>
      <c r="BJ339" t="s">
        <v>642</v>
      </c>
      <c r="BL339" t="str">
        <f t="shared" si="277"/>
        <v>Yes</v>
      </c>
      <c r="BM339" t="s">
        <v>642</v>
      </c>
      <c r="BO339" t="str">
        <f t="shared" si="278"/>
        <v>No</v>
      </c>
      <c r="BR339" t="str">
        <f t="shared" si="279"/>
        <v>No</v>
      </c>
      <c r="BU339" t="str">
        <f t="shared" si="280"/>
        <v>Yes</v>
      </c>
      <c r="BV339" t="s">
        <v>642</v>
      </c>
      <c r="BX339" t="str">
        <f t="shared" si="281"/>
        <v>No</v>
      </c>
      <c r="CA339" t="str">
        <f t="shared" si="282"/>
        <v>No</v>
      </c>
      <c r="CD339" t="str">
        <f t="shared" si="283"/>
        <v>Yes</v>
      </c>
      <c r="CE339" t="s">
        <v>642</v>
      </c>
      <c r="CG339" t="str">
        <f t="shared" si="284"/>
        <v>No</v>
      </c>
      <c r="CJ339">
        <v>0</v>
      </c>
    </row>
    <row r="340" spans="1:88" x14ac:dyDescent="0.35">
      <c r="A340" t="s">
        <v>639</v>
      </c>
      <c r="B340" s="1">
        <v>42461</v>
      </c>
      <c r="C340" s="1">
        <v>42908</v>
      </c>
      <c r="D340" t="str">
        <f t="shared" si="266"/>
        <v>Yes</v>
      </c>
      <c r="E340" t="s">
        <v>647</v>
      </c>
      <c r="G340" t="str">
        <f t="shared" si="267"/>
        <v>Yes</v>
      </c>
      <c r="H340" t="s">
        <v>649</v>
      </c>
      <c r="J340" t="str">
        <f t="shared" si="268"/>
        <v>No</v>
      </c>
      <c r="M340" t="str">
        <f t="shared" si="269"/>
        <v>No</v>
      </c>
      <c r="P340" t="str">
        <f t="shared" si="270"/>
        <v>Yes</v>
      </c>
      <c r="Q340" t="s">
        <v>649</v>
      </c>
      <c r="S340" t="str">
        <f t="shared" si="271"/>
        <v>No</v>
      </c>
      <c r="V340" t="str">
        <f t="shared" si="272"/>
        <v>No</v>
      </c>
      <c r="Y340">
        <v>1</v>
      </c>
      <c r="Z340" t="s">
        <v>645</v>
      </c>
      <c r="AB340">
        <v>1</v>
      </c>
      <c r="AC340" t="s">
        <v>642</v>
      </c>
      <c r="AE340">
        <v>0</v>
      </c>
      <c r="AH340">
        <v>0</v>
      </c>
      <c r="AK340">
        <v>1</v>
      </c>
      <c r="AL340" t="s">
        <v>642</v>
      </c>
      <c r="AN340">
        <v>0</v>
      </c>
      <c r="AQ340">
        <v>0</v>
      </c>
      <c r="AT340">
        <v>1</v>
      </c>
      <c r="AU340" t="s">
        <v>642</v>
      </c>
      <c r="AW340" t="str">
        <f t="shared" si="273"/>
        <v>Yes</v>
      </c>
      <c r="AX340" t="s">
        <v>649</v>
      </c>
      <c r="AZ340" t="str">
        <f t="shared" si="274"/>
        <v>No</v>
      </c>
      <c r="BC340" t="str">
        <f t="shared" si="275"/>
        <v>No</v>
      </c>
      <c r="BF340">
        <v>1</v>
      </c>
      <c r="BG340" t="s">
        <v>642</v>
      </c>
      <c r="BI340" t="str">
        <f t="shared" si="276"/>
        <v>Standing order</v>
      </c>
      <c r="BJ340" t="s">
        <v>642</v>
      </c>
      <c r="BL340" t="str">
        <f t="shared" si="277"/>
        <v>Yes</v>
      </c>
      <c r="BM340" t="s">
        <v>642</v>
      </c>
      <c r="BO340" t="str">
        <f t="shared" si="278"/>
        <v>No</v>
      </c>
      <c r="BR340" t="str">
        <f t="shared" si="279"/>
        <v>No</v>
      </c>
      <c r="BU340" t="str">
        <f t="shared" si="280"/>
        <v>Yes</v>
      </c>
      <c r="BV340" t="s">
        <v>642</v>
      </c>
      <c r="BX340" t="str">
        <f t="shared" si="281"/>
        <v>No</v>
      </c>
      <c r="CA340" t="str">
        <f t="shared" si="282"/>
        <v>No</v>
      </c>
      <c r="CD340" t="str">
        <f t="shared" si="283"/>
        <v>Yes</v>
      </c>
      <c r="CE340" t="s">
        <v>642</v>
      </c>
      <c r="CG340" t="str">
        <f t="shared" si="284"/>
        <v>No</v>
      </c>
      <c r="CJ340">
        <v>0</v>
      </c>
    </row>
    <row r="341" spans="1:88" x14ac:dyDescent="0.35">
      <c r="A341" t="s">
        <v>639</v>
      </c>
      <c r="B341" s="1">
        <v>42909</v>
      </c>
      <c r="C341" s="1">
        <v>43080</v>
      </c>
      <c r="D341" t="str">
        <f t="shared" si="266"/>
        <v>Yes</v>
      </c>
      <c r="E341" t="s">
        <v>651</v>
      </c>
      <c r="G341" t="str">
        <f t="shared" si="267"/>
        <v>Yes</v>
      </c>
      <c r="H341" t="s">
        <v>652</v>
      </c>
      <c r="J341" t="str">
        <f t="shared" si="268"/>
        <v>No</v>
      </c>
      <c r="M341" t="str">
        <f t="shared" si="269"/>
        <v>No</v>
      </c>
      <c r="P341" t="str">
        <f t="shared" si="270"/>
        <v>Yes</v>
      </c>
      <c r="Q341" t="s">
        <v>652</v>
      </c>
      <c r="S341" t="str">
        <f t="shared" si="271"/>
        <v>No</v>
      </c>
      <c r="V341" t="str">
        <f t="shared" si="272"/>
        <v>No</v>
      </c>
      <c r="Y341">
        <v>1</v>
      </c>
      <c r="Z341" t="s">
        <v>652</v>
      </c>
      <c r="AB341">
        <v>1</v>
      </c>
      <c r="AC341" t="s">
        <v>653</v>
      </c>
      <c r="AE341">
        <v>0</v>
      </c>
      <c r="AH341">
        <v>0</v>
      </c>
      <c r="AK341">
        <v>1</v>
      </c>
      <c r="AL341" t="s">
        <v>653</v>
      </c>
      <c r="AN341">
        <v>0</v>
      </c>
      <c r="AQ341">
        <v>0</v>
      </c>
      <c r="AT341">
        <v>1</v>
      </c>
      <c r="AU341" t="s">
        <v>653</v>
      </c>
      <c r="AW341" t="str">
        <f t="shared" si="273"/>
        <v>Yes</v>
      </c>
      <c r="AX341" t="s">
        <v>654</v>
      </c>
      <c r="AZ341" t="str">
        <f t="shared" si="274"/>
        <v>No</v>
      </c>
      <c r="BC341" t="str">
        <f t="shared" si="275"/>
        <v>No</v>
      </c>
      <c r="BF341">
        <v>1</v>
      </c>
      <c r="BG341" t="s">
        <v>655</v>
      </c>
      <c r="BI341" t="str">
        <f t="shared" si="276"/>
        <v>Standing order</v>
      </c>
      <c r="BJ341" t="s">
        <v>655</v>
      </c>
      <c r="BL341" t="str">
        <f t="shared" si="277"/>
        <v>Yes</v>
      </c>
      <c r="BM341" t="s">
        <v>655</v>
      </c>
      <c r="BO341" t="str">
        <f t="shared" si="278"/>
        <v>No</v>
      </c>
      <c r="BR341" t="str">
        <f t="shared" si="279"/>
        <v>No</v>
      </c>
      <c r="BU341" t="str">
        <f t="shared" si="280"/>
        <v>Yes</v>
      </c>
      <c r="BV341" t="s">
        <v>655</v>
      </c>
      <c r="BX341" t="str">
        <f t="shared" si="281"/>
        <v>No</v>
      </c>
      <c r="CA341" t="str">
        <f t="shared" si="282"/>
        <v>No</v>
      </c>
      <c r="CD341" t="str">
        <f t="shared" si="283"/>
        <v>Yes</v>
      </c>
      <c r="CE341" t="s">
        <v>655</v>
      </c>
      <c r="CG341" t="str">
        <f t="shared" si="284"/>
        <v>No</v>
      </c>
      <c r="CJ341">
        <v>0</v>
      </c>
    </row>
    <row r="342" spans="1:88" x14ac:dyDescent="0.35">
      <c r="A342" t="s">
        <v>639</v>
      </c>
      <c r="B342" s="1">
        <v>43081</v>
      </c>
      <c r="C342" s="1">
        <v>43187</v>
      </c>
      <c r="D342" t="str">
        <f t="shared" si="266"/>
        <v>Yes</v>
      </c>
      <c r="E342" t="s">
        <v>651</v>
      </c>
      <c r="G342" t="str">
        <f t="shared" si="267"/>
        <v>Yes</v>
      </c>
      <c r="H342" t="s">
        <v>652</v>
      </c>
      <c r="J342" t="str">
        <f t="shared" si="268"/>
        <v>No</v>
      </c>
      <c r="M342" t="str">
        <f t="shared" si="269"/>
        <v>No</v>
      </c>
      <c r="P342" t="str">
        <f t="shared" si="270"/>
        <v>Yes</v>
      </c>
      <c r="Q342" t="s">
        <v>652</v>
      </c>
      <c r="S342" t="str">
        <f t="shared" si="271"/>
        <v>No</v>
      </c>
      <c r="V342" t="str">
        <f t="shared" si="272"/>
        <v>No</v>
      </c>
      <c r="Y342">
        <v>1</v>
      </c>
      <c r="Z342" t="s">
        <v>652</v>
      </c>
      <c r="AB342">
        <v>1</v>
      </c>
      <c r="AC342" t="s">
        <v>653</v>
      </c>
      <c r="AE342">
        <v>0</v>
      </c>
      <c r="AH342">
        <v>0</v>
      </c>
      <c r="AK342">
        <v>1</v>
      </c>
      <c r="AL342" t="s">
        <v>653</v>
      </c>
      <c r="AN342">
        <v>0</v>
      </c>
      <c r="AQ342">
        <v>0</v>
      </c>
      <c r="AT342">
        <v>1</v>
      </c>
      <c r="AU342" t="s">
        <v>653</v>
      </c>
      <c r="AW342" t="str">
        <f t="shared" si="273"/>
        <v>Yes</v>
      </c>
      <c r="AX342" t="s">
        <v>654</v>
      </c>
      <c r="AZ342" t="str">
        <f t="shared" si="274"/>
        <v>No</v>
      </c>
      <c r="BC342" t="str">
        <f t="shared" si="275"/>
        <v>No</v>
      </c>
      <c r="BF342">
        <v>1</v>
      </c>
      <c r="BG342" t="s">
        <v>655</v>
      </c>
      <c r="BI342" t="str">
        <f t="shared" si="276"/>
        <v>Standing order</v>
      </c>
      <c r="BJ342" t="s">
        <v>655</v>
      </c>
      <c r="BL342" t="str">
        <f t="shared" si="277"/>
        <v>Yes</v>
      </c>
      <c r="BM342" t="s">
        <v>655</v>
      </c>
      <c r="BO342" t="str">
        <f t="shared" si="278"/>
        <v>No</v>
      </c>
      <c r="BR342" t="str">
        <f t="shared" si="279"/>
        <v>No</v>
      </c>
      <c r="BU342" t="str">
        <f t="shared" si="280"/>
        <v>Yes</v>
      </c>
      <c r="BV342" t="s">
        <v>655</v>
      </c>
      <c r="BX342" t="str">
        <f t="shared" si="281"/>
        <v>No</v>
      </c>
      <c r="CA342" t="str">
        <f t="shared" si="282"/>
        <v>No</v>
      </c>
      <c r="CD342" t="str">
        <f t="shared" si="283"/>
        <v>Yes</v>
      </c>
      <c r="CE342" t="s">
        <v>655</v>
      </c>
      <c r="CG342" t="str">
        <f t="shared" si="284"/>
        <v>No</v>
      </c>
      <c r="CJ342">
        <v>0</v>
      </c>
    </row>
    <row r="343" spans="1:88" x14ac:dyDescent="0.35">
      <c r="A343" t="s">
        <v>639</v>
      </c>
      <c r="B343" s="1">
        <v>43188</v>
      </c>
      <c r="C343" s="1">
        <v>43194</v>
      </c>
      <c r="D343" t="str">
        <f t="shared" si="266"/>
        <v>Yes</v>
      </c>
      <c r="E343" t="s">
        <v>651</v>
      </c>
      <c r="G343" t="str">
        <f t="shared" si="267"/>
        <v>Yes</v>
      </c>
      <c r="H343" t="s">
        <v>652</v>
      </c>
      <c r="J343" t="str">
        <f t="shared" si="268"/>
        <v>No</v>
      </c>
      <c r="M343" t="str">
        <f t="shared" si="269"/>
        <v>No</v>
      </c>
      <c r="P343" t="str">
        <f t="shared" si="270"/>
        <v>Yes</v>
      </c>
      <c r="Q343" t="s">
        <v>652</v>
      </c>
      <c r="S343" t="str">
        <f t="shared" si="271"/>
        <v>No</v>
      </c>
      <c r="V343" t="str">
        <f t="shared" si="272"/>
        <v>No</v>
      </c>
      <c r="Y343">
        <v>1</v>
      </c>
      <c r="Z343" t="s">
        <v>652</v>
      </c>
      <c r="AB343">
        <v>1</v>
      </c>
      <c r="AC343" t="s">
        <v>653</v>
      </c>
      <c r="AE343">
        <v>0</v>
      </c>
      <c r="AH343">
        <v>0</v>
      </c>
      <c r="AK343">
        <v>1</v>
      </c>
      <c r="AL343" t="s">
        <v>653</v>
      </c>
      <c r="AN343">
        <v>0</v>
      </c>
      <c r="AQ343">
        <v>0</v>
      </c>
      <c r="AT343">
        <v>1</v>
      </c>
      <c r="AU343" t="s">
        <v>653</v>
      </c>
      <c r="AW343" t="str">
        <f t="shared" si="273"/>
        <v>Yes</v>
      </c>
      <c r="AX343" t="s">
        <v>654</v>
      </c>
      <c r="AZ343" t="str">
        <f t="shared" si="274"/>
        <v>No</v>
      </c>
      <c r="BC343" t="str">
        <f t="shared" si="275"/>
        <v>No</v>
      </c>
      <c r="BF343">
        <v>1</v>
      </c>
      <c r="BG343" t="s">
        <v>655</v>
      </c>
      <c r="BI343" t="str">
        <f t="shared" si="276"/>
        <v>Standing order</v>
      </c>
      <c r="BJ343" t="s">
        <v>655</v>
      </c>
      <c r="BL343" t="str">
        <f t="shared" si="277"/>
        <v>Yes</v>
      </c>
      <c r="BM343" t="s">
        <v>655</v>
      </c>
      <c r="BO343" t="str">
        <f t="shared" si="278"/>
        <v>No</v>
      </c>
      <c r="BR343" t="str">
        <f t="shared" si="279"/>
        <v>No</v>
      </c>
      <c r="BU343" t="str">
        <f t="shared" si="280"/>
        <v>Yes</v>
      </c>
      <c r="BV343" t="s">
        <v>655</v>
      </c>
      <c r="BX343" t="str">
        <f t="shared" si="281"/>
        <v>No</v>
      </c>
      <c r="CA343" t="str">
        <f t="shared" si="282"/>
        <v>No</v>
      </c>
      <c r="CD343" t="str">
        <f t="shared" si="283"/>
        <v>Yes</v>
      </c>
      <c r="CE343" t="s">
        <v>655</v>
      </c>
      <c r="CG343" t="str">
        <f t="shared" si="284"/>
        <v>No</v>
      </c>
      <c r="CJ343">
        <v>0</v>
      </c>
    </row>
    <row r="344" spans="1:88" x14ac:dyDescent="0.35">
      <c r="A344" t="s">
        <v>639</v>
      </c>
      <c r="B344" s="1">
        <v>43195</v>
      </c>
      <c r="C344" s="1">
        <v>43207</v>
      </c>
      <c r="D344" t="str">
        <f t="shared" si="266"/>
        <v>Yes</v>
      </c>
      <c r="E344" t="s">
        <v>651</v>
      </c>
      <c r="G344" t="str">
        <f t="shared" si="267"/>
        <v>Yes</v>
      </c>
      <c r="H344" t="s">
        <v>652</v>
      </c>
      <c r="J344" t="str">
        <f t="shared" si="268"/>
        <v>No</v>
      </c>
      <c r="M344" t="str">
        <f t="shared" si="269"/>
        <v>No</v>
      </c>
      <c r="P344" t="str">
        <f t="shared" si="270"/>
        <v>Yes</v>
      </c>
      <c r="Q344" t="s">
        <v>652</v>
      </c>
      <c r="S344" t="str">
        <f t="shared" si="271"/>
        <v>No</v>
      </c>
      <c r="V344" t="str">
        <f t="shared" si="272"/>
        <v>No</v>
      </c>
      <c r="Y344">
        <v>1</v>
      </c>
      <c r="Z344" t="s">
        <v>652</v>
      </c>
      <c r="AB344">
        <v>1</v>
      </c>
      <c r="AC344" t="s">
        <v>653</v>
      </c>
      <c r="AE344">
        <v>0</v>
      </c>
      <c r="AH344">
        <v>0</v>
      </c>
      <c r="AK344">
        <v>1</v>
      </c>
      <c r="AL344" t="s">
        <v>653</v>
      </c>
      <c r="AN344">
        <v>0</v>
      </c>
      <c r="AQ344">
        <v>0</v>
      </c>
      <c r="AT344">
        <v>1</v>
      </c>
      <c r="AU344" t="s">
        <v>653</v>
      </c>
      <c r="AW344" t="str">
        <f t="shared" si="273"/>
        <v>Yes</v>
      </c>
      <c r="AX344" t="s">
        <v>654</v>
      </c>
      <c r="AZ344" t="str">
        <f t="shared" si="274"/>
        <v>No</v>
      </c>
      <c r="BC344" t="str">
        <f t="shared" si="275"/>
        <v>No</v>
      </c>
      <c r="BF344">
        <v>1</v>
      </c>
      <c r="BG344" t="s">
        <v>655</v>
      </c>
      <c r="BI344" t="str">
        <f t="shared" si="276"/>
        <v>Standing order</v>
      </c>
      <c r="BJ344" t="s">
        <v>655</v>
      </c>
      <c r="BL344" t="str">
        <f t="shared" si="277"/>
        <v>Yes</v>
      </c>
      <c r="BM344" t="s">
        <v>655</v>
      </c>
      <c r="BO344" t="str">
        <f t="shared" si="278"/>
        <v>No</v>
      </c>
      <c r="BR344" t="str">
        <f t="shared" si="279"/>
        <v>No</v>
      </c>
      <c r="BU344" t="str">
        <f t="shared" si="280"/>
        <v>Yes</v>
      </c>
      <c r="BV344" t="s">
        <v>655</v>
      </c>
      <c r="BX344" t="str">
        <f t="shared" si="281"/>
        <v>No</v>
      </c>
      <c r="CA344" t="str">
        <f t="shared" si="282"/>
        <v>No</v>
      </c>
      <c r="CD344" t="str">
        <f t="shared" si="283"/>
        <v>Yes</v>
      </c>
      <c r="CE344" t="s">
        <v>655</v>
      </c>
      <c r="CG344" t="str">
        <f t="shared" si="284"/>
        <v>No</v>
      </c>
      <c r="CJ344">
        <v>0</v>
      </c>
    </row>
    <row r="345" spans="1:88" x14ac:dyDescent="0.35">
      <c r="A345" t="s">
        <v>639</v>
      </c>
      <c r="B345" s="1">
        <v>43208</v>
      </c>
      <c r="C345" s="1">
        <v>43789</v>
      </c>
      <c r="D345" t="str">
        <f t="shared" si="266"/>
        <v>Yes</v>
      </c>
      <c r="E345" t="s">
        <v>651</v>
      </c>
      <c r="G345" t="str">
        <f t="shared" si="267"/>
        <v>Yes</v>
      </c>
      <c r="H345" t="s">
        <v>652</v>
      </c>
      <c r="J345" t="str">
        <f t="shared" si="268"/>
        <v>No</v>
      </c>
      <c r="M345" t="str">
        <f t="shared" si="269"/>
        <v>No</v>
      </c>
      <c r="P345" t="str">
        <f t="shared" si="270"/>
        <v>Yes</v>
      </c>
      <c r="Q345" t="s">
        <v>652</v>
      </c>
      <c r="S345" t="str">
        <f t="shared" si="271"/>
        <v>No</v>
      </c>
      <c r="V345" t="str">
        <f t="shared" si="272"/>
        <v>No</v>
      </c>
      <c r="Y345">
        <v>1</v>
      </c>
      <c r="Z345" t="s">
        <v>652</v>
      </c>
      <c r="AB345">
        <v>1</v>
      </c>
      <c r="AC345" t="s">
        <v>653</v>
      </c>
      <c r="AE345">
        <v>0</v>
      </c>
      <c r="AH345">
        <v>0</v>
      </c>
      <c r="AK345">
        <v>1</v>
      </c>
      <c r="AL345" t="s">
        <v>653</v>
      </c>
      <c r="AN345">
        <v>0</v>
      </c>
      <c r="AQ345">
        <v>0</v>
      </c>
      <c r="AT345">
        <v>1</v>
      </c>
      <c r="AU345" t="s">
        <v>653</v>
      </c>
      <c r="AW345" t="str">
        <f t="shared" si="273"/>
        <v>Yes</v>
      </c>
      <c r="AX345" t="s">
        <v>654</v>
      </c>
      <c r="AZ345" t="str">
        <f t="shared" si="274"/>
        <v>No</v>
      </c>
      <c r="BC345" t="str">
        <f t="shared" si="275"/>
        <v>No</v>
      </c>
      <c r="BF345">
        <v>1</v>
      </c>
      <c r="BG345" t="s">
        <v>655</v>
      </c>
      <c r="BI345" t="str">
        <f t="shared" si="276"/>
        <v>Standing order</v>
      </c>
      <c r="BJ345" t="s">
        <v>655</v>
      </c>
      <c r="BL345" t="str">
        <f t="shared" si="277"/>
        <v>Yes</v>
      </c>
      <c r="BM345" t="s">
        <v>655</v>
      </c>
      <c r="BO345" t="str">
        <f t="shared" si="278"/>
        <v>No</v>
      </c>
      <c r="BR345" t="str">
        <f t="shared" si="279"/>
        <v>No</v>
      </c>
      <c r="BU345" t="str">
        <f t="shared" si="280"/>
        <v>Yes</v>
      </c>
      <c r="BV345" t="s">
        <v>655</v>
      </c>
      <c r="BX345" t="str">
        <f t="shared" si="281"/>
        <v>No</v>
      </c>
      <c r="CA345" t="str">
        <f t="shared" si="282"/>
        <v>No</v>
      </c>
      <c r="CD345" t="str">
        <f t="shared" si="283"/>
        <v>Yes</v>
      </c>
      <c r="CE345" t="s">
        <v>655</v>
      </c>
      <c r="CG345" t="str">
        <f t="shared" si="284"/>
        <v>No</v>
      </c>
      <c r="CJ345">
        <v>0</v>
      </c>
    </row>
    <row r="346" spans="1:88" x14ac:dyDescent="0.35">
      <c r="A346" t="s">
        <v>639</v>
      </c>
      <c r="B346" s="1">
        <v>43790</v>
      </c>
      <c r="C346" s="1">
        <v>43867</v>
      </c>
      <c r="D346" t="str">
        <f t="shared" si="266"/>
        <v>Yes</v>
      </c>
      <c r="E346" t="s">
        <v>651</v>
      </c>
      <c r="G346" t="str">
        <f t="shared" si="267"/>
        <v>Yes</v>
      </c>
      <c r="H346" t="s">
        <v>652</v>
      </c>
      <c r="J346" t="str">
        <f t="shared" si="268"/>
        <v>No</v>
      </c>
      <c r="M346" t="str">
        <f t="shared" si="269"/>
        <v>No</v>
      </c>
      <c r="P346" t="str">
        <f t="shared" si="270"/>
        <v>Yes</v>
      </c>
      <c r="Q346" t="s">
        <v>652</v>
      </c>
      <c r="S346" t="str">
        <f t="shared" si="271"/>
        <v>No</v>
      </c>
      <c r="V346" t="str">
        <f t="shared" si="272"/>
        <v>No</v>
      </c>
      <c r="Y346">
        <v>1</v>
      </c>
      <c r="Z346" t="s">
        <v>652</v>
      </c>
      <c r="AB346">
        <v>1</v>
      </c>
      <c r="AC346" t="s">
        <v>653</v>
      </c>
      <c r="AE346">
        <v>0</v>
      </c>
      <c r="AH346">
        <v>0</v>
      </c>
      <c r="AK346">
        <v>1</v>
      </c>
      <c r="AL346" t="s">
        <v>653</v>
      </c>
      <c r="AN346">
        <v>0</v>
      </c>
      <c r="AQ346">
        <v>0</v>
      </c>
      <c r="AT346">
        <v>1</v>
      </c>
      <c r="AU346" t="s">
        <v>653</v>
      </c>
      <c r="AW346" t="str">
        <f t="shared" si="273"/>
        <v>Yes</v>
      </c>
      <c r="AX346" t="s">
        <v>654</v>
      </c>
      <c r="AZ346" t="str">
        <f t="shared" si="274"/>
        <v>No</v>
      </c>
      <c r="BC346" t="str">
        <f t="shared" si="275"/>
        <v>No</v>
      </c>
      <c r="BF346">
        <v>1</v>
      </c>
      <c r="BG346" t="s">
        <v>655</v>
      </c>
      <c r="BI346" t="str">
        <f t="shared" si="276"/>
        <v>Standing order</v>
      </c>
      <c r="BJ346" t="s">
        <v>655</v>
      </c>
      <c r="BL346" t="str">
        <f t="shared" si="277"/>
        <v>Yes</v>
      </c>
      <c r="BM346" t="s">
        <v>655</v>
      </c>
      <c r="BO346" t="str">
        <f t="shared" si="278"/>
        <v>No</v>
      </c>
      <c r="BR346" t="str">
        <f t="shared" si="279"/>
        <v>No</v>
      </c>
      <c r="BU346" t="str">
        <f t="shared" si="280"/>
        <v>Yes</v>
      </c>
      <c r="BV346" t="s">
        <v>655</v>
      </c>
      <c r="BX346" t="str">
        <f t="shared" si="281"/>
        <v>No</v>
      </c>
      <c r="CA346" t="str">
        <f t="shared" si="282"/>
        <v>No</v>
      </c>
      <c r="CD346" t="str">
        <f t="shared" si="283"/>
        <v>Yes</v>
      </c>
      <c r="CE346" t="s">
        <v>655</v>
      </c>
      <c r="CG346" t="str">
        <f t="shared" si="284"/>
        <v>No</v>
      </c>
      <c r="CJ346">
        <v>0</v>
      </c>
    </row>
    <row r="347" spans="1:88" x14ac:dyDescent="0.35">
      <c r="A347" t="s">
        <v>639</v>
      </c>
      <c r="B347" s="1">
        <v>43868</v>
      </c>
      <c r="C347" s="1">
        <v>43894</v>
      </c>
      <c r="D347" t="str">
        <f t="shared" si="266"/>
        <v>Yes</v>
      </c>
      <c r="E347" t="s">
        <v>651</v>
      </c>
      <c r="G347" t="str">
        <f t="shared" si="267"/>
        <v>Yes</v>
      </c>
      <c r="H347" t="s">
        <v>652</v>
      </c>
      <c r="J347" t="str">
        <f t="shared" si="268"/>
        <v>No</v>
      </c>
      <c r="M347" t="str">
        <f t="shared" si="269"/>
        <v>No</v>
      </c>
      <c r="P347" t="str">
        <f t="shared" si="270"/>
        <v>Yes</v>
      </c>
      <c r="Q347" t="s">
        <v>652</v>
      </c>
      <c r="S347" t="str">
        <f t="shared" si="271"/>
        <v>No</v>
      </c>
      <c r="V347" t="str">
        <f t="shared" si="272"/>
        <v>No</v>
      </c>
      <c r="Y347">
        <v>1</v>
      </c>
      <c r="Z347" t="s">
        <v>652</v>
      </c>
      <c r="AB347">
        <v>1</v>
      </c>
      <c r="AC347" t="s">
        <v>653</v>
      </c>
      <c r="AE347">
        <v>0</v>
      </c>
      <c r="AH347">
        <v>0</v>
      </c>
      <c r="AK347">
        <v>1</v>
      </c>
      <c r="AL347" t="s">
        <v>653</v>
      </c>
      <c r="AN347">
        <v>0</v>
      </c>
      <c r="AQ347">
        <v>0</v>
      </c>
      <c r="AT347">
        <v>1</v>
      </c>
      <c r="AU347" t="s">
        <v>653</v>
      </c>
      <c r="AW347" t="str">
        <f t="shared" si="273"/>
        <v>Yes</v>
      </c>
      <c r="AX347" t="s">
        <v>654</v>
      </c>
      <c r="AZ347" t="str">
        <f t="shared" si="274"/>
        <v>No</v>
      </c>
      <c r="BC347" t="str">
        <f t="shared" si="275"/>
        <v>No</v>
      </c>
      <c r="BF347">
        <v>1</v>
      </c>
      <c r="BG347" t="s">
        <v>655</v>
      </c>
      <c r="BI347" t="str">
        <f t="shared" si="276"/>
        <v>Standing order</v>
      </c>
      <c r="BJ347" t="s">
        <v>655</v>
      </c>
      <c r="BL347" t="str">
        <f t="shared" si="277"/>
        <v>Yes</v>
      </c>
      <c r="BM347" t="s">
        <v>655</v>
      </c>
      <c r="BO347" t="str">
        <f t="shared" si="278"/>
        <v>No</v>
      </c>
      <c r="BR347" t="str">
        <f t="shared" si="279"/>
        <v>No</v>
      </c>
      <c r="BU347" t="str">
        <f t="shared" si="280"/>
        <v>Yes</v>
      </c>
      <c r="BV347" t="s">
        <v>655</v>
      </c>
      <c r="BX347" t="str">
        <f t="shared" si="281"/>
        <v>No</v>
      </c>
      <c r="CA347" t="str">
        <f t="shared" si="282"/>
        <v>No</v>
      </c>
      <c r="CD347" t="str">
        <f t="shared" si="283"/>
        <v>Yes</v>
      </c>
      <c r="CE347" t="s">
        <v>655</v>
      </c>
      <c r="CG347" t="str">
        <f t="shared" si="284"/>
        <v>No</v>
      </c>
      <c r="CJ347">
        <v>0</v>
      </c>
    </row>
    <row r="348" spans="1:88" x14ac:dyDescent="0.35">
      <c r="A348" t="s">
        <v>639</v>
      </c>
      <c r="B348" s="1">
        <v>43895</v>
      </c>
      <c r="C348" s="1">
        <v>43937</v>
      </c>
      <c r="D348" t="str">
        <f t="shared" si="266"/>
        <v>Yes</v>
      </c>
      <c r="E348" t="s">
        <v>651</v>
      </c>
      <c r="G348" t="str">
        <f t="shared" si="267"/>
        <v>Yes</v>
      </c>
      <c r="H348" t="s">
        <v>652</v>
      </c>
      <c r="J348" t="str">
        <f t="shared" si="268"/>
        <v>No</v>
      </c>
      <c r="M348" t="str">
        <f t="shared" si="269"/>
        <v>No</v>
      </c>
      <c r="P348" t="str">
        <f t="shared" si="270"/>
        <v>Yes</v>
      </c>
      <c r="Q348" t="s">
        <v>652</v>
      </c>
      <c r="S348" t="str">
        <f t="shared" si="271"/>
        <v>No</v>
      </c>
      <c r="V348" t="str">
        <f t="shared" si="272"/>
        <v>No</v>
      </c>
      <c r="Y348">
        <v>1</v>
      </c>
      <c r="Z348" t="s">
        <v>652</v>
      </c>
      <c r="AB348">
        <v>1</v>
      </c>
      <c r="AC348" t="s">
        <v>653</v>
      </c>
      <c r="AE348">
        <v>0</v>
      </c>
      <c r="AH348">
        <v>0</v>
      </c>
      <c r="AK348">
        <v>1</v>
      </c>
      <c r="AL348" t="s">
        <v>653</v>
      </c>
      <c r="AN348">
        <v>0</v>
      </c>
      <c r="AQ348">
        <v>0</v>
      </c>
      <c r="AT348">
        <v>1</v>
      </c>
      <c r="AU348" t="s">
        <v>653</v>
      </c>
      <c r="AW348" t="str">
        <f t="shared" si="273"/>
        <v>Yes</v>
      </c>
      <c r="AX348" t="s">
        <v>654</v>
      </c>
      <c r="AZ348" t="str">
        <f t="shared" si="274"/>
        <v>No</v>
      </c>
      <c r="BC348" t="str">
        <f t="shared" si="275"/>
        <v>No</v>
      </c>
      <c r="BF348">
        <v>1</v>
      </c>
      <c r="BG348" t="s">
        <v>655</v>
      </c>
      <c r="BI348" t="str">
        <f t="shared" si="276"/>
        <v>Standing order</v>
      </c>
      <c r="BJ348" t="s">
        <v>655</v>
      </c>
      <c r="BL348" t="str">
        <f t="shared" si="277"/>
        <v>Yes</v>
      </c>
      <c r="BM348" t="s">
        <v>655</v>
      </c>
      <c r="BO348" t="str">
        <f t="shared" si="278"/>
        <v>No</v>
      </c>
      <c r="BR348" t="str">
        <f t="shared" si="279"/>
        <v>No</v>
      </c>
      <c r="BU348" t="str">
        <f t="shared" si="280"/>
        <v>Yes</v>
      </c>
      <c r="BV348" t="s">
        <v>655</v>
      </c>
      <c r="BX348" t="str">
        <f t="shared" si="281"/>
        <v>No</v>
      </c>
      <c r="CA348" t="str">
        <f t="shared" si="282"/>
        <v>No</v>
      </c>
      <c r="CD348" t="str">
        <f t="shared" si="283"/>
        <v>Yes</v>
      </c>
      <c r="CE348" t="s">
        <v>655</v>
      </c>
      <c r="CG348" t="str">
        <f t="shared" si="284"/>
        <v>No</v>
      </c>
      <c r="CJ348">
        <v>0</v>
      </c>
    </row>
    <row r="349" spans="1:88" x14ac:dyDescent="0.35">
      <c r="A349" t="s">
        <v>639</v>
      </c>
      <c r="B349" s="1">
        <v>43938</v>
      </c>
      <c r="C349" s="1">
        <v>44302</v>
      </c>
      <c r="D349" t="str">
        <f t="shared" si="266"/>
        <v>Yes</v>
      </c>
      <c r="E349" t="s">
        <v>651</v>
      </c>
      <c r="G349" t="str">
        <f t="shared" si="267"/>
        <v>Yes</v>
      </c>
      <c r="H349" t="s">
        <v>652</v>
      </c>
      <c r="J349" t="str">
        <f t="shared" si="268"/>
        <v>No</v>
      </c>
      <c r="M349" t="str">
        <f t="shared" si="269"/>
        <v>No</v>
      </c>
      <c r="P349" t="str">
        <f t="shared" si="270"/>
        <v>Yes</v>
      </c>
      <c r="Q349" t="s">
        <v>652</v>
      </c>
      <c r="S349" t="str">
        <f t="shared" si="271"/>
        <v>No</v>
      </c>
      <c r="V349" t="str">
        <f t="shared" si="272"/>
        <v>No</v>
      </c>
      <c r="Y349">
        <v>1</v>
      </c>
      <c r="Z349" t="s">
        <v>652</v>
      </c>
      <c r="AB349">
        <v>1</v>
      </c>
      <c r="AC349" t="s">
        <v>653</v>
      </c>
      <c r="AE349">
        <v>0</v>
      </c>
      <c r="AH349">
        <v>0</v>
      </c>
      <c r="AK349">
        <v>1</v>
      </c>
      <c r="AL349" t="s">
        <v>653</v>
      </c>
      <c r="AN349">
        <v>0</v>
      </c>
      <c r="AQ349">
        <v>0</v>
      </c>
      <c r="AT349">
        <v>1</v>
      </c>
      <c r="AU349" t="s">
        <v>653</v>
      </c>
      <c r="AW349" t="str">
        <f t="shared" si="273"/>
        <v>Yes</v>
      </c>
      <c r="AX349" t="s">
        <v>654</v>
      </c>
      <c r="AZ349" t="str">
        <f t="shared" si="274"/>
        <v>No</v>
      </c>
      <c r="BC349" t="str">
        <f t="shared" si="275"/>
        <v>No</v>
      </c>
      <c r="BF349">
        <v>1</v>
      </c>
      <c r="BG349" t="s">
        <v>655</v>
      </c>
      <c r="BI349" t="str">
        <f t="shared" si="276"/>
        <v>Standing order</v>
      </c>
      <c r="BJ349" t="s">
        <v>655</v>
      </c>
      <c r="BL349" t="str">
        <f t="shared" si="277"/>
        <v>Yes</v>
      </c>
      <c r="BM349" t="s">
        <v>655</v>
      </c>
      <c r="BO349" t="str">
        <f t="shared" si="278"/>
        <v>No</v>
      </c>
      <c r="BR349" t="str">
        <f t="shared" si="279"/>
        <v>No</v>
      </c>
      <c r="BU349" t="str">
        <f t="shared" si="280"/>
        <v>Yes</v>
      </c>
      <c r="BV349" t="s">
        <v>655</v>
      </c>
      <c r="BX349" t="str">
        <f t="shared" si="281"/>
        <v>No</v>
      </c>
      <c r="CA349" t="str">
        <f t="shared" si="282"/>
        <v>No</v>
      </c>
      <c r="CD349" t="str">
        <f t="shared" si="283"/>
        <v>Yes</v>
      </c>
      <c r="CE349" t="s">
        <v>655</v>
      </c>
      <c r="CG349" t="str">
        <f t="shared" si="284"/>
        <v>No</v>
      </c>
      <c r="CJ349">
        <v>0</v>
      </c>
    </row>
    <row r="350" spans="1:88" x14ac:dyDescent="0.35">
      <c r="A350" t="s">
        <v>639</v>
      </c>
      <c r="B350" s="1">
        <v>44303</v>
      </c>
      <c r="C350" s="1">
        <v>44562</v>
      </c>
      <c r="D350" t="str">
        <f t="shared" si="266"/>
        <v>Yes</v>
      </c>
      <c r="E350" t="s">
        <v>651</v>
      </c>
      <c r="G350" t="str">
        <f t="shared" si="267"/>
        <v>Yes</v>
      </c>
      <c r="H350" t="s">
        <v>652</v>
      </c>
      <c r="J350" t="str">
        <f t="shared" si="268"/>
        <v>No</v>
      </c>
      <c r="M350" t="str">
        <f t="shared" si="269"/>
        <v>No</v>
      </c>
      <c r="P350" t="str">
        <f t="shared" si="270"/>
        <v>Yes</v>
      </c>
      <c r="Q350" t="s">
        <v>652</v>
      </c>
      <c r="S350" t="str">
        <f t="shared" si="271"/>
        <v>No</v>
      </c>
      <c r="V350" t="str">
        <f t="shared" si="272"/>
        <v>No</v>
      </c>
      <c r="Y350">
        <v>1</v>
      </c>
      <c r="Z350" t="s">
        <v>652</v>
      </c>
      <c r="AB350">
        <v>1</v>
      </c>
      <c r="AC350" t="s">
        <v>653</v>
      </c>
      <c r="AE350">
        <v>0</v>
      </c>
      <c r="AH350">
        <v>0</v>
      </c>
      <c r="AK350">
        <v>1</v>
      </c>
      <c r="AL350" t="s">
        <v>653</v>
      </c>
      <c r="AN350">
        <v>0</v>
      </c>
      <c r="AQ350">
        <v>0</v>
      </c>
      <c r="AT350">
        <v>1</v>
      </c>
      <c r="AU350" t="s">
        <v>653</v>
      </c>
      <c r="AW350" t="str">
        <f t="shared" si="273"/>
        <v>Yes</v>
      </c>
      <c r="AX350" t="s">
        <v>654</v>
      </c>
      <c r="AZ350" t="str">
        <f t="shared" si="274"/>
        <v>No</v>
      </c>
      <c r="BC350" t="str">
        <f t="shared" si="275"/>
        <v>No</v>
      </c>
      <c r="BF350">
        <v>1</v>
      </c>
      <c r="BG350" t="s">
        <v>655</v>
      </c>
      <c r="BI350" t="str">
        <f t="shared" si="276"/>
        <v>Standing order</v>
      </c>
      <c r="BJ350" t="s">
        <v>655</v>
      </c>
      <c r="BL350" t="str">
        <f t="shared" si="277"/>
        <v>Yes</v>
      </c>
      <c r="BM350" t="s">
        <v>655</v>
      </c>
      <c r="BO350" t="str">
        <f t="shared" si="278"/>
        <v>No</v>
      </c>
      <c r="BR350" t="str">
        <f t="shared" si="279"/>
        <v>No</v>
      </c>
      <c r="BU350" t="str">
        <f t="shared" si="280"/>
        <v>Yes</v>
      </c>
      <c r="BV350" t="s">
        <v>655</v>
      </c>
      <c r="BX350" t="str">
        <f t="shared" si="281"/>
        <v>No</v>
      </c>
      <c r="CA350" t="str">
        <f t="shared" si="282"/>
        <v>No</v>
      </c>
      <c r="CD350" t="str">
        <f t="shared" si="283"/>
        <v>Yes</v>
      </c>
      <c r="CE350" t="s">
        <v>655</v>
      </c>
      <c r="CG350" t="str">
        <f t="shared" si="284"/>
        <v>No</v>
      </c>
      <c r="CJ350">
        <v>0</v>
      </c>
    </row>
    <row r="351" spans="1:88" x14ac:dyDescent="0.35">
      <c r="A351" t="s">
        <v>656</v>
      </c>
      <c r="B351" s="1">
        <v>36892</v>
      </c>
      <c r="C351" s="1">
        <v>42916</v>
      </c>
      <c r="D351" t="str">
        <f>("No")</f>
        <v>No</v>
      </c>
    </row>
    <row r="352" spans="1:88" x14ac:dyDescent="0.35">
      <c r="A352" t="s">
        <v>656</v>
      </c>
      <c r="B352" s="1">
        <v>42917</v>
      </c>
      <c r="C352" s="1">
        <v>43521</v>
      </c>
      <c r="D352" t="str">
        <f>("Yes")</f>
        <v>Yes</v>
      </c>
      <c r="E352" t="s">
        <v>657</v>
      </c>
      <c r="G352" t="str">
        <f>("Yes")</f>
        <v>Yes</v>
      </c>
      <c r="H352" t="s">
        <v>658</v>
      </c>
      <c r="J352" t="str">
        <f>("No")</f>
        <v>No</v>
      </c>
      <c r="M352" t="str">
        <f>("Yes")</f>
        <v>Yes</v>
      </c>
      <c r="N352" t="s">
        <v>659</v>
      </c>
      <c r="P352" t="str">
        <f>("Yes")</f>
        <v>Yes</v>
      </c>
      <c r="Q352" t="s">
        <v>658</v>
      </c>
      <c r="S352" t="str">
        <f>("No")</f>
        <v>No</v>
      </c>
      <c r="V352" t="str">
        <f>("Yes")</f>
        <v>Yes</v>
      </c>
      <c r="W352" t="s">
        <v>659</v>
      </c>
      <c r="Y352">
        <v>1</v>
      </c>
      <c r="Z352" t="s">
        <v>658</v>
      </c>
      <c r="AB352">
        <v>1</v>
      </c>
      <c r="AC352" t="s">
        <v>658</v>
      </c>
      <c r="AD352" t="s">
        <v>660</v>
      </c>
      <c r="AE352">
        <v>0</v>
      </c>
      <c r="AH352">
        <v>1</v>
      </c>
      <c r="AI352" t="s">
        <v>661</v>
      </c>
      <c r="AK352">
        <v>1</v>
      </c>
      <c r="AL352" t="s">
        <v>658</v>
      </c>
      <c r="AM352" t="s">
        <v>662</v>
      </c>
      <c r="AN352">
        <v>0</v>
      </c>
      <c r="AQ352">
        <v>1</v>
      </c>
      <c r="AR352" t="s">
        <v>661</v>
      </c>
      <c r="AT352">
        <v>1</v>
      </c>
      <c r="AU352" t="s">
        <v>663</v>
      </c>
      <c r="AV352" t="s">
        <v>664</v>
      </c>
      <c r="AW352" t="str">
        <f>("Yes")</f>
        <v>Yes</v>
      </c>
      <c r="AX352" t="s">
        <v>665</v>
      </c>
      <c r="AZ352" t="str">
        <f>("No")</f>
        <v>No</v>
      </c>
      <c r="BC352" t="str">
        <f>("Yes")</f>
        <v>Yes</v>
      </c>
      <c r="BD352" t="s">
        <v>665</v>
      </c>
      <c r="BF352">
        <v>1</v>
      </c>
      <c r="BG352" t="s">
        <v>666</v>
      </c>
      <c r="BI352" t="str">
        <f>("Standing order, Pharmacist prescriptive authority")</f>
        <v>Standing order, Pharmacist prescriptive authority</v>
      </c>
      <c r="BJ352" t="s">
        <v>667</v>
      </c>
      <c r="BL352" t="str">
        <f>("Yes")</f>
        <v>Yes</v>
      </c>
      <c r="BM352" t="s">
        <v>658</v>
      </c>
      <c r="BO352" t="str">
        <f>("No")</f>
        <v>No</v>
      </c>
      <c r="BR352" t="str">
        <f>("No")</f>
        <v>No</v>
      </c>
      <c r="BU352" t="str">
        <f>("Yes")</f>
        <v>Yes</v>
      </c>
      <c r="BV352" t="s">
        <v>658</v>
      </c>
      <c r="BX352" t="str">
        <f>("No")</f>
        <v>No</v>
      </c>
      <c r="CA352" t="str">
        <f>("No")</f>
        <v>No</v>
      </c>
      <c r="CD352" t="str">
        <f>("No")</f>
        <v>No</v>
      </c>
    </row>
    <row r="353" spans="1:82" x14ac:dyDescent="0.35">
      <c r="A353" t="s">
        <v>656</v>
      </c>
      <c r="B353" s="1">
        <v>43522</v>
      </c>
      <c r="C353" s="1">
        <v>44562</v>
      </c>
      <c r="D353" t="str">
        <f>("Yes")</f>
        <v>Yes</v>
      </c>
      <c r="E353" t="s">
        <v>657</v>
      </c>
      <c r="G353" t="str">
        <f>("Yes")</f>
        <v>Yes</v>
      </c>
      <c r="H353" t="s">
        <v>658</v>
      </c>
      <c r="J353" t="str">
        <f>("No")</f>
        <v>No</v>
      </c>
      <c r="M353" t="str">
        <f>("Yes")</f>
        <v>Yes</v>
      </c>
      <c r="N353" t="s">
        <v>659</v>
      </c>
      <c r="P353" t="str">
        <f>("Yes")</f>
        <v>Yes</v>
      </c>
      <c r="Q353" t="s">
        <v>658</v>
      </c>
      <c r="S353" t="str">
        <f>("No")</f>
        <v>No</v>
      </c>
      <c r="V353" t="str">
        <f>("Yes")</f>
        <v>Yes</v>
      </c>
      <c r="W353" t="s">
        <v>661</v>
      </c>
      <c r="Y353">
        <v>1</v>
      </c>
      <c r="Z353" t="s">
        <v>658</v>
      </c>
      <c r="AB353">
        <v>1</v>
      </c>
      <c r="AC353" t="s">
        <v>658</v>
      </c>
      <c r="AD353" t="s">
        <v>660</v>
      </c>
      <c r="AE353">
        <v>0</v>
      </c>
      <c r="AH353">
        <v>1</v>
      </c>
      <c r="AI353" t="s">
        <v>661</v>
      </c>
      <c r="AK353">
        <v>1</v>
      </c>
      <c r="AL353" t="s">
        <v>658</v>
      </c>
      <c r="AM353" t="s">
        <v>662</v>
      </c>
      <c r="AN353">
        <v>0</v>
      </c>
      <c r="AQ353">
        <v>1</v>
      </c>
      <c r="AR353" t="s">
        <v>661</v>
      </c>
      <c r="AT353">
        <v>1</v>
      </c>
      <c r="AU353" t="s">
        <v>663</v>
      </c>
      <c r="AV353" t="s">
        <v>664</v>
      </c>
      <c r="AW353" t="str">
        <f>("Yes")</f>
        <v>Yes</v>
      </c>
      <c r="AX353" t="s">
        <v>668</v>
      </c>
      <c r="AZ353" t="str">
        <f>("No")</f>
        <v>No</v>
      </c>
      <c r="BC353" t="str">
        <f>("Yes")</f>
        <v>Yes</v>
      </c>
      <c r="BD353" t="s">
        <v>665</v>
      </c>
      <c r="BF353">
        <v>1</v>
      </c>
      <c r="BG353" t="s">
        <v>669</v>
      </c>
      <c r="BI353" t="str">
        <f>("Standing order, Pharmacist prescriptive authority")</f>
        <v>Standing order, Pharmacist prescriptive authority</v>
      </c>
      <c r="BJ353" t="s">
        <v>669</v>
      </c>
      <c r="BL353" t="str">
        <f>("Yes")</f>
        <v>Yes</v>
      </c>
      <c r="BM353" t="s">
        <v>658</v>
      </c>
      <c r="BO353" t="str">
        <f>("No")</f>
        <v>No</v>
      </c>
      <c r="BR353" t="str">
        <f>("No")</f>
        <v>No</v>
      </c>
      <c r="BU353" t="str">
        <f>("Yes")</f>
        <v>Yes</v>
      </c>
      <c r="BV353" t="s">
        <v>658</v>
      </c>
      <c r="BX353" t="str">
        <f>("No")</f>
        <v>No</v>
      </c>
      <c r="CA353" t="str">
        <f>("No")</f>
        <v>No</v>
      </c>
      <c r="CD353" t="str">
        <f>("No")</f>
        <v>No</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Statistical</vt:lpstr>
      <vt:lpstr>Standard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 Platt</dc:creator>
  <cp:lastModifiedBy>Lizzy Platt</cp:lastModifiedBy>
  <dcterms:created xsi:type="dcterms:W3CDTF">2022-02-27T21:02:30Z</dcterms:created>
  <dcterms:modified xsi:type="dcterms:W3CDTF">2022-02-27T21:28:13Z</dcterms:modified>
</cp:coreProperties>
</file>