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Madi\ИВЦ БНС\Nowcasting\github 2805\ICC\Models\КРС\"/>
    </mc:Choice>
  </mc:AlternateContent>
  <xr:revisionPtr revIDLastSave="0" documentId="13_ncr:1_{7F579398-F554-4C52-A3CB-247FACF09B8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1" i="2"/>
  <c r="J23" i="1"/>
  <c r="E23" i="1"/>
  <c r="E22" i="1"/>
  <c r="J22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<sst xmlns="http://schemas.openxmlformats.org/spreadsheetml/2006/main" count="104" uniqueCount="24">
  <si>
    <t>Регион</t>
  </si>
  <si>
    <t>RMSE</t>
  </si>
  <si>
    <t>MAE</t>
  </si>
  <si>
    <t>MAPE_%</t>
  </si>
  <si>
    <t>АКМОЛИНСКАЯ ОБЛАСТЬ</t>
  </si>
  <si>
    <t>АКТЮБИНСКАЯ ОБЛАСТЬ</t>
  </si>
  <si>
    <t>АЛМАТИНСКАЯ ОБЛАСТЬ</t>
  </si>
  <si>
    <t>АТЫРАУСКАЯ ОБЛАСТЬ</t>
  </si>
  <si>
    <t>ВОСТОЧНО-КАЗАХСТАНСКАЯ ОБЛАСТЬ</t>
  </si>
  <si>
    <t>ГАЛМАТЫ</t>
  </si>
  <si>
    <t>ГАСТАНА</t>
  </si>
  <si>
    <t>ГШЫМКЕНТ</t>
  </si>
  <si>
    <t>ЖАМБЫЛСКАЯ ОБЛАСТЬ</t>
  </si>
  <si>
    <t>ЗАПАДНО-КАЗАХСТАНСКАЯ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</si>
  <si>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</si>
  <si>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</si>
  <si>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</si>
  <si>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</si>
  <si>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ОБЛАСТЬ АБАЙ</t>
  </si>
  <si>
    <t>ОБЛАСТЬ ЖЕТІСУ</t>
  </si>
  <si>
    <t>ОБЛАСТЬ ҰЛЫТАУ</t>
  </si>
  <si>
    <t>ПАВЛОДАРСКАЯ ОБЛАСТЬ</t>
  </si>
  <si>
    <t>СЕВЕРО-КАЗАХСТАНСКАЯ ОБЛАСТЬ</t>
  </si>
  <si>
    <t>ТУРКЕСТАНСКАЯ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</si>
</sst>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5"/>
      <color rgb="FF839496"/>
      <name val="Segoe UI"/>
      <family val="2"/>
    </font>
    <font>
      <sz val="5"/>
      <color rgb="FF839496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6" workbookViewId="0">
      <selection activeCell="H23" sqref="H23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12" x14ac:dyDescent="0.35">
      <c r="A2" s="2">
        <v>0</v>
      </c>
      <c r="B2" s="2" t="s">
        <v>4</v>
      </c>
      <c r="C2" s="2">
        <v>153.57</v>
      </c>
      <c r="D2" s="2">
        <v>129.91999999999999</v>
      </c>
      <c r="E2" s="2">
        <v>4.7699999999999996</v>
      </c>
      <c r="F2" s="2">
        <v>0</v>
      </c>
      <c r="G2" s="2" t="s">
        <v>4</v>
      </c>
      <c r="H2" s="2">
        <v>170.89</v>
      </c>
      <c r="I2" s="2">
        <v>146.6</v>
      </c>
      <c r="J2" s="2">
        <v>5.22</v>
      </c>
      <c r="L2">
        <f>IF(J2&lt;E2,1,0)</f>
        <v>0</v>
      </c>
    </row>
    <row r="3" spans="1:12" x14ac:dyDescent="0.35">
      <c r="A3" s="2">
        <v>1</v>
      </c>
      <c r="B3" s="2" t="s">
        <v>5</v>
      </c>
      <c r="C3" s="2">
        <v>778.2</v>
      </c>
      <c r="D3" s="2">
        <v>600.08000000000004</v>
      </c>
      <c r="E3" s="2">
        <v>10.54</v>
      </c>
      <c r="F3" s="2">
        <v>1</v>
      </c>
      <c r="G3" s="2" t="s">
        <v>5</v>
      </c>
      <c r="H3" s="2">
        <v>887.97</v>
      </c>
      <c r="I3" s="2">
        <v>728.64</v>
      </c>
      <c r="J3" s="2">
        <v>12.77</v>
      </c>
      <c r="L3">
        <f t="shared" ref="L3:L20" si="0">IF(J3&lt;E3,1,0)</f>
        <v>0</v>
      </c>
    </row>
    <row r="4" spans="1:12" x14ac:dyDescent="0.35">
      <c r="A4" s="2">
        <v>2</v>
      </c>
      <c r="B4" s="2" t="s">
        <v>6</v>
      </c>
      <c r="C4" s="2">
        <v>1064.4100000000001</v>
      </c>
      <c r="D4" s="2">
        <v>880.87</v>
      </c>
      <c r="E4" s="2">
        <v>12.93</v>
      </c>
      <c r="F4" s="2">
        <v>2</v>
      </c>
      <c r="G4" s="2" t="s">
        <v>6</v>
      </c>
      <c r="H4" s="2">
        <v>918.74</v>
      </c>
      <c r="I4" s="2">
        <v>730.59</v>
      </c>
      <c r="J4" s="2">
        <v>11.63</v>
      </c>
      <c r="L4">
        <f t="shared" si="0"/>
        <v>1</v>
      </c>
    </row>
    <row r="5" spans="1:12" x14ac:dyDescent="0.35">
      <c r="A5" s="2">
        <v>3</v>
      </c>
      <c r="B5" s="2" t="s">
        <v>7</v>
      </c>
      <c r="C5" s="2">
        <v>169.73</v>
      </c>
      <c r="D5" s="2">
        <v>148.49</v>
      </c>
      <c r="E5" s="2">
        <v>8.8699999999999992</v>
      </c>
      <c r="F5" s="2">
        <v>3</v>
      </c>
      <c r="G5" s="2" t="s">
        <v>7</v>
      </c>
      <c r="H5" s="2">
        <v>160.94</v>
      </c>
      <c r="I5" s="2">
        <v>142.53</v>
      </c>
      <c r="J5" s="2">
        <v>8.61</v>
      </c>
      <c r="L5">
        <f t="shared" si="0"/>
        <v>1</v>
      </c>
    </row>
    <row r="6" spans="1:12" ht="19.5" x14ac:dyDescent="0.35">
      <c r="A6" s="2">
        <v>4</v>
      </c>
      <c r="B6" s="2" t="s">
        <v>8</v>
      </c>
      <c r="C6" s="2">
        <v>414.51</v>
      </c>
      <c r="D6" s="2">
        <v>357.77</v>
      </c>
      <c r="E6" s="2">
        <v>9.4600000000000009</v>
      </c>
      <c r="F6" s="2">
        <v>4</v>
      </c>
      <c r="G6" s="2" t="s">
        <v>8</v>
      </c>
      <c r="H6" s="2">
        <v>439.2</v>
      </c>
      <c r="I6" s="2">
        <v>383.63</v>
      </c>
      <c r="J6" s="2">
        <v>10.5</v>
      </c>
      <c r="L6">
        <f t="shared" si="0"/>
        <v>0</v>
      </c>
    </row>
    <row r="7" spans="1:12" x14ac:dyDescent="0.35">
      <c r="A7" s="2">
        <v>5</v>
      </c>
      <c r="B7" s="2" t="s">
        <v>9</v>
      </c>
      <c r="C7" s="2">
        <v>3.84</v>
      </c>
      <c r="D7" s="2">
        <v>2.82</v>
      </c>
      <c r="E7" s="2">
        <v>100.69</v>
      </c>
      <c r="F7" s="2">
        <v>5</v>
      </c>
      <c r="G7" s="2" t="s">
        <v>9</v>
      </c>
      <c r="H7" s="2">
        <v>4.46</v>
      </c>
      <c r="I7" s="2">
        <v>3.69</v>
      </c>
      <c r="J7" s="2">
        <v>87.36</v>
      </c>
      <c r="L7">
        <f t="shared" si="0"/>
        <v>1</v>
      </c>
    </row>
    <row r="8" spans="1:12" x14ac:dyDescent="0.35">
      <c r="A8" s="2">
        <v>6</v>
      </c>
      <c r="B8" s="2" t="s">
        <v>10</v>
      </c>
      <c r="C8" s="2">
        <v>0.46</v>
      </c>
      <c r="D8" s="2">
        <v>0.4</v>
      </c>
      <c r="E8" s="2">
        <v>15.6</v>
      </c>
      <c r="F8" s="2">
        <v>6</v>
      </c>
      <c r="G8" s="2" t="s">
        <v>10</v>
      </c>
      <c r="H8" s="2">
        <v>0.79</v>
      </c>
      <c r="I8" s="2">
        <v>0.71</v>
      </c>
      <c r="J8" s="2">
        <v>26.88</v>
      </c>
      <c r="L8">
        <f t="shared" si="0"/>
        <v>0</v>
      </c>
    </row>
    <row r="9" spans="1:12" x14ac:dyDescent="0.35">
      <c r="A9" s="2">
        <v>7</v>
      </c>
      <c r="B9" s="2" t="s">
        <v>11</v>
      </c>
      <c r="C9" s="2">
        <v>232.3</v>
      </c>
      <c r="D9" s="2">
        <v>203.83</v>
      </c>
      <c r="E9" s="2">
        <v>43.1</v>
      </c>
      <c r="F9" s="2">
        <v>7</v>
      </c>
      <c r="G9" s="2" t="s">
        <v>11</v>
      </c>
      <c r="H9" s="2">
        <v>204.56</v>
      </c>
      <c r="I9" s="2">
        <v>135.16999999999999</v>
      </c>
      <c r="J9" s="2">
        <v>28.85</v>
      </c>
      <c r="L9">
        <f t="shared" si="0"/>
        <v>1</v>
      </c>
    </row>
    <row r="10" spans="1:12" x14ac:dyDescent="0.35">
      <c r="A10" s="2">
        <v>8</v>
      </c>
      <c r="B10" s="2" t="s">
        <v>12</v>
      </c>
      <c r="C10" s="2">
        <v>497.74</v>
      </c>
      <c r="D10" s="2">
        <v>430.01</v>
      </c>
      <c r="E10" s="2">
        <v>10.74</v>
      </c>
      <c r="F10" s="2">
        <v>8</v>
      </c>
      <c r="G10" s="2" t="s">
        <v>12</v>
      </c>
      <c r="H10" s="2">
        <v>415.41</v>
      </c>
      <c r="I10" s="2">
        <v>360.33</v>
      </c>
      <c r="J10" s="2">
        <v>9.24</v>
      </c>
      <c r="L10">
        <f t="shared" si="0"/>
        <v>1</v>
      </c>
    </row>
    <row r="11" spans="1:12" ht="19.5" x14ac:dyDescent="0.35">
      <c r="A11" s="2">
        <v>9</v>
      </c>
      <c r="B11" s="2" t="s">
        <v>13</v>
      </c>
      <c r="C11" s="2">
        <v>260.95</v>
      </c>
      <c r="D11" s="2">
        <v>218.99</v>
      </c>
      <c r="E11" s="2">
        <v>5.22</v>
      </c>
      <c r="F11" s="2">
        <v>9</v>
      </c>
      <c r="G11" s="2" t="s">
        <v>13</v>
      </c>
      <c r="H11" s="2">
        <v>238.56</v>
      </c>
      <c r="I11" s="2">
        <v>206.83</v>
      </c>
      <c r="J11" s="2">
        <v>4.57</v>
      </c>
      <c r="L11">
        <f t="shared" si="0"/>
        <v>1</v>
      </c>
    </row>
    <row r="12" spans="1:12" x14ac:dyDescent="0.35">
      <c r="A12" s="2">
        <v>10</v>
      </c>
      <c r="B12" s="2" t="s">
        <v>14</v>
      </c>
      <c r="C12" s="2">
        <v>202.69</v>
      </c>
      <c r="D12" s="2">
        <v>181.67</v>
      </c>
      <c r="E12" s="2">
        <v>6.67</v>
      </c>
      <c r="F12" s="2">
        <v>10</v>
      </c>
      <c r="G12" s="2" t="s">
        <v>14</v>
      </c>
      <c r="H12" s="2">
        <v>320.61</v>
      </c>
      <c r="I12" s="2">
        <v>271.45999999999998</v>
      </c>
      <c r="J12" s="2">
        <v>8.4700000000000006</v>
      </c>
      <c r="L12">
        <f t="shared" si="0"/>
        <v>0</v>
      </c>
    </row>
    <row r="13" spans="1:12" x14ac:dyDescent="0.35">
      <c r="A13" s="2">
        <v>11</v>
      </c>
      <c r="B13" s="2" t="s">
        <v>15</v>
      </c>
      <c r="C13" s="2">
        <v>866.06</v>
      </c>
      <c r="D13" s="2">
        <v>650.65</v>
      </c>
      <c r="E13" s="2">
        <v>14.93</v>
      </c>
      <c r="F13" s="2">
        <v>11</v>
      </c>
      <c r="G13" s="2" t="s">
        <v>15</v>
      </c>
      <c r="H13" s="2">
        <v>1175.0999999999999</v>
      </c>
      <c r="I13" s="2">
        <v>833.88</v>
      </c>
      <c r="J13" s="2">
        <v>18.38</v>
      </c>
      <c r="L13">
        <f t="shared" si="0"/>
        <v>0</v>
      </c>
    </row>
    <row r="14" spans="1:12" x14ac:dyDescent="0.35">
      <c r="A14" s="2">
        <v>12</v>
      </c>
      <c r="B14" s="2" t="s">
        <v>16</v>
      </c>
      <c r="C14" s="2">
        <v>121.53</v>
      </c>
      <c r="D14" s="2">
        <v>103.69</v>
      </c>
      <c r="E14" s="2">
        <v>7.31</v>
      </c>
      <c r="F14" s="2">
        <v>12</v>
      </c>
      <c r="G14" s="2" t="s">
        <v>16</v>
      </c>
      <c r="H14" s="2">
        <v>127.21</v>
      </c>
      <c r="I14" s="2">
        <v>96.94</v>
      </c>
      <c r="J14" s="2">
        <v>5.56</v>
      </c>
      <c r="L14">
        <f t="shared" si="0"/>
        <v>1</v>
      </c>
    </row>
    <row r="15" spans="1:12" x14ac:dyDescent="0.35">
      <c r="A15" s="2">
        <v>13</v>
      </c>
      <c r="B15" s="2" t="s">
        <v>17</v>
      </c>
      <c r="C15" s="2">
        <v>56.08</v>
      </c>
      <c r="D15" s="2">
        <v>41.9</v>
      </c>
      <c r="E15" s="2">
        <v>22.3</v>
      </c>
      <c r="F15" s="2">
        <v>13</v>
      </c>
      <c r="G15" s="2" t="s">
        <v>17</v>
      </c>
      <c r="H15" s="2">
        <v>50.89</v>
      </c>
      <c r="I15" s="2">
        <v>36.479999999999997</v>
      </c>
      <c r="J15" s="2">
        <v>20.85</v>
      </c>
      <c r="L15">
        <f t="shared" si="0"/>
        <v>1</v>
      </c>
    </row>
    <row r="16" spans="1:12" x14ac:dyDescent="0.35">
      <c r="A16" s="2">
        <v>14</v>
      </c>
      <c r="B16" s="2" t="s">
        <v>18</v>
      </c>
      <c r="C16" s="2">
        <v>341.91</v>
      </c>
      <c r="D16" s="2">
        <v>298.72000000000003</v>
      </c>
      <c r="E16" s="2">
        <v>5.42</v>
      </c>
      <c r="F16" s="2">
        <v>14</v>
      </c>
      <c r="G16" s="2" t="s">
        <v>18</v>
      </c>
      <c r="H16" s="2">
        <v>1408.26</v>
      </c>
      <c r="I16" s="2">
        <v>1301.98</v>
      </c>
      <c r="J16" s="2">
        <v>50.75</v>
      </c>
      <c r="L16">
        <f t="shared" si="0"/>
        <v>0</v>
      </c>
    </row>
    <row r="17" spans="1:12" x14ac:dyDescent="0.35">
      <c r="A17" s="2">
        <v>15</v>
      </c>
      <c r="B17" s="2" t="s">
        <v>19</v>
      </c>
      <c r="C17" s="2">
        <v>1604.9</v>
      </c>
      <c r="D17" s="2">
        <v>1450.73</v>
      </c>
      <c r="E17" s="2">
        <v>28.17</v>
      </c>
      <c r="F17" s="2">
        <v>15</v>
      </c>
      <c r="G17" s="2" t="s">
        <v>19</v>
      </c>
      <c r="H17" s="2">
        <v>3278.45</v>
      </c>
      <c r="I17" s="2">
        <v>3022.62</v>
      </c>
      <c r="J17" s="2">
        <v>73.61</v>
      </c>
      <c r="L17">
        <f t="shared" si="0"/>
        <v>0</v>
      </c>
    </row>
    <row r="18" spans="1:12" x14ac:dyDescent="0.35">
      <c r="A18" s="2">
        <v>16</v>
      </c>
      <c r="B18" s="2" t="s">
        <v>20</v>
      </c>
      <c r="C18" s="2">
        <v>116.29</v>
      </c>
      <c r="D18" s="2">
        <v>99.44</v>
      </c>
      <c r="E18" s="2">
        <v>20.29</v>
      </c>
      <c r="F18" s="2">
        <v>16</v>
      </c>
      <c r="G18" s="2" t="s">
        <v>20</v>
      </c>
      <c r="H18" s="2">
        <v>234.13</v>
      </c>
      <c r="I18" s="2">
        <v>216.25</v>
      </c>
      <c r="J18" s="2">
        <v>78.150000000000006</v>
      </c>
      <c r="L18">
        <f t="shared" si="0"/>
        <v>0</v>
      </c>
    </row>
    <row r="19" spans="1:12" x14ac:dyDescent="0.35">
      <c r="A19" s="2">
        <v>17</v>
      </c>
      <c r="B19" s="2" t="s">
        <v>21</v>
      </c>
      <c r="C19" s="2">
        <v>830.33</v>
      </c>
      <c r="D19" s="2">
        <v>719.65</v>
      </c>
      <c r="E19" s="2">
        <v>17.22</v>
      </c>
      <c r="F19" s="2">
        <v>17</v>
      </c>
      <c r="G19" s="2" t="s">
        <v>21</v>
      </c>
      <c r="H19" s="2">
        <v>672.08</v>
      </c>
      <c r="I19" s="2">
        <v>577.74</v>
      </c>
      <c r="J19" s="2">
        <v>14.19</v>
      </c>
      <c r="L19">
        <f t="shared" si="0"/>
        <v>1</v>
      </c>
    </row>
    <row r="20" spans="1:12" ht="19.5" x14ac:dyDescent="0.35">
      <c r="A20" s="2">
        <v>18</v>
      </c>
      <c r="B20" s="2" t="s">
        <v>22</v>
      </c>
      <c r="C20" s="2">
        <v>276.16000000000003</v>
      </c>
      <c r="D20" s="2">
        <v>237.25</v>
      </c>
      <c r="E20" s="2">
        <v>8.93</v>
      </c>
      <c r="F20" s="2">
        <v>18</v>
      </c>
      <c r="G20" s="2" t="s">
        <v>22</v>
      </c>
      <c r="H20" s="2">
        <v>212.14</v>
      </c>
      <c r="I20" s="2">
        <v>186.23</v>
      </c>
      <c r="J20" s="2">
        <v>8.23</v>
      </c>
      <c r="L20">
        <f t="shared" si="0"/>
        <v>1</v>
      </c>
    </row>
    <row r="21" spans="1:12" x14ac:dyDescent="0.35">
      <c r="A21" s="2">
        <v>19</v>
      </c>
      <c r="B21" s="2" t="s">
        <v>23</v>
      </c>
      <c r="C21" s="2">
        <v>3778.21</v>
      </c>
      <c r="D21" s="2">
        <v>2622.99</v>
      </c>
      <c r="E21" s="2">
        <v>19.54</v>
      </c>
      <c r="F21" s="2">
        <v>19</v>
      </c>
      <c r="G21" s="2" t="s">
        <v>23</v>
      </c>
      <c r="H21" s="2">
        <v>4190.03</v>
      </c>
      <c r="I21" s="2">
        <v>2964.91</v>
      </c>
      <c r="J21" s="2">
        <v>22.88</v>
      </c>
      <c r="L21">
        <f>IF(J21&lt;E21,1,0)</f>
        <v>0</v>
      </c>
    </row>
    <row r="22" spans="1:12" x14ac:dyDescent="0.35">
      <c r="E22">
        <f>AVERAGE(E2:E21)</f>
        <v>18.635000000000002</v>
      </c>
      <c r="J22">
        <f>AVERAGE(J2:J21)</f>
        <v>25.335000000000001</v>
      </c>
    </row>
    <row r="23" spans="1:12" x14ac:dyDescent="0.35">
      <c r="E23">
        <f>MEDIAN(E2:E21)</f>
        <v>11.835000000000001</v>
      </c>
      <c r="J23">
        <f>MEDIAN(J2:J21)</f>
        <v>13.48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382F-4494-4A9B-B73F-37CADEB1750B}">
  <dimension ref="A1:S20"/>
  <sheetViews>
    <sheetView tabSelected="1" workbookViewId="0">
      <selection activeCell="S1" sqref="S1:S20"/>
    </sheetView>
  </sheetViews>
  <sheetFormatPr defaultRowHeight="14.5" x14ac:dyDescent="0.35"/>
  <sheetData>
    <row r="1" spans="1:19" x14ac:dyDescent="0.35">
      <c r="A1" s="2">
        <v>0</v>
      </c>
      <c r="B1" s="2" t="s">
        <v>4</v>
      </c>
      <c r="C1" s="2">
        <v>348.56</v>
      </c>
      <c r="D1" s="2">
        <v>308.18</v>
      </c>
      <c r="E1" s="2">
        <v>11.38</v>
      </c>
      <c r="G1" s="2">
        <v>0</v>
      </c>
      <c r="H1" s="2" t="s">
        <v>4</v>
      </c>
      <c r="I1" s="2">
        <v>348.56</v>
      </c>
      <c r="J1" s="2">
        <v>308.18</v>
      </c>
      <c r="K1" s="2">
        <v>11.38</v>
      </c>
      <c r="M1" s="2">
        <v>0</v>
      </c>
      <c r="N1" s="2" t="s">
        <v>4</v>
      </c>
      <c r="O1" s="2">
        <v>348.02</v>
      </c>
      <c r="P1" s="2">
        <v>328.23</v>
      </c>
      <c r="Q1" s="2">
        <v>11.16</v>
      </c>
      <c r="S1">
        <f>IF(AND(Q1&lt;K1,Q1&lt;E1),1,IF(OR(Q1&lt;K1,Q1&lt;E1),0.5,0))</f>
        <v>1</v>
      </c>
    </row>
    <row r="2" spans="1:19" x14ac:dyDescent="0.35">
      <c r="A2" s="2">
        <v>1</v>
      </c>
      <c r="B2" s="2" t="s">
        <v>5</v>
      </c>
      <c r="C2" s="2">
        <v>867.92</v>
      </c>
      <c r="D2" s="2">
        <v>746.8</v>
      </c>
      <c r="E2" s="2">
        <v>15.3</v>
      </c>
      <c r="G2" s="2">
        <v>1</v>
      </c>
      <c r="H2" s="2" t="s">
        <v>5</v>
      </c>
      <c r="I2" s="2">
        <v>867.92</v>
      </c>
      <c r="J2" s="2">
        <v>746.8</v>
      </c>
      <c r="K2" s="2">
        <v>15.3</v>
      </c>
      <c r="M2" s="2">
        <v>1</v>
      </c>
      <c r="N2" s="2" t="s">
        <v>5</v>
      </c>
      <c r="O2" s="2">
        <v>746.59</v>
      </c>
      <c r="P2" s="2">
        <v>682.57</v>
      </c>
      <c r="Q2" s="2">
        <v>13.06</v>
      </c>
      <c r="S2">
        <f t="shared" ref="S2:S20" si="0">IF(AND(Q2&lt;K2,Q2&lt;E2),1,IF(OR(Q2&lt;K2,Q2&lt;E2),0.5,0))</f>
        <v>1</v>
      </c>
    </row>
    <row r="3" spans="1:19" x14ac:dyDescent="0.35">
      <c r="A3" s="2">
        <v>2</v>
      </c>
      <c r="B3" s="2" t="s">
        <v>6</v>
      </c>
      <c r="C3" s="2">
        <v>4097.33</v>
      </c>
      <c r="D3" s="2">
        <v>3743.97</v>
      </c>
      <c r="E3" s="2">
        <v>95.35</v>
      </c>
      <c r="G3" s="2">
        <v>2</v>
      </c>
      <c r="H3" s="2" t="s">
        <v>6</v>
      </c>
      <c r="I3" s="2">
        <v>4097.33</v>
      </c>
      <c r="J3" s="2">
        <v>3743.97</v>
      </c>
      <c r="K3" s="2">
        <v>95.35</v>
      </c>
      <c r="M3" s="2">
        <v>2</v>
      </c>
      <c r="N3" s="2" t="s">
        <v>6</v>
      </c>
      <c r="O3" s="2">
        <v>2458.44</v>
      </c>
      <c r="P3" s="2">
        <v>2115.42</v>
      </c>
      <c r="Q3" s="2">
        <v>29.88</v>
      </c>
      <c r="S3">
        <f t="shared" si="0"/>
        <v>1</v>
      </c>
    </row>
    <row r="4" spans="1:19" x14ac:dyDescent="0.35">
      <c r="A4" s="2">
        <v>3</v>
      </c>
      <c r="B4" s="2" t="s">
        <v>7</v>
      </c>
      <c r="C4" s="2">
        <v>305.92</v>
      </c>
      <c r="D4" s="2">
        <v>269.17</v>
      </c>
      <c r="E4" s="2">
        <v>18.16</v>
      </c>
      <c r="G4" s="2">
        <v>3</v>
      </c>
      <c r="H4" s="2" t="s">
        <v>7</v>
      </c>
      <c r="I4" s="2">
        <v>305.92</v>
      </c>
      <c r="J4" s="2">
        <v>269.17</v>
      </c>
      <c r="K4" s="2">
        <v>18.16</v>
      </c>
      <c r="M4" s="2">
        <v>3</v>
      </c>
      <c r="N4" s="2" t="s">
        <v>7</v>
      </c>
      <c r="O4" s="2">
        <v>345.15</v>
      </c>
      <c r="P4" s="2">
        <v>316.49</v>
      </c>
      <c r="Q4" s="2">
        <v>17.809999999999999</v>
      </c>
      <c r="S4">
        <f t="shared" si="0"/>
        <v>1</v>
      </c>
    </row>
    <row r="5" spans="1:19" ht="19.5" x14ac:dyDescent="0.35">
      <c r="A5" s="2">
        <v>4</v>
      </c>
      <c r="B5" s="2" t="s">
        <v>8</v>
      </c>
      <c r="C5" s="2">
        <v>3742.48</v>
      </c>
      <c r="D5" s="2">
        <v>3410.64</v>
      </c>
      <c r="E5" s="2">
        <v>111.41</v>
      </c>
      <c r="G5" s="2">
        <v>4</v>
      </c>
      <c r="H5" s="2" t="s">
        <v>8</v>
      </c>
      <c r="I5" s="2">
        <v>3742.48</v>
      </c>
      <c r="J5" s="2">
        <v>3410.64</v>
      </c>
      <c r="K5" s="2">
        <v>111.41</v>
      </c>
      <c r="M5" s="2">
        <v>4</v>
      </c>
      <c r="N5" s="2" t="s">
        <v>8</v>
      </c>
      <c r="O5" s="2">
        <v>1381.16</v>
      </c>
      <c r="P5" s="2">
        <v>1302.79</v>
      </c>
      <c r="Q5" s="2">
        <v>35.06</v>
      </c>
      <c r="S5">
        <f t="shared" si="0"/>
        <v>1</v>
      </c>
    </row>
    <row r="6" spans="1:19" x14ac:dyDescent="0.35">
      <c r="A6" s="2">
        <v>5</v>
      </c>
      <c r="B6" s="2" t="s">
        <v>9</v>
      </c>
      <c r="C6" s="2">
        <v>13.42</v>
      </c>
      <c r="D6" s="2">
        <v>11.62</v>
      </c>
      <c r="E6" s="2">
        <v>795.82</v>
      </c>
      <c r="G6" s="2">
        <v>5</v>
      </c>
      <c r="H6" s="2" t="s">
        <v>9</v>
      </c>
      <c r="I6" s="2">
        <v>13.42</v>
      </c>
      <c r="J6" s="2">
        <v>11.62</v>
      </c>
      <c r="K6" s="2">
        <v>795.82</v>
      </c>
      <c r="M6" s="2">
        <v>5</v>
      </c>
      <c r="N6" s="2" t="s">
        <v>9</v>
      </c>
      <c r="O6" s="2">
        <v>4.8499999999999996</v>
      </c>
      <c r="P6" s="2">
        <v>4.0599999999999996</v>
      </c>
      <c r="Q6" s="2">
        <v>89.48</v>
      </c>
      <c r="S6">
        <f t="shared" si="0"/>
        <v>1</v>
      </c>
    </row>
    <row r="7" spans="1:19" x14ac:dyDescent="0.35">
      <c r="A7" s="2">
        <v>6</v>
      </c>
      <c r="B7" s="2" t="s">
        <v>10</v>
      </c>
      <c r="C7" s="2">
        <v>0.92</v>
      </c>
      <c r="D7" s="2">
        <v>0.76</v>
      </c>
      <c r="E7" s="2">
        <v>32.24</v>
      </c>
      <c r="G7" s="2">
        <v>6</v>
      </c>
      <c r="H7" s="2" t="s">
        <v>10</v>
      </c>
      <c r="I7" s="2">
        <v>0.92</v>
      </c>
      <c r="J7" s="2">
        <v>0.76</v>
      </c>
      <c r="K7" s="2">
        <v>32.24</v>
      </c>
      <c r="M7" s="2">
        <v>6</v>
      </c>
      <c r="N7" s="2" t="s">
        <v>10</v>
      </c>
      <c r="O7" s="2">
        <v>0.65</v>
      </c>
      <c r="P7" s="2">
        <v>0.57999999999999996</v>
      </c>
      <c r="Q7" s="2">
        <v>26.3</v>
      </c>
      <c r="S7">
        <f t="shared" si="0"/>
        <v>1</v>
      </c>
    </row>
    <row r="8" spans="1:19" x14ac:dyDescent="0.35">
      <c r="A8" s="2">
        <v>7</v>
      </c>
      <c r="B8" s="2" t="s">
        <v>11</v>
      </c>
      <c r="C8" s="2">
        <v>416.82</v>
      </c>
      <c r="D8" s="2">
        <v>344.15</v>
      </c>
      <c r="E8" s="2">
        <v>69.97</v>
      </c>
      <c r="G8" s="2">
        <v>7</v>
      </c>
      <c r="H8" s="2" t="s">
        <v>11</v>
      </c>
      <c r="I8" s="2">
        <v>416.82</v>
      </c>
      <c r="J8" s="2">
        <v>344.15</v>
      </c>
      <c r="K8" s="2">
        <v>69.97</v>
      </c>
      <c r="M8" s="2">
        <v>7</v>
      </c>
      <c r="N8" s="2" t="s">
        <v>11</v>
      </c>
      <c r="O8" s="2">
        <v>267.62</v>
      </c>
      <c r="P8" s="2">
        <v>228.59</v>
      </c>
      <c r="Q8" s="2">
        <v>46.33</v>
      </c>
      <c r="S8">
        <f t="shared" si="0"/>
        <v>1</v>
      </c>
    </row>
    <row r="9" spans="1:19" x14ac:dyDescent="0.35">
      <c r="A9" s="2">
        <v>8</v>
      </c>
      <c r="B9" s="2" t="s">
        <v>12</v>
      </c>
      <c r="C9" s="2">
        <v>690.9</v>
      </c>
      <c r="D9" s="2">
        <v>566.08000000000004</v>
      </c>
      <c r="E9" s="2">
        <v>13.11</v>
      </c>
      <c r="G9" s="2">
        <v>8</v>
      </c>
      <c r="H9" s="2" t="s">
        <v>12</v>
      </c>
      <c r="I9" s="2">
        <v>690.9</v>
      </c>
      <c r="J9" s="2">
        <v>566.08000000000004</v>
      </c>
      <c r="K9" s="2">
        <v>13.11</v>
      </c>
      <c r="M9" s="2">
        <v>8</v>
      </c>
      <c r="N9" s="2" t="s">
        <v>12</v>
      </c>
      <c r="O9" s="2">
        <v>690.85</v>
      </c>
      <c r="P9" s="2">
        <v>512.64</v>
      </c>
      <c r="Q9" s="2">
        <v>10.74</v>
      </c>
      <c r="S9">
        <f t="shared" si="0"/>
        <v>1</v>
      </c>
    </row>
    <row r="10" spans="1:19" ht="19.5" x14ac:dyDescent="0.35">
      <c r="A10" s="2">
        <v>9</v>
      </c>
      <c r="B10" s="2" t="s">
        <v>13</v>
      </c>
      <c r="C10" s="2">
        <v>234.01</v>
      </c>
      <c r="D10" s="2">
        <v>201.49</v>
      </c>
      <c r="E10" s="2">
        <v>4.83</v>
      </c>
      <c r="G10" s="2">
        <v>9</v>
      </c>
      <c r="H10" s="2" t="s">
        <v>13</v>
      </c>
      <c r="I10" s="2">
        <v>234.01</v>
      </c>
      <c r="J10" s="2">
        <v>201.49</v>
      </c>
      <c r="K10" s="2">
        <v>4.83</v>
      </c>
      <c r="M10" s="2">
        <v>9</v>
      </c>
      <c r="N10" s="2" t="s">
        <v>13</v>
      </c>
      <c r="O10" s="2">
        <v>272.98</v>
      </c>
      <c r="P10" s="2">
        <v>227.11</v>
      </c>
      <c r="Q10" s="2">
        <v>5.69</v>
      </c>
      <c r="S10">
        <f t="shared" si="0"/>
        <v>0</v>
      </c>
    </row>
    <row r="11" spans="1:19" x14ac:dyDescent="0.35">
      <c r="A11" s="2">
        <v>10</v>
      </c>
      <c r="B11" s="2" t="s">
        <v>14</v>
      </c>
      <c r="C11" s="2">
        <v>1464.37</v>
      </c>
      <c r="D11" s="2">
        <v>1381.81</v>
      </c>
      <c r="E11" s="2">
        <v>54.83</v>
      </c>
      <c r="G11" s="2">
        <v>10</v>
      </c>
      <c r="H11" s="2" t="s">
        <v>14</v>
      </c>
      <c r="I11" s="2">
        <v>1464.37</v>
      </c>
      <c r="J11" s="2">
        <v>1381.81</v>
      </c>
      <c r="K11" s="2">
        <v>54.83</v>
      </c>
      <c r="M11" s="2">
        <v>10</v>
      </c>
      <c r="N11" s="2" t="s">
        <v>14</v>
      </c>
      <c r="O11" s="2">
        <v>854.09</v>
      </c>
      <c r="P11" s="2">
        <v>776.11</v>
      </c>
      <c r="Q11" s="2">
        <v>22.68</v>
      </c>
      <c r="S11">
        <f t="shared" si="0"/>
        <v>1</v>
      </c>
    </row>
    <row r="12" spans="1:19" x14ac:dyDescent="0.35">
      <c r="A12" s="2">
        <v>11</v>
      </c>
      <c r="B12" s="2" t="s">
        <v>15</v>
      </c>
      <c r="C12" s="2">
        <v>1046.3900000000001</v>
      </c>
      <c r="D12" s="2">
        <v>879.06</v>
      </c>
      <c r="E12" s="2">
        <v>30.88</v>
      </c>
      <c r="G12" s="2">
        <v>11</v>
      </c>
      <c r="H12" s="2" t="s">
        <v>15</v>
      </c>
      <c r="I12" s="2">
        <v>1046.3900000000001</v>
      </c>
      <c r="J12" s="2">
        <v>879.06</v>
      </c>
      <c r="K12" s="2">
        <v>30.88</v>
      </c>
      <c r="M12" s="2">
        <v>11</v>
      </c>
      <c r="N12" s="2" t="s">
        <v>15</v>
      </c>
      <c r="O12" s="2">
        <v>1064.95</v>
      </c>
      <c r="P12" s="2">
        <v>814.28</v>
      </c>
      <c r="Q12" s="2">
        <v>20.16</v>
      </c>
      <c r="S12">
        <f t="shared" si="0"/>
        <v>1</v>
      </c>
    </row>
    <row r="13" spans="1:19" x14ac:dyDescent="0.35">
      <c r="A13" s="2">
        <v>12</v>
      </c>
      <c r="B13" s="2" t="s">
        <v>16</v>
      </c>
      <c r="C13" s="2">
        <v>121.47</v>
      </c>
      <c r="D13" s="2">
        <v>99.92</v>
      </c>
      <c r="E13" s="2">
        <v>7.5</v>
      </c>
      <c r="G13" s="2">
        <v>12</v>
      </c>
      <c r="H13" s="2" t="s">
        <v>16</v>
      </c>
      <c r="I13" s="2">
        <v>121.47</v>
      </c>
      <c r="J13" s="2">
        <v>99.92</v>
      </c>
      <c r="K13" s="2">
        <v>7.5</v>
      </c>
      <c r="M13" s="2">
        <v>12</v>
      </c>
      <c r="N13" s="2" t="s">
        <v>16</v>
      </c>
      <c r="O13" s="2">
        <v>117.24</v>
      </c>
      <c r="P13" s="2">
        <v>107.67</v>
      </c>
      <c r="Q13" s="2">
        <v>6.77</v>
      </c>
      <c r="S13">
        <f t="shared" si="0"/>
        <v>1</v>
      </c>
    </row>
    <row r="14" spans="1:19" x14ac:dyDescent="0.35">
      <c r="A14" s="2">
        <v>13</v>
      </c>
      <c r="B14" s="2" t="s">
        <v>17</v>
      </c>
      <c r="C14" s="2">
        <v>52.15</v>
      </c>
      <c r="D14" s="2">
        <v>43.26</v>
      </c>
      <c r="E14" s="2">
        <v>33.15</v>
      </c>
      <c r="G14" s="2">
        <v>13</v>
      </c>
      <c r="H14" s="2" t="s">
        <v>17</v>
      </c>
      <c r="I14" s="2">
        <v>52.15</v>
      </c>
      <c r="J14" s="2">
        <v>43.26</v>
      </c>
      <c r="K14" s="2">
        <v>33.15</v>
      </c>
      <c r="M14" s="2">
        <v>13</v>
      </c>
      <c r="N14" s="2" t="s">
        <v>17</v>
      </c>
      <c r="O14" s="2">
        <v>80.64</v>
      </c>
      <c r="P14" s="2">
        <v>63.09</v>
      </c>
      <c r="Q14" s="2">
        <v>34.549999999999997</v>
      </c>
      <c r="S14">
        <f t="shared" si="0"/>
        <v>0</v>
      </c>
    </row>
    <row r="15" spans="1:19" x14ac:dyDescent="0.35">
      <c r="A15" s="2">
        <v>14</v>
      </c>
      <c r="B15" s="2" t="s">
        <v>18</v>
      </c>
      <c r="C15" s="2">
        <v>10282.700000000001</v>
      </c>
      <c r="D15" s="2">
        <v>8950.98</v>
      </c>
      <c r="E15" s="2">
        <v>319.44</v>
      </c>
      <c r="G15" s="2">
        <v>14</v>
      </c>
      <c r="H15" s="2" t="s">
        <v>18</v>
      </c>
      <c r="I15" s="2">
        <v>2669.34</v>
      </c>
      <c r="J15" s="2">
        <v>2443.63</v>
      </c>
      <c r="K15" s="2">
        <v>67.069999999999993</v>
      </c>
      <c r="M15" s="2">
        <v>14</v>
      </c>
      <c r="N15" s="2" t="s">
        <v>18</v>
      </c>
      <c r="O15" s="2">
        <v>1897.54</v>
      </c>
      <c r="P15" s="2">
        <v>1540.82</v>
      </c>
      <c r="Q15" s="2">
        <v>37.86</v>
      </c>
      <c r="S15">
        <f t="shared" si="0"/>
        <v>1</v>
      </c>
    </row>
    <row r="16" spans="1:19" x14ac:dyDescent="0.35">
      <c r="A16" s="2">
        <v>15</v>
      </c>
      <c r="B16" s="2" t="s">
        <v>19</v>
      </c>
      <c r="C16" s="2">
        <v>5508.74</v>
      </c>
      <c r="D16" s="2">
        <v>4594.6000000000004</v>
      </c>
      <c r="E16" s="2">
        <v>153.65</v>
      </c>
      <c r="G16" s="2">
        <v>15</v>
      </c>
      <c r="H16" s="2" t="s">
        <v>19</v>
      </c>
      <c r="I16" s="2">
        <v>3318.22</v>
      </c>
      <c r="J16" s="2">
        <v>2882.88</v>
      </c>
      <c r="K16" s="2">
        <v>96.46</v>
      </c>
      <c r="M16" s="2">
        <v>15</v>
      </c>
      <c r="N16" s="2" t="s">
        <v>19</v>
      </c>
      <c r="O16" s="2">
        <v>3169.05</v>
      </c>
      <c r="P16" s="2">
        <v>2779.67</v>
      </c>
      <c r="Q16" s="2">
        <v>62.62</v>
      </c>
      <c r="S16">
        <f t="shared" si="0"/>
        <v>1</v>
      </c>
    </row>
    <row r="17" spans="1:19" x14ac:dyDescent="0.35">
      <c r="A17" s="2">
        <v>16</v>
      </c>
      <c r="B17" s="2" t="s">
        <v>20</v>
      </c>
      <c r="C17" s="2">
        <v>2797.36</v>
      </c>
      <c r="D17" s="2">
        <v>2427.2199999999998</v>
      </c>
      <c r="E17" s="2">
        <v>872.36</v>
      </c>
      <c r="G17" s="2">
        <v>16</v>
      </c>
      <c r="H17" s="2" t="s">
        <v>20</v>
      </c>
      <c r="I17" s="2">
        <v>1074.08</v>
      </c>
      <c r="J17" s="2">
        <v>916.29</v>
      </c>
      <c r="K17" s="2">
        <v>254.17</v>
      </c>
      <c r="M17" s="2">
        <v>16</v>
      </c>
      <c r="N17" s="2" t="s">
        <v>20</v>
      </c>
      <c r="O17" s="2">
        <v>524.03</v>
      </c>
      <c r="P17" s="2">
        <v>406.73</v>
      </c>
      <c r="Q17" s="2">
        <v>94.19</v>
      </c>
      <c r="S17">
        <f t="shared" si="0"/>
        <v>1</v>
      </c>
    </row>
    <row r="18" spans="1:19" x14ac:dyDescent="0.35">
      <c r="A18" s="2">
        <v>17</v>
      </c>
      <c r="B18" s="2" t="s">
        <v>21</v>
      </c>
      <c r="C18" s="2">
        <v>663.86</v>
      </c>
      <c r="D18" s="2">
        <v>562.45000000000005</v>
      </c>
      <c r="E18" s="2">
        <v>14.72</v>
      </c>
      <c r="G18" s="2">
        <v>17</v>
      </c>
      <c r="H18" s="2" t="s">
        <v>21</v>
      </c>
      <c r="I18" s="2">
        <v>663.86</v>
      </c>
      <c r="J18" s="2">
        <v>562.45000000000005</v>
      </c>
      <c r="K18" s="2">
        <v>14.72</v>
      </c>
      <c r="M18" s="2">
        <v>17</v>
      </c>
      <c r="N18" s="2" t="s">
        <v>21</v>
      </c>
      <c r="O18" s="2">
        <v>684.38</v>
      </c>
      <c r="P18" s="2">
        <v>591.9</v>
      </c>
      <c r="Q18" s="2">
        <v>14.39</v>
      </c>
      <c r="S18">
        <f t="shared" si="0"/>
        <v>1</v>
      </c>
    </row>
    <row r="19" spans="1:19" ht="19.5" x14ac:dyDescent="0.35">
      <c r="A19" s="2">
        <v>18</v>
      </c>
      <c r="B19" s="2" t="s">
        <v>22</v>
      </c>
      <c r="C19" s="2">
        <v>854</v>
      </c>
      <c r="D19" s="2">
        <v>697.45</v>
      </c>
      <c r="E19" s="2">
        <v>27.79</v>
      </c>
      <c r="G19" s="2">
        <v>18</v>
      </c>
      <c r="H19" s="2" t="s">
        <v>22</v>
      </c>
      <c r="I19" s="2">
        <v>854</v>
      </c>
      <c r="J19" s="2">
        <v>697.45</v>
      </c>
      <c r="K19" s="2">
        <v>27.79</v>
      </c>
      <c r="M19" s="2">
        <v>18</v>
      </c>
      <c r="N19" s="2" t="s">
        <v>22</v>
      </c>
      <c r="O19" s="2">
        <v>333.59</v>
      </c>
      <c r="P19" s="2">
        <v>272.60000000000002</v>
      </c>
      <c r="Q19" s="2">
        <v>11.59</v>
      </c>
      <c r="S19">
        <f t="shared" si="0"/>
        <v>1</v>
      </c>
    </row>
    <row r="20" spans="1:19" x14ac:dyDescent="0.35">
      <c r="A20" s="2">
        <v>19</v>
      </c>
      <c r="B20" s="2" t="s">
        <v>23</v>
      </c>
      <c r="C20" s="2">
        <v>3810.17</v>
      </c>
      <c r="D20" s="2">
        <v>2876.82</v>
      </c>
      <c r="E20" s="2">
        <v>22.62</v>
      </c>
      <c r="G20" s="2">
        <v>19</v>
      </c>
      <c r="H20" s="2" t="s">
        <v>23</v>
      </c>
      <c r="I20" s="2">
        <v>3810.17</v>
      </c>
      <c r="J20" s="2">
        <v>2876.82</v>
      </c>
      <c r="K20" s="2">
        <v>22.62</v>
      </c>
      <c r="M20" s="2">
        <v>19</v>
      </c>
      <c r="N20" s="2" t="s">
        <v>23</v>
      </c>
      <c r="O20" s="2">
        <v>4168.12</v>
      </c>
      <c r="P20" s="2">
        <v>2975.2</v>
      </c>
      <c r="Q20" s="2">
        <v>21.88</v>
      </c>
      <c r="S2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Жаксылык Мади</dc:creator>
  <cp:lastModifiedBy>Жаксылык Мади</cp:lastModifiedBy>
  <dcterms:created xsi:type="dcterms:W3CDTF">2015-06-05T18:19:34Z</dcterms:created>
  <dcterms:modified xsi:type="dcterms:W3CDTF">2025-06-20T12:45:04Z</dcterms:modified>
</cp:coreProperties>
</file>