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rios\"/>
    </mc:Choice>
  </mc:AlternateContent>
  <xr:revisionPtr revIDLastSave="0" documentId="13_ncr:1_{55DAD5AB-8FD6-4D1B-8C9B-97A248D61A8F}" xr6:coauthVersionLast="47" xr6:coauthVersionMax="47" xr10:uidLastSave="{00000000-0000-0000-0000-000000000000}"/>
  <bookViews>
    <workbookView xWindow="-120" yWindow="-120" windowWidth="29040" windowHeight="15720" xr2:uid="{D8A25A5A-E970-4BD3-B076-C6A7B215107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2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1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1" i="2"/>
  <c r="O2" i="2"/>
  <c r="O3" i="2"/>
  <c r="O4" i="2"/>
  <c r="C1" i="2" s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1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2" i="2"/>
  <c r="M3" i="2"/>
  <c r="M4" i="2"/>
  <c r="M5" i="2"/>
  <c r="M6" i="2"/>
  <c r="M7" i="2"/>
  <c r="M8" i="2"/>
  <c r="M9" i="2"/>
  <c r="M10" i="2"/>
  <c r="M1" i="2"/>
</calcChain>
</file>

<file path=xl/sharedStrings.xml><?xml version="1.0" encoding="utf-8"?>
<sst xmlns="http://schemas.openxmlformats.org/spreadsheetml/2006/main" count="420" uniqueCount="168">
  <si>
    <t xml:space="preserve">ITEM </t>
  </si>
  <si>
    <t>PLACA</t>
  </si>
  <si>
    <t xml:space="preserve">CLIENTE </t>
  </si>
  <si>
    <t>TIPO DE VEHICULO</t>
  </si>
  <si>
    <t>PROPIETARIO</t>
  </si>
  <si>
    <t>SOAT</t>
  </si>
  <si>
    <t>POLIZA</t>
  </si>
  <si>
    <t xml:space="preserve">POLIZA DE MERCANCIA </t>
  </si>
  <si>
    <t>REV. TECNICA</t>
  </si>
  <si>
    <t>GPS</t>
  </si>
  <si>
    <t>TUC</t>
  </si>
  <si>
    <t>GPS MTC</t>
  </si>
  <si>
    <t xml:space="preserve">CERTIFICADO MATPEL </t>
  </si>
  <si>
    <t xml:space="preserve">SERIE SISTEMA ADAS </t>
  </si>
  <si>
    <t xml:space="preserve">VENCIMIENTO DEL EXTINTOR </t>
  </si>
  <si>
    <t>CODIGO SERIE DE RADIO BASE</t>
  </si>
  <si>
    <t xml:space="preserve">CERTIFICADO DE TACOS </t>
  </si>
  <si>
    <t xml:space="preserve">vencimiento </t>
  </si>
  <si>
    <t>NETAXION</t>
  </si>
  <si>
    <t>MINIVANS</t>
  </si>
  <si>
    <t>FS SERVICIOS INTEGRALES</t>
  </si>
  <si>
    <t>GOLCARD</t>
  </si>
  <si>
    <t>XPLOMINE</t>
  </si>
  <si>
    <t>BUS</t>
  </si>
  <si>
    <t>FRANCISCO</t>
  </si>
  <si>
    <t>ADECCO</t>
  </si>
  <si>
    <t>MINIBUS</t>
  </si>
  <si>
    <t xml:space="preserve">NINA </t>
  </si>
  <si>
    <t>INGECOM GPS</t>
  </si>
  <si>
    <t>ANDDES</t>
  </si>
  <si>
    <t>FURGON</t>
  </si>
  <si>
    <t>TELCOM</t>
  </si>
  <si>
    <t>CAMIONETA</t>
  </si>
  <si>
    <t>GERMAN VAN</t>
  </si>
  <si>
    <t>GPSFOX</t>
  </si>
  <si>
    <t>CAMIONETA CERRADA</t>
  </si>
  <si>
    <t>PERCY CACERES</t>
  </si>
  <si>
    <t>SGS DEL PERU</t>
  </si>
  <si>
    <t xml:space="preserve">SPRINTER </t>
  </si>
  <si>
    <t>STRACON</t>
  </si>
  <si>
    <t xml:space="preserve">COUSTER </t>
  </si>
  <si>
    <t>TRAILER</t>
  </si>
  <si>
    <t>TRASPORTES HERNANI</t>
  </si>
  <si>
    <t>SECURITAS</t>
  </si>
  <si>
    <t>SEMI TRAILER</t>
  </si>
  <si>
    <t>FRANCO ARANA</t>
  </si>
  <si>
    <t>TRACK LINK</t>
  </si>
  <si>
    <t>COREMOQ</t>
  </si>
  <si>
    <t>CAMA BAJA</t>
  </si>
  <si>
    <t>FS SERVICIOS/JOEL FUENTES</t>
  </si>
  <si>
    <t>CISTERNA</t>
  </si>
  <si>
    <t>ROBERTO CASTILLO</t>
  </si>
  <si>
    <t>RUNNER TRACK</t>
  </si>
  <si>
    <t>GRUA</t>
  </si>
  <si>
    <t xml:space="preserve">WILLIAN NINA </t>
  </si>
  <si>
    <t>SODEXO</t>
  </si>
  <si>
    <t xml:space="preserve">LINEA AMARILLA </t>
  </si>
  <si>
    <t>FS SERVICIOS-EDWIN</t>
  </si>
  <si>
    <t>PLATAFORMA</t>
  </si>
  <si>
    <t xml:space="preserve">IMELCONS/YORDY </t>
  </si>
  <si>
    <t>METRIX</t>
  </si>
  <si>
    <t xml:space="preserve">CAMION BARANDA </t>
  </si>
  <si>
    <t>CUMBRA</t>
  </si>
  <si>
    <t>VOLQUETES</t>
  </si>
  <si>
    <t>ERNESTO / MINIAM</t>
  </si>
  <si>
    <t xml:space="preserve">MIXER </t>
  </si>
  <si>
    <t xml:space="preserve">LINK DE ACCESO A GPS </t>
  </si>
  <si>
    <t>TELEFONO PROPIETARIO</t>
  </si>
  <si>
    <t>FECHA VENCIMIENTO</t>
  </si>
  <si>
    <t>INGRESO</t>
  </si>
  <si>
    <t>HOMOLOGACION VEHICULAR</t>
  </si>
  <si>
    <t>GPS EMPRESA</t>
  </si>
  <si>
    <t>1 AÑO</t>
  </si>
  <si>
    <t>URL</t>
  </si>
  <si>
    <t>INICIO</t>
  </si>
  <si>
    <t>FIN</t>
  </si>
  <si>
    <t>FLAG</t>
  </si>
  <si>
    <t>INICIO -FIN</t>
  </si>
  <si>
    <t>FECHA DE IMPLEMENTACION</t>
  </si>
  <si>
    <t>1 MES</t>
  </si>
  <si>
    <t xml:space="preserve">CERTIFIADO DE OPERATIVIDAD </t>
  </si>
  <si>
    <t>VARCHAR</t>
  </si>
  <si>
    <t>DATE</t>
  </si>
  <si>
    <t>TEXT</t>
  </si>
  <si>
    <t>LISTBOX</t>
  </si>
  <si>
    <t>DATE - NO VENCIMIENTO</t>
  </si>
  <si>
    <t xml:space="preserve">CORREO </t>
  </si>
  <si>
    <t>INT</t>
  </si>
  <si>
    <t>MARCA</t>
  </si>
  <si>
    <t>CAP PASAJEROS</t>
  </si>
  <si>
    <t>VIN</t>
  </si>
  <si>
    <t>COLOR</t>
  </si>
  <si>
    <t>CHASIS</t>
  </si>
  <si>
    <t>CANT EJES</t>
  </si>
  <si>
    <t>TIPO NEUMATICO</t>
  </si>
  <si>
    <t>NUMERO DE ARO</t>
  </si>
  <si>
    <t>AT</t>
  </si>
  <si>
    <t>MT</t>
  </si>
  <si>
    <t>PISTERA</t>
  </si>
  <si>
    <t>COMBUSTIBLE</t>
  </si>
  <si>
    <t>PETROLEO</t>
  </si>
  <si>
    <t>GSOLINA</t>
  </si>
  <si>
    <t>AIRE ACONDICIONADO</t>
  </si>
  <si>
    <t>SI</t>
  </si>
  <si>
    <t>NO</t>
  </si>
  <si>
    <t>TIPO ACEITE</t>
  </si>
  <si>
    <t>KM ACTUAL</t>
  </si>
  <si>
    <t>MODELO</t>
  </si>
  <si>
    <t>TIPO DE SERVICIO</t>
  </si>
  <si>
    <t>AÑO FABRICACION</t>
  </si>
  <si>
    <t>TIEMPO DE TRABAJO</t>
  </si>
  <si>
    <t>RECEPCIONADO POR</t>
  </si>
  <si>
    <t>BASE PERSONAL</t>
  </si>
  <si>
    <t>cod_vehiculo</t>
  </si>
  <si>
    <t>placa</t>
  </si>
  <si>
    <t>tipo_vehiculo</t>
  </si>
  <si>
    <t>cant_ejes</t>
  </si>
  <si>
    <t>chasis</t>
  </si>
  <si>
    <t>vin</t>
  </si>
  <si>
    <t>color</t>
  </si>
  <si>
    <t>marca</t>
  </si>
  <si>
    <t>cant_pasajeros</t>
  </si>
  <si>
    <t>tipo_neumatico</t>
  </si>
  <si>
    <t>num_aro</t>
  </si>
  <si>
    <t>combustible</t>
  </si>
  <si>
    <t>aire_acondicionado</t>
  </si>
  <si>
    <t>tipo_aceite</t>
  </si>
  <si>
    <t>km_actual</t>
  </si>
  <si>
    <t>modelo</t>
  </si>
  <si>
    <t>tipo_servicio</t>
  </si>
  <si>
    <t>ano_fabricacion</t>
  </si>
  <si>
    <t>tiempo_trabajo</t>
  </si>
  <si>
    <t>recepcionado_por</t>
  </si>
  <si>
    <t>propietario</t>
  </si>
  <si>
    <t>telefono_prop</t>
  </si>
  <si>
    <t>correo_prop</t>
  </si>
  <si>
    <t>soat</t>
  </si>
  <si>
    <t>venc_soat</t>
  </si>
  <si>
    <t>poliza</t>
  </si>
  <si>
    <t>venc_poliza</t>
  </si>
  <si>
    <t>poliza_mercancia</t>
  </si>
  <si>
    <t>venc_poliza_mercancia</t>
  </si>
  <si>
    <t>rev_tecnica</t>
  </si>
  <si>
    <t>venc_rev_tecnica</t>
  </si>
  <si>
    <t>link_acceso_gps</t>
  </si>
  <si>
    <t>empresa_gps</t>
  </si>
  <si>
    <t>gps</t>
  </si>
  <si>
    <t>venc_gps</t>
  </si>
  <si>
    <t>tuc</t>
  </si>
  <si>
    <t>venc_tuc</t>
  </si>
  <si>
    <t>gps_mtc</t>
  </si>
  <si>
    <t>cert_matpel</t>
  </si>
  <si>
    <t>venc_cert_matpel</t>
  </si>
  <si>
    <t>homo_vehicular</t>
  </si>
  <si>
    <t>venc_homo_vehicular</t>
  </si>
  <si>
    <t>fecha_implem_adas</t>
  </si>
  <si>
    <t>cert_operatividad</t>
  </si>
  <si>
    <t>ven_cert_operatividad</t>
  </si>
  <si>
    <t>extintor</t>
  </si>
  <si>
    <t>venc_extintor</t>
  </si>
  <si>
    <t>cod_radio_base</t>
  </si>
  <si>
    <t>cert_tacos</t>
  </si>
  <si>
    <t>venc_cert_tacos</t>
  </si>
  <si>
    <t>estado</t>
  </si>
  <si>
    <t>public</t>
  </si>
  <si>
    <t>$</t>
  </si>
  <si>
    <t>;</t>
  </si>
  <si>
    <t>$cod_vehiculo,$placa,$tipo_vehiculo,$cant_ejes,$chasis,$vin,$color,$marca,$cant_pasajeros,$tipo_neumatico,$num_aro,$combustible,$aire_acondicionado,$tipo_aceite,$km_actual,$modelo,$tipo_servicio,$ano_fabricacion,$tiempo_trabajo,$recepcionado_por,$propietario,$telefono_prop,$correo_prop,$soat,$venc_soat,$poliza,$venc_poliza,$poliza_mercancia,$venc_poliza_mercancia,$rev_tecnica,$venc_rev_tecnica,$link_acceso_gps,$empresa_gps,$gps,$venc_gps,$tuc,$venc_tuc,$gps_mtc,$cert_matpel,$venc_cert_matpel,$homo_vehicular,$venc_homo_vehicular,$fecha_implem_adas,$cert_operatividad,$ven_cert_operatividad,$extintor,$venc_extintor,$cod_radio_base,$cert_tacos,$venc_cert_tacos,$estad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</si>
</sst>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7CAAC"/>
        <bgColor rgb="FFF7CAAC"/>
      </patternFill>
    </fill>
    <fill>
      <patternFill patternType="solid">
        <fgColor rgb="FFD6DCE4"/>
        <bgColor rgb="FFD6DCE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rgb="FFA8D08D"/>
      </patternFill>
    </fill>
    <fill>
      <patternFill patternType="solid">
        <fgColor theme="8"/>
        <bgColor indexed="64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92D050"/>
        <bgColor rgb="FF9CC2E5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theme="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7030A0"/>
        <bgColor rgb="FF7030A0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4" fillId="11" borderId="8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right" vertical="center"/>
    </xf>
    <xf numFmtId="0" fontId="5" fillId="4" borderId="11" xfId="0" applyFont="1" applyFill="1" applyBorder="1" applyAlignment="1">
      <alignment horizontal="right" vertical="center"/>
    </xf>
    <xf numFmtId="0" fontId="2" fillId="4" borderId="15" xfId="0" applyFont="1" applyFill="1" applyBorder="1" applyAlignment="1">
      <alignment horizontal="right" vertical="center"/>
    </xf>
    <xf numFmtId="0" fontId="2" fillId="4" borderId="16" xfId="0" applyFont="1" applyFill="1" applyBorder="1" applyAlignment="1">
      <alignment horizontal="right" vertical="center"/>
    </xf>
    <xf numFmtId="0" fontId="5" fillId="6" borderId="11" xfId="0" applyFont="1" applyFill="1" applyBorder="1" applyAlignment="1">
      <alignment horizontal="right" vertical="center"/>
    </xf>
    <xf numFmtId="0" fontId="2" fillId="6" borderId="15" xfId="0" applyFont="1" applyFill="1" applyBorder="1" applyAlignment="1">
      <alignment horizontal="right" vertical="center"/>
    </xf>
    <xf numFmtId="0" fontId="2" fillId="8" borderId="16" xfId="0" applyFont="1" applyFill="1" applyBorder="1" applyAlignment="1">
      <alignment horizontal="right" vertical="center"/>
    </xf>
    <xf numFmtId="0" fontId="5" fillId="9" borderId="11" xfId="0" applyFont="1" applyFill="1" applyBorder="1" applyAlignment="1">
      <alignment horizontal="right" vertical="center"/>
    </xf>
    <xf numFmtId="0" fontId="2" fillId="9" borderId="15" xfId="0" applyFont="1" applyFill="1" applyBorder="1" applyAlignment="1">
      <alignment horizontal="right" vertical="center"/>
    </xf>
    <xf numFmtId="0" fontId="5" fillId="10" borderId="11" xfId="0" applyFont="1" applyFill="1" applyBorder="1" applyAlignment="1">
      <alignment horizontal="right" vertical="center"/>
    </xf>
    <xf numFmtId="0" fontId="2" fillId="10" borderId="16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 wrapText="1"/>
    </xf>
    <xf numFmtId="0" fontId="5" fillId="14" borderId="17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164" fontId="5" fillId="3" borderId="19" xfId="0" applyNumberFormat="1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164" fontId="5" fillId="4" borderId="19" xfId="0" applyNumberFormat="1" applyFont="1" applyFill="1" applyBorder="1" applyAlignment="1">
      <alignment horizontal="center" vertical="center"/>
    </xf>
    <xf numFmtId="164" fontId="5" fillId="4" borderId="21" xfId="0" applyNumberFormat="1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164" fontId="5" fillId="6" borderId="19" xfId="0" applyNumberFormat="1" applyFont="1" applyFill="1" applyBorder="1" applyAlignment="1">
      <alignment horizontal="center" vertical="center"/>
    </xf>
    <xf numFmtId="164" fontId="5" fillId="8" borderId="21" xfId="0" applyNumberFormat="1" applyFont="1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 vertical="center"/>
    </xf>
    <xf numFmtId="164" fontId="5" fillId="9" borderId="19" xfId="0" applyNumberFormat="1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164" fontId="5" fillId="10" borderId="21" xfId="0" applyNumberFormat="1" applyFont="1" applyFill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164" fontId="5" fillId="12" borderId="22" xfId="0" applyNumberFormat="1" applyFont="1" applyFill="1" applyBorder="1" applyAlignment="1">
      <alignment horizontal="center" vertical="center"/>
    </xf>
    <xf numFmtId="164" fontId="5" fillId="12" borderId="0" xfId="0" applyNumberFormat="1" applyFont="1" applyFill="1" applyAlignment="1">
      <alignment horizontal="center" vertical="center"/>
    </xf>
    <xf numFmtId="0" fontId="5" fillId="16" borderId="4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5" fillId="18" borderId="4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164" fontId="5" fillId="19" borderId="19" xfId="0" applyNumberFormat="1" applyFont="1" applyFill="1" applyBorder="1" applyAlignment="1">
      <alignment horizontal="center" vertical="center"/>
    </xf>
    <xf numFmtId="164" fontId="5" fillId="19" borderId="21" xfId="0" applyNumberFormat="1" applyFont="1" applyFill="1" applyBorder="1" applyAlignment="1">
      <alignment horizontal="center" vertical="center"/>
    </xf>
    <xf numFmtId="0" fontId="5" fillId="10" borderId="23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right" vertical="center"/>
    </xf>
    <xf numFmtId="164" fontId="5" fillId="6" borderId="21" xfId="0" applyNumberFormat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5" fillId="12" borderId="24" xfId="0" applyFont="1" applyFill="1" applyBorder="1" applyAlignment="1">
      <alignment horizontal="right" vertical="center"/>
    </xf>
    <xf numFmtId="0" fontId="2" fillId="12" borderId="8" xfId="0" applyFont="1" applyFill="1" applyBorder="1" applyAlignment="1">
      <alignment horizontal="right" vertical="center"/>
    </xf>
    <xf numFmtId="0" fontId="1" fillId="2" borderId="25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10" borderId="26" xfId="0" applyFont="1" applyFill="1" applyBorder="1" applyAlignment="1">
      <alignment horizontal="right" vertical="center"/>
    </xf>
    <xf numFmtId="164" fontId="5" fillId="10" borderId="27" xfId="0" applyNumberFormat="1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right" vertical="center"/>
    </xf>
    <xf numFmtId="164" fontId="5" fillId="10" borderId="8" xfId="0" applyNumberFormat="1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29" xfId="0" applyFont="1" applyFill="1" applyBorder="1" applyAlignment="1">
      <alignment vertical="center"/>
    </xf>
    <xf numFmtId="0" fontId="1" fillId="2" borderId="3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6" fillId="15" borderId="22" xfId="0" applyFont="1" applyFill="1" applyBorder="1" applyAlignment="1">
      <alignment horizontal="center" vertical="center"/>
    </xf>
    <xf numFmtId="0" fontId="6" fillId="15" borderId="18" xfId="0" applyFont="1" applyFill="1" applyBorder="1" applyAlignment="1">
      <alignment horizontal="center" vertical="center"/>
    </xf>
    <xf numFmtId="0" fontId="5" fillId="16" borderId="18" xfId="0" applyFont="1" applyFill="1" applyBorder="1" applyAlignment="1">
      <alignment horizontal="center" vertical="center"/>
    </xf>
    <xf numFmtId="0" fontId="6" fillId="17" borderId="18" xfId="0" applyFont="1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3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2" fillId="4" borderId="7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2" fillId="6" borderId="5" xfId="0" applyFont="1" applyFill="1" applyBorder="1" applyAlignment="1">
      <alignment horizontal="center" vertical="center" wrapText="1"/>
    </xf>
    <xf numFmtId="0" fontId="3" fillId="7" borderId="6" xfId="0" applyFont="1" applyFill="1" applyBorder="1"/>
    <xf numFmtId="0" fontId="2" fillId="9" borderId="7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3" fillId="13" borderId="10" xfId="0" applyFont="1" applyFill="1" applyBorder="1"/>
    <xf numFmtId="0" fontId="2" fillId="10" borderId="7" xfId="0" applyFont="1" applyFill="1" applyBorder="1" applyAlignment="1">
      <alignment horizontal="center" vertical="center" wrapText="1"/>
    </xf>
    <xf numFmtId="0" fontId="3" fillId="11" borderId="5" xfId="0" applyFont="1" applyFill="1" applyBorder="1"/>
    <xf numFmtId="0" fontId="5" fillId="12" borderId="30" xfId="0" applyFont="1" applyFill="1" applyBorder="1" applyAlignment="1">
      <alignment horizontal="center" vertical="center"/>
    </xf>
    <xf numFmtId="0" fontId="5" fillId="12" borderId="3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phpmyadmin/index.php?route=/table/structure/change&amp;db=db_fs&amp;table=vehiculos&amp;field=num_aro&amp;change_column=1" TargetMode="External"/><Relationship Id="rId18" Type="http://schemas.openxmlformats.org/officeDocument/2006/relationships/hyperlink" Target="http://localhost/phpmyadmin/index.php?route=/table/structure/change&amp;db=db_fs&amp;table=vehiculos&amp;field=modelo&amp;change_column=1" TargetMode="External"/><Relationship Id="rId26" Type="http://schemas.openxmlformats.org/officeDocument/2006/relationships/hyperlink" Target="http://localhost/phpmyadmin/index.php?route=/table/structure/change&amp;db=db_fs&amp;table=vehiculos&amp;field=soat&amp;change_column=1" TargetMode="External"/><Relationship Id="rId39" Type="http://schemas.openxmlformats.org/officeDocument/2006/relationships/hyperlink" Target="http://localhost/phpmyadmin/index.php?route=/table/structure/change&amp;db=db_fs&amp;table=vehiculos&amp;field=venc_tuc&amp;change_column=1" TargetMode="External"/><Relationship Id="rId21" Type="http://schemas.openxmlformats.org/officeDocument/2006/relationships/hyperlink" Target="http://localhost/phpmyadmin/index.php?route=/table/structure/change&amp;db=db_fs&amp;table=vehiculos&amp;field=tiempo_trabajo&amp;change_column=1" TargetMode="External"/><Relationship Id="rId34" Type="http://schemas.openxmlformats.org/officeDocument/2006/relationships/hyperlink" Target="http://localhost/phpmyadmin/index.php?route=/table/structure/change&amp;db=db_fs&amp;table=vehiculos&amp;field=link_acceso_gps&amp;change_column=1" TargetMode="External"/><Relationship Id="rId42" Type="http://schemas.openxmlformats.org/officeDocument/2006/relationships/hyperlink" Target="http://localhost/phpmyadmin/index.php?route=/table/structure/change&amp;db=db_fs&amp;table=vehiculos&amp;field=venc_cert_matpel&amp;change_column=1" TargetMode="External"/><Relationship Id="rId47" Type="http://schemas.openxmlformats.org/officeDocument/2006/relationships/hyperlink" Target="http://localhost/phpmyadmin/index.php?route=/table/structure/change&amp;db=db_fs&amp;table=vehiculos&amp;field=ven_cert_operatividad&amp;change_column=1" TargetMode="External"/><Relationship Id="rId50" Type="http://schemas.openxmlformats.org/officeDocument/2006/relationships/hyperlink" Target="http://localhost/phpmyadmin/index.php?route=/table/structure/change&amp;db=db_fs&amp;table=vehiculos&amp;field=cod_radio_base&amp;change_column=1" TargetMode="External"/><Relationship Id="rId7" Type="http://schemas.openxmlformats.org/officeDocument/2006/relationships/hyperlink" Target="http://localhost/phpmyadmin/index.php?route=/table/structure/change&amp;db=db_fs&amp;table=vehiculos&amp;field=chasis&amp;change_column=1" TargetMode="External"/><Relationship Id="rId2" Type="http://schemas.openxmlformats.org/officeDocument/2006/relationships/hyperlink" Target="http://localhost/phpmyadmin/index.php?route=/table/structure/change&amp;db=db_fs&amp;table=vehiculos&amp;field=cod_vehiculo&amp;change_column=1" TargetMode="External"/><Relationship Id="rId16" Type="http://schemas.openxmlformats.org/officeDocument/2006/relationships/hyperlink" Target="http://localhost/phpmyadmin/index.php?route=/table/structure/change&amp;db=db_fs&amp;table=vehiculos&amp;field=tipo_aceite&amp;change_column=1" TargetMode="External"/><Relationship Id="rId29" Type="http://schemas.openxmlformats.org/officeDocument/2006/relationships/hyperlink" Target="http://localhost/phpmyadmin/index.php?route=/table/structure/change&amp;db=db_fs&amp;table=vehiculos&amp;field=venc_poliza&amp;change_column=1" TargetMode="External"/><Relationship Id="rId11" Type="http://schemas.openxmlformats.org/officeDocument/2006/relationships/hyperlink" Target="http://localhost/phpmyadmin/index.php?route=/table/structure/change&amp;db=db_fs&amp;table=vehiculos&amp;field=cant_pasajeros&amp;change_column=1" TargetMode="External"/><Relationship Id="rId24" Type="http://schemas.openxmlformats.org/officeDocument/2006/relationships/hyperlink" Target="http://localhost/phpmyadmin/index.php?route=/table/structure/change&amp;db=db_fs&amp;table=vehiculos&amp;field=telefono_prop&amp;change_column=1" TargetMode="External"/><Relationship Id="rId32" Type="http://schemas.openxmlformats.org/officeDocument/2006/relationships/hyperlink" Target="http://localhost/phpmyadmin/index.php?route=/table/structure/change&amp;db=db_fs&amp;table=vehiculos&amp;field=rev_tecnica&amp;change_column=1" TargetMode="External"/><Relationship Id="rId37" Type="http://schemas.openxmlformats.org/officeDocument/2006/relationships/hyperlink" Target="http://localhost/phpmyadmin/index.php?route=/table/structure/change&amp;db=db_fs&amp;table=vehiculos&amp;field=venc_gps&amp;change_column=1" TargetMode="External"/><Relationship Id="rId40" Type="http://schemas.openxmlformats.org/officeDocument/2006/relationships/hyperlink" Target="http://localhost/phpmyadmin/index.php?route=/table/structure/change&amp;db=db_fs&amp;table=vehiculos&amp;field=gps_mtc&amp;change_column=1" TargetMode="External"/><Relationship Id="rId45" Type="http://schemas.openxmlformats.org/officeDocument/2006/relationships/hyperlink" Target="http://localhost/phpmyadmin/index.php?route=/table/structure/change&amp;db=db_fs&amp;table=vehiculos&amp;field=fecha_implem_adas&amp;change_column=1" TargetMode="External"/><Relationship Id="rId5" Type="http://schemas.openxmlformats.org/officeDocument/2006/relationships/hyperlink" Target="http://localhost/phpmyadmin/index.php?route=/table/structure/change&amp;db=db_fs&amp;table=vehiculos&amp;field=tipo_vehiculo&amp;change_column=1" TargetMode="External"/><Relationship Id="rId15" Type="http://schemas.openxmlformats.org/officeDocument/2006/relationships/hyperlink" Target="http://localhost/phpmyadmin/index.php?route=/table/structure/change&amp;db=db_fs&amp;table=vehiculos&amp;field=aire_acondicionado&amp;change_column=1" TargetMode="External"/><Relationship Id="rId23" Type="http://schemas.openxmlformats.org/officeDocument/2006/relationships/hyperlink" Target="http://localhost/phpmyadmin/index.php?route=/table/structure/change&amp;db=db_fs&amp;table=vehiculos&amp;field=propietario&amp;change_column=1" TargetMode="External"/><Relationship Id="rId28" Type="http://schemas.openxmlformats.org/officeDocument/2006/relationships/hyperlink" Target="http://localhost/phpmyadmin/index.php?route=/table/structure/change&amp;db=db_fs&amp;table=vehiculos&amp;field=poliza&amp;change_column=1" TargetMode="External"/><Relationship Id="rId36" Type="http://schemas.openxmlformats.org/officeDocument/2006/relationships/hyperlink" Target="http://localhost/phpmyadmin/index.php?route=/table/structure/change&amp;db=db_fs&amp;table=vehiculos&amp;field=gps&amp;change_column=1" TargetMode="External"/><Relationship Id="rId49" Type="http://schemas.openxmlformats.org/officeDocument/2006/relationships/hyperlink" Target="http://localhost/phpmyadmin/index.php?route=/table/structure/change&amp;db=db_fs&amp;table=vehiculos&amp;field=venc_extintor&amp;change_column=1" TargetMode="External"/><Relationship Id="rId10" Type="http://schemas.openxmlformats.org/officeDocument/2006/relationships/hyperlink" Target="http://localhost/phpmyadmin/index.php?route=/table/structure/change&amp;db=db_fs&amp;table=vehiculos&amp;field=marca&amp;change_column=1" TargetMode="External"/><Relationship Id="rId19" Type="http://schemas.openxmlformats.org/officeDocument/2006/relationships/hyperlink" Target="http://localhost/phpmyadmin/index.php?route=/table/structure/change&amp;db=db_fs&amp;table=vehiculos&amp;field=tipo_servicio&amp;change_column=1" TargetMode="External"/><Relationship Id="rId31" Type="http://schemas.openxmlformats.org/officeDocument/2006/relationships/hyperlink" Target="http://localhost/phpmyadmin/index.php?route=/table/structure/change&amp;db=db_fs&amp;table=vehiculos&amp;field=venc_poliza_mercancia&amp;change_column=1" TargetMode="External"/><Relationship Id="rId44" Type="http://schemas.openxmlformats.org/officeDocument/2006/relationships/hyperlink" Target="http://localhost/phpmyadmin/index.php?route=/table/structure/change&amp;db=db_fs&amp;table=vehiculos&amp;field=venc_homo_vehicular&amp;change_column=1" TargetMode="External"/><Relationship Id="rId52" Type="http://schemas.openxmlformats.org/officeDocument/2006/relationships/hyperlink" Target="http://localhost/phpmyadmin/index.php?route=/table/structure/change&amp;db=db_fs&amp;table=vehiculos&amp;field=venc_cert_tacos&amp;change_column=1" TargetMode="External"/><Relationship Id="rId4" Type="http://schemas.openxmlformats.org/officeDocument/2006/relationships/hyperlink" Target="http://localhost/phpmyadmin/index.php?route=/table/structure/change&amp;db=db_fs&amp;table=vehiculos&amp;field=placa&amp;change_column=1" TargetMode="External"/><Relationship Id="rId9" Type="http://schemas.openxmlformats.org/officeDocument/2006/relationships/hyperlink" Target="http://localhost/phpmyadmin/index.php?route=/table/structure/change&amp;db=db_fs&amp;table=vehiculos&amp;field=color&amp;change_column=1" TargetMode="External"/><Relationship Id="rId14" Type="http://schemas.openxmlformats.org/officeDocument/2006/relationships/hyperlink" Target="http://localhost/phpmyadmin/index.php?route=/table/structure/change&amp;db=db_fs&amp;table=vehiculos&amp;field=combustible&amp;change_column=1" TargetMode="External"/><Relationship Id="rId22" Type="http://schemas.openxmlformats.org/officeDocument/2006/relationships/hyperlink" Target="http://localhost/phpmyadmin/index.php?route=/table/structure/change&amp;db=db_fs&amp;table=vehiculos&amp;field=recepcionado_por&amp;change_column=1" TargetMode="External"/><Relationship Id="rId27" Type="http://schemas.openxmlformats.org/officeDocument/2006/relationships/hyperlink" Target="http://localhost/phpmyadmin/index.php?route=/table/structure/change&amp;db=db_fs&amp;table=vehiculos&amp;field=venc_soat&amp;change_column=1" TargetMode="External"/><Relationship Id="rId30" Type="http://schemas.openxmlformats.org/officeDocument/2006/relationships/hyperlink" Target="http://localhost/phpmyadmin/index.php?route=/table/structure/change&amp;db=db_fs&amp;table=vehiculos&amp;field=poliza_mercancia&amp;change_column=1" TargetMode="External"/><Relationship Id="rId35" Type="http://schemas.openxmlformats.org/officeDocument/2006/relationships/hyperlink" Target="http://localhost/phpmyadmin/index.php?route=/table/structure/change&amp;db=db_fs&amp;table=vehiculos&amp;field=empresa_gps&amp;change_column=1" TargetMode="External"/><Relationship Id="rId43" Type="http://schemas.openxmlformats.org/officeDocument/2006/relationships/hyperlink" Target="http://localhost/phpmyadmin/index.php?route=/table/structure/change&amp;db=db_fs&amp;table=vehiculos&amp;field=homo_vehicular&amp;change_column=1" TargetMode="External"/><Relationship Id="rId48" Type="http://schemas.openxmlformats.org/officeDocument/2006/relationships/hyperlink" Target="http://localhost/phpmyadmin/index.php?route=/table/structure/change&amp;db=db_fs&amp;table=vehiculos&amp;field=extintor&amp;change_column=1" TargetMode="External"/><Relationship Id="rId8" Type="http://schemas.openxmlformats.org/officeDocument/2006/relationships/hyperlink" Target="http://localhost/phpmyadmin/index.php?route=/table/structure/change&amp;db=db_fs&amp;table=vehiculos&amp;field=vin&amp;change_column=1" TargetMode="External"/><Relationship Id="rId51" Type="http://schemas.openxmlformats.org/officeDocument/2006/relationships/hyperlink" Target="http://localhost/phpmyadmin/index.php?route=/table/structure/change&amp;db=db_fs&amp;table=vehiculos&amp;field=cert_tacos&amp;change_column=1" TargetMode="External"/><Relationship Id="rId3" Type="http://schemas.openxmlformats.org/officeDocument/2006/relationships/hyperlink" Target="http://localhost/phpmyadmin/index.php?route=/sql" TargetMode="External"/><Relationship Id="rId12" Type="http://schemas.openxmlformats.org/officeDocument/2006/relationships/hyperlink" Target="http://localhost/phpmyadmin/index.php?route=/table/structure/change&amp;db=db_fs&amp;table=vehiculos&amp;field=tipo_neumatico&amp;change_column=1" TargetMode="External"/><Relationship Id="rId17" Type="http://schemas.openxmlformats.org/officeDocument/2006/relationships/hyperlink" Target="http://localhost/phpmyadmin/index.php?route=/table/structure/change&amp;db=db_fs&amp;table=vehiculos&amp;field=km_actual&amp;change_column=1" TargetMode="External"/><Relationship Id="rId25" Type="http://schemas.openxmlformats.org/officeDocument/2006/relationships/hyperlink" Target="http://localhost/phpmyadmin/index.php?route=/table/structure/change&amp;db=db_fs&amp;table=vehiculos&amp;field=correo_prop&amp;change_column=1" TargetMode="External"/><Relationship Id="rId33" Type="http://schemas.openxmlformats.org/officeDocument/2006/relationships/hyperlink" Target="http://localhost/phpmyadmin/index.php?route=/table/structure/change&amp;db=db_fs&amp;table=vehiculos&amp;field=venc_rev_tecnica&amp;change_column=1" TargetMode="External"/><Relationship Id="rId38" Type="http://schemas.openxmlformats.org/officeDocument/2006/relationships/hyperlink" Target="http://localhost/phpmyadmin/index.php?route=/table/structure/change&amp;db=db_fs&amp;table=vehiculos&amp;field=tuc&amp;change_column=1" TargetMode="External"/><Relationship Id="rId46" Type="http://schemas.openxmlformats.org/officeDocument/2006/relationships/hyperlink" Target="http://localhost/phpmyadmin/index.php?route=/table/structure/change&amp;db=db_fs&amp;table=vehiculos&amp;field=cert_operatividad&amp;change_column=1" TargetMode="External"/><Relationship Id="rId20" Type="http://schemas.openxmlformats.org/officeDocument/2006/relationships/hyperlink" Target="http://localhost/phpmyadmin/index.php?route=/table/structure/change&amp;db=db_fs&amp;table=vehiculos&amp;field=ano_fabricacion&amp;change_column=1" TargetMode="External"/><Relationship Id="rId41" Type="http://schemas.openxmlformats.org/officeDocument/2006/relationships/hyperlink" Target="http://localhost/phpmyadmin/index.php?route=/table/structure/change&amp;db=db_fs&amp;table=vehiculos&amp;field=cert_matpel&amp;change_column=1" TargetMode="External"/><Relationship Id="rId1" Type="http://schemas.openxmlformats.org/officeDocument/2006/relationships/image" Target="../media/image2.gif"/><Relationship Id="rId6" Type="http://schemas.openxmlformats.org/officeDocument/2006/relationships/hyperlink" Target="http://localhost/phpmyadmin/index.php?route=/table/structure/change&amp;db=db_fs&amp;table=vehiculos&amp;field=cant_ejes&amp;change_column=1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Imagen 1" descr="Primari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3" name="Imagen 2" descr="Cambiar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9525</xdr:colOff>
      <xdr:row>0</xdr:row>
      <xdr:rowOff>9525</xdr:rowOff>
    </xdr:to>
    <xdr:pic>
      <xdr:nvPicPr>
        <xdr:cNvPr id="4" name="Imagen 3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76200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6" name="Imagen 5" descr="Cambia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7" name="Imagen 6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266700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9" name="Imagen 8" descr="Cambiar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0" name="Imagen 9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4</xdr:row>
          <xdr:rowOff>76200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2" name="Imagen 11" descr="Cambiar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9525</xdr:colOff>
      <xdr:row>3</xdr:row>
      <xdr:rowOff>9525</xdr:rowOff>
    </xdr:to>
    <xdr:pic>
      <xdr:nvPicPr>
        <xdr:cNvPr id="13" name="Imagen 12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76200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15" name="Imagen 14" descr="Cambiar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16" name="Imagen 15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76200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8" name="Imagen 17" descr="Cambiar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9525</xdr:colOff>
      <xdr:row>5</xdr:row>
      <xdr:rowOff>9525</xdr:rowOff>
    </xdr:to>
    <xdr:pic>
      <xdr:nvPicPr>
        <xdr:cNvPr id="19" name="Imagen 18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76200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1" name="Imagen 20" descr="Cambiar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9525</xdr:colOff>
      <xdr:row>6</xdr:row>
      <xdr:rowOff>9525</xdr:rowOff>
    </xdr:to>
    <xdr:pic>
      <xdr:nvPicPr>
        <xdr:cNvPr id="22" name="Imagen 21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76200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24" name="Imagen 23" descr="Cambiar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25" name="Imagen 24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381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266700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27" name="Imagen 26" descr="Cambiar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43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9525</xdr:colOff>
      <xdr:row>8</xdr:row>
      <xdr:rowOff>9525</xdr:rowOff>
    </xdr:to>
    <xdr:pic>
      <xdr:nvPicPr>
        <xdr:cNvPr id="28" name="Imagen 27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43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266700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0" name="Imagen 29" descr="Cambiar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495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9525</xdr:colOff>
      <xdr:row>9</xdr:row>
      <xdr:rowOff>9525</xdr:rowOff>
    </xdr:to>
    <xdr:pic>
      <xdr:nvPicPr>
        <xdr:cNvPr id="31" name="Imagen 30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495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76200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33" name="Imagen 32" descr="Cambiar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9525</xdr:colOff>
      <xdr:row>10</xdr:row>
      <xdr:rowOff>9525</xdr:rowOff>
    </xdr:to>
    <xdr:pic>
      <xdr:nvPicPr>
        <xdr:cNvPr id="34" name="Imagen 33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52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266700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1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36" name="Imagen 35" descr="Cambiar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9525</xdr:colOff>
      <xdr:row>11</xdr:row>
      <xdr:rowOff>9525</xdr:rowOff>
    </xdr:to>
    <xdr:pic>
      <xdr:nvPicPr>
        <xdr:cNvPr id="37" name="Imagen 36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266700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39" name="Imagen 38" descr="Cambiar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64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40" name="Imagen 39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647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76200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42" name="Imagen 41" descr="Cambiar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70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43" name="Imagen 42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704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76200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1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45" name="Imagen 44" descr="Cambiar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76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9525</xdr:colOff>
      <xdr:row>14</xdr:row>
      <xdr:rowOff>9525</xdr:rowOff>
    </xdr:to>
    <xdr:pic>
      <xdr:nvPicPr>
        <xdr:cNvPr id="46" name="Imagen 45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76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76200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1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48" name="Imagen 47" descr="Cambiar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81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9525</xdr:colOff>
      <xdr:row>15</xdr:row>
      <xdr:rowOff>9525</xdr:rowOff>
    </xdr:to>
    <xdr:pic>
      <xdr:nvPicPr>
        <xdr:cNvPr id="49" name="Imagen 48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819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266700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1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16</xdr:row>
      <xdr:rowOff>0</xdr:rowOff>
    </xdr:from>
    <xdr:to>
      <xdr:col>1</xdr:col>
      <xdr:colOff>9525</xdr:colOff>
      <xdr:row>16</xdr:row>
      <xdr:rowOff>9525</xdr:rowOff>
    </xdr:to>
    <xdr:pic>
      <xdr:nvPicPr>
        <xdr:cNvPr id="51" name="Imagen 50" descr="Cambiar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876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9525</xdr:colOff>
      <xdr:row>16</xdr:row>
      <xdr:rowOff>9525</xdr:rowOff>
    </xdr:to>
    <xdr:pic>
      <xdr:nvPicPr>
        <xdr:cNvPr id="52" name="Imagen 51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876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266700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1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17</xdr:row>
      <xdr:rowOff>0</xdr:rowOff>
    </xdr:from>
    <xdr:to>
      <xdr:col>1</xdr:col>
      <xdr:colOff>9525</xdr:colOff>
      <xdr:row>17</xdr:row>
      <xdr:rowOff>9525</xdr:rowOff>
    </xdr:to>
    <xdr:pic>
      <xdr:nvPicPr>
        <xdr:cNvPr id="54" name="Imagen 53" descr="Cambiar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933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</xdr:colOff>
      <xdr:row>17</xdr:row>
      <xdr:rowOff>9525</xdr:rowOff>
    </xdr:to>
    <xdr:pic>
      <xdr:nvPicPr>
        <xdr:cNvPr id="55" name="Imagen 54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933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266700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1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18</xdr:row>
      <xdr:rowOff>0</xdr:rowOff>
    </xdr:from>
    <xdr:to>
      <xdr:col>1</xdr:col>
      <xdr:colOff>9525</xdr:colOff>
      <xdr:row>18</xdr:row>
      <xdr:rowOff>9525</xdr:rowOff>
    </xdr:to>
    <xdr:pic>
      <xdr:nvPicPr>
        <xdr:cNvPr id="57" name="Imagen 56" descr="Cambiar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990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9525</xdr:colOff>
      <xdr:row>18</xdr:row>
      <xdr:rowOff>9525</xdr:rowOff>
    </xdr:to>
    <xdr:pic>
      <xdr:nvPicPr>
        <xdr:cNvPr id="58" name="Imagen 57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990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266700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1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60" name="Imagen 59" descr="Cambiar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047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61" name="Imagen 60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047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76200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1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63" name="Imagen 62" descr="Cambiar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104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64" name="Imagen 63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104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266700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21</xdr:row>
      <xdr:rowOff>0</xdr:rowOff>
    </xdr:from>
    <xdr:to>
      <xdr:col>1</xdr:col>
      <xdr:colOff>9525</xdr:colOff>
      <xdr:row>21</xdr:row>
      <xdr:rowOff>9525</xdr:rowOff>
    </xdr:to>
    <xdr:pic>
      <xdr:nvPicPr>
        <xdr:cNvPr id="66" name="Imagen 65" descr="Cambiar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162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9525</xdr:colOff>
      <xdr:row>21</xdr:row>
      <xdr:rowOff>9525</xdr:rowOff>
    </xdr:to>
    <xdr:pic>
      <xdr:nvPicPr>
        <xdr:cNvPr id="67" name="Imagen 66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162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266700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1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22</xdr:row>
      <xdr:rowOff>0</xdr:rowOff>
    </xdr:from>
    <xdr:to>
      <xdr:col>1</xdr:col>
      <xdr:colOff>9525</xdr:colOff>
      <xdr:row>22</xdr:row>
      <xdr:rowOff>9525</xdr:rowOff>
    </xdr:to>
    <xdr:pic>
      <xdr:nvPicPr>
        <xdr:cNvPr id="69" name="Imagen 68" descr="Cambiar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219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9525</xdr:colOff>
      <xdr:row>22</xdr:row>
      <xdr:rowOff>9525</xdr:rowOff>
    </xdr:to>
    <xdr:pic>
      <xdr:nvPicPr>
        <xdr:cNvPr id="70" name="Imagen 69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219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76200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72" name="Imagen 71" descr="Cambiar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27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73" name="Imagen 72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276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76200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75" name="Imagen 74" descr="Cambiar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76" name="Imagen 75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314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76200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78" name="Imagen 77" descr="Cambiar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352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79" name="Imagen 78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352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76200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81" name="Imagen 80" descr="Cambiar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390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9525</xdr:colOff>
      <xdr:row>26</xdr:row>
      <xdr:rowOff>9525</xdr:rowOff>
    </xdr:to>
    <xdr:pic>
      <xdr:nvPicPr>
        <xdr:cNvPr id="82" name="Imagen 81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390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266700</xdr:rowOff>
        </xdr:to>
        <xdr:sp macro="" textlink="">
          <xdr:nvSpPr>
            <xdr:cNvPr id="1106" name="Control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27</xdr:row>
      <xdr:rowOff>0</xdr:rowOff>
    </xdr:from>
    <xdr:to>
      <xdr:col>1</xdr:col>
      <xdr:colOff>9525</xdr:colOff>
      <xdr:row>27</xdr:row>
      <xdr:rowOff>9525</xdr:rowOff>
    </xdr:to>
    <xdr:pic>
      <xdr:nvPicPr>
        <xdr:cNvPr id="84" name="Imagen 83" descr="Cambiar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428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9525</xdr:colOff>
      <xdr:row>27</xdr:row>
      <xdr:rowOff>9525</xdr:rowOff>
    </xdr:to>
    <xdr:pic>
      <xdr:nvPicPr>
        <xdr:cNvPr id="85" name="Imagen 84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428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28</xdr:row>
          <xdr:rowOff>266700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28</xdr:row>
      <xdr:rowOff>0</xdr:rowOff>
    </xdr:from>
    <xdr:to>
      <xdr:col>1</xdr:col>
      <xdr:colOff>9525</xdr:colOff>
      <xdr:row>28</xdr:row>
      <xdr:rowOff>9525</xdr:rowOff>
    </xdr:to>
    <xdr:pic>
      <xdr:nvPicPr>
        <xdr:cNvPr id="87" name="Imagen 86" descr="Cambiar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485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9525</xdr:colOff>
      <xdr:row>28</xdr:row>
      <xdr:rowOff>9525</xdr:rowOff>
    </xdr:to>
    <xdr:pic>
      <xdr:nvPicPr>
        <xdr:cNvPr id="88" name="Imagen 87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485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76200</xdr:rowOff>
        </xdr:to>
        <xdr:sp macro="" textlink="">
          <xdr:nvSpPr>
            <xdr:cNvPr id="1112" name="Control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29</xdr:row>
      <xdr:rowOff>0</xdr:rowOff>
    </xdr:from>
    <xdr:to>
      <xdr:col>1</xdr:col>
      <xdr:colOff>9525</xdr:colOff>
      <xdr:row>29</xdr:row>
      <xdr:rowOff>9525</xdr:rowOff>
    </xdr:to>
    <xdr:pic>
      <xdr:nvPicPr>
        <xdr:cNvPr id="90" name="Imagen 89" descr="Cambiar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543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9525</xdr:colOff>
      <xdr:row>29</xdr:row>
      <xdr:rowOff>9525</xdr:rowOff>
    </xdr:to>
    <xdr:pic>
      <xdr:nvPicPr>
        <xdr:cNvPr id="91" name="Imagen 90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543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30</xdr:row>
          <xdr:rowOff>266700</xdr:rowOff>
        </xdr:to>
        <xdr:sp macro="" textlink="">
          <xdr:nvSpPr>
            <xdr:cNvPr id="1115" name="Control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30</xdr:row>
      <xdr:rowOff>0</xdr:rowOff>
    </xdr:from>
    <xdr:to>
      <xdr:col>1</xdr:col>
      <xdr:colOff>9525</xdr:colOff>
      <xdr:row>30</xdr:row>
      <xdr:rowOff>9525</xdr:rowOff>
    </xdr:to>
    <xdr:pic>
      <xdr:nvPicPr>
        <xdr:cNvPr id="93" name="Imagen 92" descr="Cambiar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581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9525</xdr:colOff>
      <xdr:row>30</xdr:row>
      <xdr:rowOff>9525</xdr:rowOff>
    </xdr:to>
    <xdr:pic>
      <xdr:nvPicPr>
        <xdr:cNvPr id="94" name="Imagen 93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581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31</xdr:row>
          <xdr:rowOff>266700</xdr:rowOff>
        </xdr:to>
        <xdr:sp macro="" textlink="">
          <xdr:nvSpPr>
            <xdr:cNvPr id="1118" name="Control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96" name="Imagen 95" descr="Cambiar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638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97" name="Imagen 96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638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32</xdr:row>
          <xdr:rowOff>266700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99" name="Imagen 98" descr="Cambiar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695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100" name="Imagen 99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695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76200</xdr:rowOff>
        </xdr:to>
        <xdr:sp macro="" textlink="">
          <xdr:nvSpPr>
            <xdr:cNvPr id="1124" name="Control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33</xdr:row>
      <xdr:rowOff>0</xdr:rowOff>
    </xdr:from>
    <xdr:to>
      <xdr:col>1</xdr:col>
      <xdr:colOff>9525</xdr:colOff>
      <xdr:row>33</xdr:row>
      <xdr:rowOff>9525</xdr:rowOff>
    </xdr:to>
    <xdr:pic>
      <xdr:nvPicPr>
        <xdr:cNvPr id="102" name="Imagen 101" descr="Cambiar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752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9525</xdr:colOff>
      <xdr:row>33</xdr:row>
      <xdr:rowOff>9525</xdr:rowOff>
    </xdr:to>
    <xdr:pic>
      <xdr:nvPicPr>
        <xdr:cNvPr id="103" name="Imagen 102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752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76200</xdr:rowOff>
        </xdr:to>
        <xdr:sp macro="" textlink="">
          <xdr:nvSpPr>
            <xdr:cNvPr id="1127" name="Control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34</xdr:row>
      <xdr:rowOff>0</xdr:rowOff>
    </xdr:from>
    <xdr:to>
      <xdr:col>1</xdr:col>
      <xdr:colOff>9525</xdr:colOff>
      <xdr:row>34</xdr:row>
      <xdr:rowOff>9525</xdr:rowOff>
    </xdr:to>
    <xdr:pic>
      <xdr:nvPicPr>
        <xdr:cNvPr id="105" name="Imagen 104" descr="Cambiar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790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9525</xdr:colOff>
      <xdr:row>34</xdr:row>
      <xdr:rowOff>9525</xdr:rowOff>
    </xdr:to>
    <xdr:pic>
      <xdr:nvPicPr>
        <xdr:cNvPr id="106" name="Imagen 105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790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36</xdr:row>
          <xdr:rowOff>76200</xdr:rowOff>
        </xdr:to>
        <xdr:sp macro="" textlink="">
          <xdr:nvSpPr>
            <xdr:cNvPr id="1130" name="Control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35</xdr:row>
      <xdr:rowOff>0</xdr:rowOff>
    </xdr:from>
    <xdr:to>
      <xdr:col>1</xdr:col>
      <xdr:colOff>9525</xdr:colOff>
      <xdr:row>35</xdr:row>
      <xdr:rowOff>9525</xdr:rowOff>
    </xdr:to>
    <xdr:pic>
      <xdr:nvPicPr>
        <xdr:cNvPr id="108" name="Imagen 107" descr="Cambiar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828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9525</xdr:colOff>
      <xdr:row>35</xdr:row>
      <xdr:rowOff>9525</xdr:rowOff>
    </xdr:to>
    <xdr:pic>
      <xdr:nvPicPr>
        <xdr:cNvPr id="109" name="Imagen 108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828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76200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1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</xdr:rowOff>
    </xdr:to>
    <xdr:pic>
      <xdr:nvPicPr>
        <xdr:cNvPr id="111" name="Imagen 110" descr="Cambiar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866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</xdr:rowOff>
    </xdr:to>
    <xdr:pic>
      <xdr:nvPicPr>
        <xdr:cNvPr id="112" name="Imagen 111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866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76200</xdr:rowOff>
        </xdr:to>
        <xdr:sp macro="" textlink="">
          <xdr:nvSpPr>
            <xdr:cNvPr id="1136" name="Control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1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37</xdr:row>
      <xdr:rowOff>0</xdr:rowOff>
    </xdr:from>
    <xdr:to>
      <xdr:col>1</xdr:col>
      <xdr:colOff>9525</xdr:colOff>
      <xdr:row>37</xdr:row>
      <xdr:rowOff>9525</xdr:rowOff>
    </xdr:to>
    <xdr:pic>
      <xdr:nvPicPr>
        <xdr:cNvPr id="114" name="Imagen 113" descr="Cambiar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9525</xdr:colOff>
      <xdr:row>37</xdr:row>
      <xdr:rowOff>9525</xdr:rowOff>
    </xdr:to>
    <xdr:pic>
      <xdr:nvPicPr>
        <xdr:cNvPr id="115" name="Imagen 114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905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38</xdr:row>
          <xdr:rowOff>266700</xdr:rowOff>
        </xdr:to>
        <xdr:sp macro="" textlink="">
          <xdr:nvSpPr>
            <xdr:cNvPr id="1139" name="Control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1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38</xdr:row>
      <xdr:rowOff>0</xdr:rowOff>
    </xdr:from>
    <xdr:to>
      <xdr:col>1</xdr:col>
      <xdr:colOff>9525</xdr:colOff>
      <xdr:row>38</xdr:row>
      <xdr:rowOff>9525</xdr:rowOff>
    </xdr:to>
    <xdr:pic>
      <xdr:nvPicPr>
        <xdr:cNvPr id="117" name="Imagen 116" descr="Cambiar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62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9525</xdr:colOff>
      <xdr:row>38</xdr:row>
      <xdr:rowOff>9525</xdr:rowOff>
    </xdr:to>
    <xdr:pic>
      <xdr:nvPicPr>
        <xdr:cNvPr id="118" name="Imagen 117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962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39</xdr:row>
          <xdr:rowOff>266700</xdr:rowOff>
        </xdr:to>
        <xdr:sp macro="" textlink="">
          <xdr:nvSpPr>
            <xdr:cNvPr id="1142" name="Control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1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39</xdr:row>
      <xdr:rowOff>0</xdr:rowOff>
    </xdr:from>
    <xdr:to>
      <xdr:col>1</xdr:col>
      <xdr:colOff>9525</xdr:colOff>
      <xdr:row>39</xdr:row>
      <xdr:rowOff>9525</xdr:rowOff>
    </xdr:to>
    <xdr:pic>
      <xdr:nvPicPr>
        <xdr:cNvPr id="120" name="Imagen 119" descr="Cambiar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9525</xdr:colOff>
      <xdr:row>39</xdr:row>
      <xdr:rowOff>9525</xdr:rowOff>
    </xdr:to>
    <xdr:pic>
      <xdr:nvPicPr>
        <xdr:cNvPr id="121" name="Imagen 120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019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40</xdr:row>
          <xdr:rowOff>266700</xdr:rowOff>
        </xdr:to>
        <xdr:sp macro="" textlink="">
          <xdr:nvSpPr>
            <xdr:cNvPr id="1145" name="Control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1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40</xdr:row>
      <xdr:rowOff>0</xdr:rowOff>
    </xdr:from>
    <xdr:to>
      <xdr:col>1</xdr:col>
      <xdr:colOff>9525</xdr:colOff>
      <xdr:row>40</xdr:row>
      <xdr:rowOff>9525</xdr:rowOff>
    </xdr:to>
    <xdr:pic>
      <xdr:nvPicPr>
        <xdr:cNvPr id="123" name="Imagen 122" descr="Cambiar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2076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9525</xdr:colOff>
      <xdr:row>40</xdr:row>
      <xdr:rowOff>9525</xdr:rowOff>
    </xdr:to>
    <xdr:pic>
      <xdr:nvPicPr>
        <xdr:cNvPr id="124" name="Imagen 123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076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41</xdr:row>
          <xdr:rowOff>266700</xdr:rowOff>
        </xdr:to>
        <xdr:sp macro="" textlink="">
          <xdr:nvSpPr>
            <xdr:cNvPr id="1148" name="Control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1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41</xdr:row>
      <xdr:rowOff>0</xdr:rowOff>
    </xdr:from>
    <xdr:to>
      <xdr:col>1</xdr:col>
      <xdr:colOff>9525</xdr:colOff>
      <xdr:row>41</xdr:row>
      <xdr:rowOff>9525</xdr:rowOff>
    </xdr:to>
    <xdr:pic>
      <xdr:nvPicPr>
        <xdr:cNvPr id="126" name="Imagen 125" descr="Cambiar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9525</xdr:colOff>
      <xdr:row>41</xdr:row>
      <xdr:rowOff>9525</xdr:rowOff>
    </xdr:to>
    <xdr:pic>
      <xdr:nvPicPr>
        <xdr:cNvPr id="127" name="Imagen 126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133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42</xdr:row>
          <xdr:rowOff>266700</xdr:rowOff>
        </xdr:to>
        <xdr:sp macro="" textlink="">
          <xdr:nvSpPr>
            <xdr:cNvPr id="1151" name="Control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1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42</xdr:row>
      <xdr:rowOff>0</xdr:rowOff>
    </xdr:from>
    <xdr:to>
      <xdr:col>1</xdr:col>
      <xdr:colOff>9525</xdr:colOff>
      <xdr:row>42</xdr:row>
      <xdr:rowOff>9525</xdr:rowOff>
    </xdr:to>
    <xdr:pic>
      <xdr:nvPicPr>
        <xdr:cNvPr id="129" name="Imagen 128" descr="Cambiar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2190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9525</xdr:colOff>
      <xdr:row>42</xdr:row>
      <xdr:rowOff>9525</xdr:rowOff>
    </xdr:to>
    <xdr:pic>
      <xdr:nvPicPr>
        <xdr:cNvPr id="130" name="Imagen 129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190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43</xdr:row>
          <xdr:rowOff>266700</xdr:rowOff>
        </xdr:to>
        <xdr:sp macro="" textlink="">
          <xdr:nvSpPr>
            <xdr:cNvPr id="1154" name="Control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1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43</xdr:row>
      <xdr:rowOff>0</xdr:rowOff>
    </xdr:from>
    <xdr:to>
      <xdr:col>1</xdr:col>
      <xdr:colOff>9525</xdr:colOff>
      <xdr:row>43</xdr:row>
      <xdr:rowOff>9525</xdr:rowOff>
    </xdr:to>
    <xdr:pic>
      <xdr:nvPicPr>
        <xdr:cNvPr id="132" name="Imagen 131" descr="Cambiar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2247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9525</xdr:colOff>
      <xdr:row>43</xdr:row>
      <xdr:rowOff>9525</xdr:rowOff>
    </xdr:to>
    <xdr:pic>
      <xdr:nvPicPr>
        <xdr:cNvPr id="133" name="Imagen 132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247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44</xdr:row>
          <xdr:rowOff>266700</xdr:rowOff>
        </xdr:to>
        <xdr:sp macro="" textlink="">
          <xdr:nvSpPr>
            <xdr:cNvPr id="1157" name="Control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1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135" name="Imagen 134" descr="Cambiar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2305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9525</xdr:colOff>
      <xdr:row>44</xdr:row>
      <xdr:rowOff>9525</xdr:rowOff>
    </xdr:to>
    <xdr:pic>
      <xdr:nvPicPr>
        <xdr:cNvPr id="136" name="Imagen 135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305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76200</xdr:rowOff>
        </xdr:to>
        <xdr:sp macro="" textlink="">
          <xdr:nvSpPr>
            <xdr:cNvPr id="1160" name="Control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1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45</xdr:row>
      <xdr:rowOff>0</xdr:rowOff>
    </xdr:from>
    <xdr:to>
      <xdr:col>1</xdr:col>
      <xdr:colOff>9525</xdr:colOff>
      <xdr:row>45</xdr:row>
      <xdr:rowOff>9525</xdr:rowOff>
    </xdr:to>
    <xdr:pic>
      <xdr:nvPicPr>
        <xdr:cNvPr id="138" name="Imagen 137" descr="Cambiar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2362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9525</xdr:colOff>
      <xdr:row>45</xdr:row>
      <xdr:rowOff>9525</xdr:rowOff>
    </xdr:to>
    <xdr:pic>
      <xdr:nvPicPr>
        <xdr:cNvPr id="139" name="Imagen 138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362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46</xdr:row>
          <xdr:rowOff>266700</xdr:rowOff>
        </xdr:to>
        <xdr:sp macro="" textlink="">
          <xdr:nvSpPr>
            <xdr:cNvPr id="1163" name="Control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1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46</xdr:row>
      <xdr:rowOff>0</xdr:rowOff>
    </xdr:from>
    <xdr:to>
      <xdr:col>1</xdr:col>
      <xdr:colOff>9525</xdr:colOff>
      <xdr:row>46</xdr:row>
      <xdr:rowOff>9525</xdr:rowOff>
    </xdr:to>
    <xdr:pic>
      <xdr:nvPicPr>
        <xdr:cNvPr id="141" name="Imagen 140" descr="Cambiar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2400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9525</xdr:colOff>
      <xdr:row>46</xdr:row>
      <xdr:rowOff>9525</xdr:rowOff>
    </xdr:to>
    <xdr:pic>
      <xdr:nvPicPr>
        <xdr:cNvPr id="142" name="Imagen 141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400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47</xdr:row>
          <xdr:rowOff>266700</xdr:rowOff>
        </xdr:to>
        <xdr:sp macro="" textlink="">
          <xdr:nvSpPr>
            <xdr:cNvPr id="1166" name="Control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1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47</xdr:row>
      <xdr:rowOff>0</xdr:rowOff>
    </xdr:from>
    <xdr:to>
      <xdr:col>1</xdr:col>
      <xdr:colOff>9525</xdr:colOff>
      <xdr:row>47</xdr:row>
      <xdr:rowOff>9525</xdr:rowOff>
    </xdr:to>
    <xdr:pic>
      <xdr:nvPicPr>
        <xdr:cNvPr id="144" name="Imagen 143" descr="Cambiar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2457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9525</xdr:colOff>
      <xdr:row>47</xdr:row>
      <xdr:rowOff>9525</xdr:rowOff>
    </xdr:to>
    <xdr:pic>
      <xdr:nvPicPr>
        <xdr:cNvPr id="145" name="Imagen 144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457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49</xdr:row>
          <xdr:rowOff>76200</xdr:rowOff>
        </xdr:to>
        <xdr:sp macro="" textlink="">
          <xdr:nvSpPr>
            <xdr:cNvPr id="1169" name="Control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1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48</xdr:row>
      <xdr:rowOff>0</xdr:rowOff>
    </xdr:from>
    <xdr:to>
      <xdr:col>1</xdr:col>
      <xdr:colOff>9525</xdr:colOff>
      <xdr:row>48</xdr:row>
      <xdr:rowOff>9525</xdr:rowOff>
    </xdr:to>
    <xdr:pic>
      <xdr:nvPicPr>
        <xdr:cNvPr id="147" name="Imagen 146" descr="Cambiar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2514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9525</xdr:colOff>
      <xdr:row>48</xdr:row>
      <xdr:rowOff>9525</xdr:rowOff>
    </xdr:to>
    <xdr:pic>
      <xdr:nvPicPr>
        <xdr:cNvPr id="148" name="Imagen 147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514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49</xdr:row>
          <xdr:rowOff>266700</xdr:rowOff>
        </xdr:to>
        <xdr:sp macro="" textlink="">
          <xdr:nvSpPr>
            <xdr:cNvPr id="1172" name="Control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1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49</xdr:row>
      <xdr:rowOff>0</xdr:rowOff>
    </xdr:from>
    <xdr:to>
      <xdr:col>1</xdr:col>
      <xdr:colOff>9525</xdr:colOff>
      <xdr:row>49</xdr:row>
      <xdr:rowOff>9525</xdr:rowOff>
    </xdr:to>
    <xdr:pic>
      <xdr:nvPicPr>
        <xdr:cNvPr id="150" name="Imagen 149" descr="Cambiar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2552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9525</xdr:colOff>
      <xdr:row>49</xdr:row>
      <xdr:rowOff>9525</xdr:rowOff>
    </xdr:to>
    <xdr:pic>
      <xdr:nvPicPr>
        <xdr:cNvPr id="151" name="Imagen 150" descr="Elimin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552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51</xdr:row>
          <xdr:rowOff>76200</xdr:rowOff>
        </xdr:to>
        <xdr:sp macro="" textlink="">
          <xdr:nvSpPr>
            <xdr:cNvPr id="1175" name="Control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1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0</xdr:col>
      <xdr:colOff>0</xdr:colOff>
      <xdr:row>0</xdr:row>
      <xdr:rowOff>0</xdr:rowOff>
    </xdr:from>
    <xdr:ext cx="9525" cy="9525"/>
    <xdr:pic>
      <xdr:nvPicPr>
        <xdr:cNvPr id="153" name="Imagen 152" descr="Primaria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9" Type="http://schemas.openxmlformats.org/officeDocument/2006/relationships/control" Target="../activeX/activeX35.xml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30.xml"/><Relationship Id="rId42" Type="http://schemas.openxmlformats.org/officeDocument/2006/relationships/control" Target="../activeX/activeX38.xml"/><Relationship Id="rId47" Type="http://schemas.openxmlformats.org/officeDocument/2006/relationships/control" Target="../activeX/activeX43.xml"/><Relationship Id="rId50" Type="http://schemas.openxmlformats.org/officeDocument/2006/relationships/control" Target="../activeX/activeX46.xml"/><Relationship Id="rId7" Type="http://schemas.openxmlformats.org/officeDocument/2006/relationships/control" Target="../activeX/activeX3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9" Type="http://schemas.openxmlformats.org/officeDocument/2006/relationships/control" Target="../activeX/activeX25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53" Type="http://schemas.openxmlformats.org/officeDocument/2006/relationships/control" Target="../activeX/activeX49.xml"/><Relationship Id="rId5" Type="http://schemas.openxmlformats.org/officeDocument/2006/relationships/image" Target="../media/image1.emf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31" Type="http://schemas.openxmlformats.org/officeDocument/2006/relationships/control" Target="../activeX/activeX27.xml"/><Relationship Id="rId44" Type="http://schemas.openxmlformats.org/officeDocument/2006/relationships/control" Target="../activeX/activeX40.xml"/><Relationship Id="rId52" Type="http://schemas.openxmlformats.org/officeDocument/2006/relationships/control" Target="../activeX/activeX48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Relationship Id="rId48" Type="http://schemas.openxmlformats.org/officeDocument/2006/relationships/control" Target="../activeX/activeX44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7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46" Type="http://schemas.openxmlformats.org/officeDocument/2006/relationships/control" Target="../activeX/activeX42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Relationship Id="rId54" Type="http://schemas.openxmlformats.org/officeDocument/2006/relationships/control" Target="../activeX/activeX5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49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7A49-63C7-45ED-8DE3-01E85EA51C09}">
  <dimension ref="B3:AJ36"/>
  <sheetViews>
    <sheetView tabSelected="1" topLeftCell="S1" workbookViewId="0">
      <selection activeCell="S5" sqref="S5"/>
    </sheetView>
  </sheetViews>
  <sheetFormatPr baseColWidth="10" defaultRowHeight="15" x14ac:dyDescent="0.25"/>
  <cols>
    <col min="4" max="4" width="14.42578125" hidden="1" customWidth="1"/>
    <col min="5" max="5" width="22.140625" customWidth="1"/>
    <col min="6" max="6" width="21.42578125" bestFit="1" customWidth="1"/>
    <col min="7" max="7" width="10" bestFit="1" customWidth="1"/>
    <col min="8" max="8" width="8.85546875" bestFit="1" customWidth="1"/>
    <col min="9" max="9" width="8.140625" bestFit="1" customWidth="1"/>
    <col min="10" max="10" width="7.7109375" bestFit="1" customWidth="1"/>
    <col min="11" max="11" width="15" bestFit="1" customWidth="1"/>
    <col min="12" max="12" width="25.7109375" customWidth="1"/>
    <col min="13" max="14" width="24" customWidth="1"/>
    <col min="19" max="19" width="16.5703125" customWidth="1"/>
    <col min="22" max="22" width="22.140625" customWidth="1"/>
    <col min="23" max="23" width="17" customWidth="1"/>
    <col min="28" max="28" width="20" bestFit="1" customWidth="1"/>
    <col min="29" max="29" width="20.7109375" customWidth="1"/>
    <col min="31" max="31" width="15" customWidth="1"/>
    <col min="32" max="32" width="23.28515625" bestFit="1" customWidth="1"/>
    <col min="33" max="33" width="15.28515625" customWidth="1"/>
    <col min="34" max="34" width="16.140625" customWidth="1"/>
    <col min="35" max="36" width="14.5703125" customWidth="1"/>
  </cols>
  <sheetData>
    <row r="3" spans="2:36" ht="15.75" thickBot="1" x14ac:dyDescent="0.3"/>
    <row r="4" spans="2:36" ht="30" x14ac:dyDescent="0.25">
      <c r="B4" s="79" t="s">
        <v>0</v>
      </c>
      <c r="C4" s="1" t="s">
        <v>1</v>
      </c>
      <c r="D4" s="1" t="s">
        <v>2</v>
      </c>
      <c r="E4" s="2" t="s">
        <v>3</v>
      </c>
      <c r="F4" s="70"/>
      <c r="G4" s="70"/>
      <c r="H4" s="70" t="s">
        <v>90</v>
      </c>
      <c r="I4" s="70"/>
      <c r="J4" s="70" t="s">
        <v>88</v>
      </c>
      <c r="K4" s="70" t="s">
        <v>89</v>
      </c>
      <c r="L4" s="3" t="s">
        <v>4</v>
      </c>
      <c r="M4" s="3" t="s">
        <v>67</v>
      </c>
      <c r="N4" s="63" t="s">
        <v>86</v>
      </c>
      <c r="O4" s="81" t="s">
        <v>5</v>
      </c>
      <c r="P4" s="82"/>
      <c r="Q4" s="83" t="s">
        <v>6</v>
      </c>
      <c r="R4" s="84"/>
      <c r="S4" s="47" t="s">
        <v>7</v>
      </c>
      <c r="T4" s="85" t="s">
        <v>8</v>
      </c>
      <c r="U4" s="86"/>
      <c r="V4" s="50" t="s">
        <v>66</v>
      </c>
      <c r="W4" s="4" t="s">
        <v>71</v>
      </c>
      <c r="X4" s="87" t="s">
        <v>9</v>
      </c>
      <c r="Y4" s="82"/>
      <c r="Z4" s="92" t="s">
        <v>10</v>
      </c>
      <c r="AA4" s="93"/>
      <c r="AB4" s="5" t="s">
        <v>11</v>
      </c>
      <c r="AC4" s="6" t="s">
        <v>12</v>
      </c>
      <c r="AD4" s="90" t="s">
        <v>70</v>
      </c>
      <c r="AE4" s="91"/>
      <c r="AF4" s="53" t="s">
        <v>13</v>
      </c>
      <c r="AG4" s="3" t="s">
        <v>80</v>
      </c>
      <c r="AH4" s="3" t="s">
        <v>14</v>
      </c>
      <c r="AI4" s="3" t="s">
        <v>15</v>
      </c>
      <c r="AJ4" s="3" t="s">
        <v>16</v>
      </c>
    </row>
    <row r="5" spans="2:36" ht="30.75" thickBot="1" x14ac:dyDescent="0.3">
      <c r="B5" s="80"/>
      <c r="C5" s="7"/>
      <c r="D5" s="7"/>
      <c r="E5" s="8"/>
      <c r="F5" s="71" t="s">
        <v>93</v>
      </c>
      <c r="G5" s="71" t="s">
        <v>92</v>
      </c>
      <c r="H5" s="71"/>
      <c r="I5" s="71" t="s">
        <v>91</v>
      </c>
      <c r="J5" s="71"/>
      <c r="K5" s="71"/>
      <c r="L5" s="3"/>
      <c r="M5" s="3"/>
      <c r="N5" s="64"/>
      <c r="O5" s="9"/>
      <c r="P5" s="10" t="s">
        <v>17</v>
      </c>
      <c r="Q5" s="11"/>
      <c r="R5" s="12" t="s">
        <v>17</v>
      </c>
      <c r="S5" s="13"/>
      <c r="T5" s="14"/>
      <c r="U5" s="15" t="s">
        <v>17</v>
      </c>
      <c r="V5" s="48"/>
      <c r="W5" s="16"/>
      <c r="X5" s="17"/>
      <c r="Y5" s="18" t="s">
        <v>17</v>
      </c>
      <c r="Z5" s="19"/>
      <c r="AA5" s="55" t="s">
        <v>17</v>
      </c>
      <c r="AB5" s="57" t="s">
        <v>68</v>
      </c>
      <c r="AC5" s="20" t="s">
        <v>68</v>
      </c>
      <c r="AD5" s="51" t="s">
        <v>69</v>
      </c>
      <c r="AE5" s="52" t="s">
        <v>17</v>
      </c>
      <c r="AF5" s="54" t="s">
        <v>78</v>
      </c>
      <c r="AG5" s="21" t="s">
        <v>79</v>
      </c>
      <c r="AH5" s="21" t="s">
        <v>72</v>
      </c>
      <c r="AI5" s="21" t="s">
        <v>81</v>
      </c>
      <c r="AJ5" s="21" t="s">
        <v>72</v>
      </c>
    </row>
    <row r="6" spans="2:36" x14ac:dyDescent="0.25">
      <c r="B6" s="22">
        <v>1</v>
      </c>
      <c r="C6" s="23"/>
      <c r="D6" s="23" t="s">
        <v>18</v>
      </c>
      <c r="E6" s="23" t="s">
        <v>19</v>
      </c>
      <c r="F6" s="23"/>
      <c r="G6" s="23"/>
      <c r="H6" s="23"/>
      <c r="I6" s="23"/>
      <c r="J6" s="23"/>
      <c r="K6" s="23"/>
      <c r="L6" s="23" t="s">
        <v>20</v>
      </c>
      <c r="M6" s="23" t="s">
        <v>87</v>
      </c>
      <c r="N6" s="65" t="s">
        <v>83</v>
      </c>
      <c r="O6" s="73" t="s">
        <v>72</v>
      </c>
      <c r="P6" s="74"/>
      <c r="Q6" s="75" t="s">
        <v>72</v>
      </c>
      <c r="R6" s="76"/>
      <c r="S6" s="28" t="s">
        <v>72</v>
      </c>
      <c r="T6" s="29" t="s">
        <v>74</v>
      </c>
      <c r="U6" s="30" t="s">
        <v>75</v>
      </c>
      <c r="V6" s="49" t="s">
        <v>73</v>
      </c>
      <c r="W6" s="31" t="s">
        <v>21</v>
      </c>
      <c r="X6" s="77" t="s">
        <v>72</v>
      </c>
      <c r="Y6" s="78"/>
      <c r="Z6" s="61" t="s">
        <v>74</v>
      </c>
      <c r="AA6" s="62" t="s">
        <v>75</v>
      </c>
      <c r="AB6" s="58" t="s">
        <v>76</v>
      </c>
      <c r="AC6" s="35" t="s">
        <v>77</v>
      </c>
      <c r="AD6" s="94" t="s">
        <v>72</v>
      </c>
      <c r="AE6" s="95"/>
      <c r="AF6" s="38"/>
      <c r="AG6" s="38"/>
      <c r="AH6" s="38"/>
      <c r="AI6" s="38"/>
      <c r="AJ6" s="38" t="s">
        <v>74</v>
      </c>
    </row>
    <row r="7" spans="2:36" x14ac:dyDescent="0.25">
      <c r="B7" s="22">
        <v>2</v>
      </c>
      <c r="C7" s="23"/>
      <c r="D7" s="23" t="s">
        <v>22</v>
      </c>
      <c r="E7" s="23" t="s">
        <v>23</v>
      </c>
      <c r="F7" s="23"/>
      <c r="G7" s="23"/>
      <c r="H7" s="23"/>
      <c r="I7" s="23"/>
      <c r="J7" s="23"/>
      <c r="K7" s="23"/>
      <c r="L7" s="23" t="s">
        <v>24</v>
      </c>
      <c r="M7" s="23"/>
      <c r="N7" s="66"/>
      <c r="O7" s="24" t="s">
        <v>82</v>
      </c>
      <c r="P7" s="25"/>
      <c r="Q7" s="26" t="s">
        <v>82</v>
      </c>
      <c r="R7" s="27"/>
      <c r="S7" s="28" t="s">
        <v>82</v>
      </c>
      <c r="T7" s="29" t="s">
        <v>82</v>
      </c>
      <c r="U7" s="30" t="s">
        <v>82</v>
      </c>
      <c r="V7" s="49" t="s">
        <v>83</v>
      </c>
      <c r="W7" s="31" t="s">
        <v>84</v>
      </c>
      <c r="X7" s="32" t="s">
        <v>82</v>
      </c>
      <c r="Y7" s="33"/>
      <c r="Z7" s="34" t="s">
        <v>82</v>
      </c>
      <c r="AA7" s="56" t="s">
        <v>82</v>
      </c>
      <c r="AB7" s="58"/>
      <c r="AC7" s="35" t="s">
        <v>82</v>
      </c>
      <c r="AD7" s="36" t="s">
        <v>82</v>
      </c>
      <c r="AE7" s="37"/>
      <c r="AF7" s="38" t="s">
        <v>85</v>
      </c>
      <c r="AG7" s="38" t="s">
        <v>82</v>
      </c>
      <c r="AH7" s="38" t="s">
        <v>82</v>
      </c>
      <c r="AI7" s="38"/>
      <c r="AJ7" s="38" t="s">
        <v>82</v>
      </c>
    </row>
    <row r="8" spans="2:36" x14ac:dyDescent="0.25">
      <c r="B8" s="22">
        <v>3</v>
      </c>
      <c r="C8" s="23"/>
      <c r="D8" s="23" t="s">
        <v>25</v>
      </c>
      <c r="E8" s="23" t="s">
        <v>26</v>
      </c>
      <c r="F8" s="23"/>
      <c r="G8" s="23"/>
      <c r="H8" s="23"/>
      <c r="I8" s="23"/>
      <c r="J8" s="23"/>
      <c r="K8" s="23"/>
      <c r="L8" s="23" t="s">
        <v>27</v>
      </c>
      <c r="M8" s="23"/>
      <c r="N8" s="66"/>
      <c r="O8" s="24"/>
      <c r="P8" s="25"/>
      <c r="Q8" s="26"/>
      <c r="R8" s="27"/>
      <c r="S8" s="28"/>
      <c r="T8" s="29"/>
      <c r="U8" s="30"/>
      <c r="V8" s="49"/>
      <c r="W8" s="31" t="s">
        <v>28</v>
      </c>
      <c r="X8" s="32"/>
      <c r="Y8" s="33"/>
      <c r="Z8" s="34"/>
      <c r="AA8" s="56"/>
      <c r="AB8" s="58"/>
      <c r="AC8" s="35"/>
      <c r="AD8" s="36"/>
      <c r="AE8" s="37"/>
      <c r="AF8" s="38"/>
      <c r="AG8" s="38"/>
      <c r="AH8" s="38"/>
      <c r="AI8" s="38"/>
      <c r="AJ8" s="38"/>
    </row>
    <row r="9" spans="2:36" x14ac:dyDescent="0.25">
      <c r="B9" s="22">
        <v>4</v>
      </c>
      <c r="C9" s="23"/>
      <c r="D9" s="23" t="s">
        <v>29</v>
      </c>
      <c r="E9" s="23" t="s">
        <v>30</v>
      </c>
      <c r="F9" s="23"/>
      <c r="G9" s="23"/>
      <c r="H9" s="23"/>
      <c r="I9" s="23"/>
      <c r="J9" s="23"/>
      <c r="K9" s="23"/>
      <c r="L9" s="23" t="s">
        <v>20</v>
      </c>
      <c r="M9" s="23"/>
      <c r="N9" s="66"/>
      <c r="O9" s="24"/>
      <c r="P9" s="25"/>
      <c r="Q9" s="26"/>
      <c r="R9" s="27"/>
      <c r="S9" s="28"/>
      <c r="T9" s="29"/>
      <c r="U9" s="30"/>
      <c r="V9" s="49"/>
      <c r="W9" s="31" t="s">
        <v>31</v>
      </c>
      <c r="X9" s="32"/>
      <c r="Y9" s="33"/>
      <c r="Z9" s="34"/>
      <c r="AA9" s="56"/>
      <c r="AB9" s="58"/>
      <c r="AC9" s="35"/>
      <c r="AD9" s="36"/>
      <c r="AE9" s="37"/>
      <c r="AF9" s="38"/>
      <c r="AG9" s="38"/>
      <c r="AH9" s="38"/>
      <c r="AI9" s="38"/>
      <c r="AJ9" s="38"/>
    </row>
    <row r="10" spans="2:36" x14ac:dyDescent="0.25">
      <c r="B10" s="22">
        <v>5</v>
      </c>
      <c r="C10" s="23"/>
      <c r="D10" s="23" t="s">
        <v>29</v>
      </c>
      <c r="E10" s="23" t="s">
        <v>32</v>
      </c>
      <c r="F10" s="23"/>
      <c r="G10" s="23"/>
      <c r="H10" s="23"/>
      <c r="I10" s="23"/>
      <c r="J10" s="23"/>
      <c r="K10" s="23"/>
      <c r="L10" s="23" t="s">
        <v>33</v>
      </c>
      <c r="M10" s="23"/>
      <c r="N10" s="66"/>
      <c r="O10" s="24"/>
      <c r="P10" s="25"/>
      <c r="Q10" s="26"/>
      <c r="R10" s="27"/>
      <c r="S10" s="28"/>
      <c r="T10" s="29"/>
      <c r="U10" s="30"/>
      <c r="V10" s="49"/>
      <c r="W10" s="31" t="s">
        <v>34</v>
      </c>
      <c r="X10" s="32"/>
      <c r="Y10" s="33"/>
      <c r="Z10" s="34"/>
      <c r="AA10" s="56"/>
      <c r="AB10" s="58"/>
      <c r="AC10" s="35"/>
      <c r="AD10" s="36"/>
      <c r="AE10" s="37"/>
      <c r="AF10" s="38"/>
      <c r="AG10" s="38"/>
      <c r="AH10" s="38"/>
      <c r="AI10" s="38"/>
      <c r="AJ10" s="38"/>
    </row>
    <row r="11" spans="2:36" x14ac:dyDescent="0.25">
      <c r="B11" s="22">
        <v>6</v>
      </c>
      <c r="C11" s="23"/>
      <c r="D11" s="23" t="s">
        <v>18</v>
      </c>
      <c r="E11" s="23" t="s">
        <v>35</v>
      </c>
      <c r="F11" s="23"/>
      <c r="G11" s="23"/>
      <c r="H11" s="23"/>
      <c r="I11" s="23"/>
      <c r="J11" s="23"/>
      <c r="K11" s="23"/>
      <c r="L11" s="23" t="s">
        <v>36</v>
      </c>
      <c r="M11" s="23"/>
      <c r="N11" s="66"/>
      <c r="O11" s="24"/>
      <c r="P11" s="25"/>
      <c r="Q11" s="26"/>
      <c r="R11" s="27"/>
      <c r="S11" s="28"/>
      <c r="T11" s="29"/>
      <c r="U11" s="30"/>
      <c r="V11" s="49"/>
      <c r="W11" s="31" t="s">
        <v>28</v>
      </c>
      <c r="X11" s="32"/>
      <c r="Y11" s="33"/>
      <c r="Z11" s="34"/>
      <c r="AA11" s="56"/>
      <c r="AB11" s="58"/>
      <c r="AC11" s="35"/>
      <c r="AD11" s="36"/>
      <c r="AE11" s="37"/>
      <c r="AF11" s="38"/>
      <c r="AG11" s="38"/>
      <c r="AH11" s="38"/>
      <c r="AI11" s="38"/>
      <c r="AJ11" s="38"/>
    </row>
    <row r="12" spans="2:36" x14ac:dyDescent="0.25">
      <c r="B12" s="22">
        <v>7</v>
      </c>
      <c r="C12" s="39"/>
      <c r="D12" s="39" t="s">
        <v>37</v>
      </c>
      <c r="E12" s="39" t="s">
        <v>38</v>
      </c>
      <c r="F12" s="39"/>
      <c r="G12" s="39"/>
      <c r="H12" s="39"/>
      <c r="I12" s="39"/>
      <c r="J12" s="39"/>
      <c r="K12" s="39"/>
      <c r="L12" s="39" t="s">
        <v>20</v>
      </c>
      <c r="M12" s="39"/>
      <c r="N12" s="67"/>
      <c r="O12" s="24"/>
      <c r="P12" s="25"/>
      <c r="Q12" s="26"/>
      <c r="R12" s="27"/>
      <c r="S12" s="28"/>
      <c r="T12" s="29"/>
      <c r="U12" s="30"/>
      <c r="V12" s="49"/>
      <c r="W12" s="31" t="s">
        <v>21</v>
      </c>
      <c r="X12" s="32"/>
      <c r="Y12" s="33"/>
      <c r="Z12" s="34"/>
      <c r="AA12" s="56"/>
      <c r="AB12" s="58"/>
      <c r="AC12" s="35"/>
      <c r="AD12" s="36"/>
      <c r="AE12" s="37"/>
      <c r="AF12" s="38"/>
      <c r="AG12" s="38"/>
      <c r="AH12" s="38"/>
      <c r="AI12" s="38"/>
      <c r="AJ12" s="38"/>
    </row>
    <row r="13" spans="2:36" x14ac:dyDescent="0.25">
      <c r="B13" s="22">
        <v>8</v>
      </c>
      <c r="C13" s="40"/>
      <c r="D13" s="40" t="s">
        <v>39</v>
      </c>
      <c r="E13" s="40" t="s">
        <v>40</v>
      </c>
      <c r="F13" s="40"/>
      <c r="G13" s="40"/>
      <c r="H13" s="40"/>
      <c r="I13" s="40"/>
      <c r="J13" s="40"/>
      <c r="K13" s="40"/>
      <c r="L13" s="40" t="s">
        <v>20</v>
      </c>
      <c r="M13" s="40"/>
      <c r="N13" s="68"/>
      <c r="O13" s="24"/>
      <c r="P13" s="25"/>
      <c r="Q13" s="26"/>
      <c r="R13" s="27"/>
      <c r="S13" s="28"/>
      <c r="T13" s="29"/>
      <c r="U13" s="30"/>
      <c r="V13" s="49"/>
      <c r="W13" s="31" t="s">
        <v>21</v>
      </c>
      <c r="X13" s="32"/>
      <c r="Y13" s="33"/>
      <c r="Z13" s="34"/>
      <c r="AA13" s="56"/>
      <c r="AB13" s="58"/>
      <c r="AC13" s="35"/>
      <c r="AD13" s="36"/>
      <c r="AE13" s="37"/>
      <c r="AF13" s="38"/>
      <c r="AG13" s="38"/>
      <c r="AH13" s="38"/>
      <c r="AI13" s="38"/>
      <c r="AJ13" s="38"/>
    </row>
    <row r="14" spans="2:36" x14ac:dyDescent="0.25">
      <c r="B14" s="22">
        <v>9</v>
      </c>
      <c r="C14" s="41"/>
      <c r="D14" s="41" t="s">
        <v>37</v>
      </c>
      <c r="E14" s="41" t="s">
        <v>41</v>
      </c>
      <c r="F14" s="41"/>
      <c r="G14" s="41"/>
      <c r="H14" s="41"/>
      <c r="I14" s="41"/>
      <c r="J14" s="41"/>
      <c r="K14" s="41"/>
      <c r="L14" s="41" t="s">
        <v>42</v>
      </c>
      <c r="M14" s="41"/>
      <c r="N14" s="69"/>
      <c r="O14" s="24"/>
      <c r="P14" s="25"/>
      <c r="Q14" s="26"/>
      <c r="R14" s="27"/>
      <c r="S14" s="28"/>
      <c r="T14" s="29"/>
      <c r="U14" s="30"/>
      <c r="V14" s="49"/>
      <c r="W14" s="31" t="s">
        <v>43</v>
      </c>
      <c r="X14" s="32"/>
      <c r="Y14" s="33"/>
      <c r="Z14" s="88"/>
      <c r="AA14" s="89"/>
      <c r="AB14" s="59"/>
      <c r="AC14" s="42"/>
      <c r="AD14" s="36"/>
      <c r="AE14" s="37"/>
      <c r="AF14" s="38"/>
      <c r="AG14" s="38"/>
      <c r="AH14" s="38"/>
      <c r="AI14" s="38"/>
      <c r="AJ14" s="38"/>
    </row>
    <row r="15" spans="2:36" x14ac:dyDescent="0.25">
      <c r="B15" s="22">
        <v>10</v>
      </c>
      <c r="C15" s="41"/>
      <c r="D15" s="41" t="s">
        <v>37</v>
      </c>
      <c r="E15" s="41" t="s">
        <v>44</v>
      </c>
      <c r="F15" s="41"/>
      <c r="G15" s="41"/>
      <c r="H15" s="41"/>
      <c r="I15" s="41"/>
      <c r="J15" s="41"/>
      <c r="K15" s="41"/>
      <c r="L15" s="41" t="s">
        <v>45</v>
      </c>
      <c r="M15" s="41"/>
      <c r="N15" s="69"/>
      <c r="O15" s="24"/>
      <c r="P15" s="25"/>
      <c r="Q15" s="26"/>
      <c r="R15" s="43"/>
      <c r="S15" s="44"/>
      <c r="T15" s="29"/>
      <c r="U15" s="30"/>
      <c r="V15" s="49"/>
      <c r="W15" s="31" t="s">
        <v>46</v>
      </c>
      <c r="X15" s="32"/>
      <c r="Y15" s="33"/>
      <c r="Z15" s="88"/>
      <c r="AA15" s="89"/>
      <c r="AB15" s="59"/>
      <c r="AC15" s="42"/>
      <c r="AD15" s="36"/>
      <c r="AE15" s="37"/>
      <c r="AF15" s="38"/>
      <c r="AG15" s="38"/>
      <c r="AH15" s="38"/>
      <c r="AI15" s="38"/>
      <c r="AJ15" s="38"/>
    </row>
    <row r="16" spans="2:36" x14ac:dyDescent="0.25">
      <c r="B16" s="22">
        <v>11</v>
      </c>
      <c r="C16" s="41"/>
      <c r="D16" s="41" t="s">
        <v>47</v>
      </c>
      <c r="E16" s="41" t="s">
        <v>48</v>
      </c>
      <c r="F16" s="41"/>
      <c r="G16" s="41"/>
      <c r="H16" s="41"/>
      <c r="I16" s="41"/>
      <c r="J16" s="41"/>
      <c r="K16" s="41"/>
      <c r="L16" s="41" t="s">
        <v>49</v>
      </c>
      <c r="M16" s="41"/>
      <c r="N16" s="69"/>
      <c r="O16" s="24"/>
      <c r="P16" s="25"/>
      <c r="Q16" s="26"/>
      <c r="R16" s="27"/>
      <c r="S16" s="28"/>
      <c r="T16" s="29"/>
      <c r="U16" s="30"/>
      <c r="V16" s="49"/>
      <c r="W16" s="31"/>
      <c r="X16" s="32"/>
      <c r="Y16" s="33"/>
      <c r="Z16" s="88"/>
      <c r="AA16" s="89"/>
      <c r="AB16" s="59"/>
      <c r="AC16" s="42"/>
      <c r="AD16" s="36"/>
      <c r="AE16" s="37"/>
      <c r="AF16" s="38"/>
      <c r="AG16" s="38"/>
      <c r="AH16" s="38"/>
      <c r="AI16" s="38"/>
      <c r="AJ16" s="38"/>
    </row>
    <row r="17" spans="2:36" x14ac:dyDescent="0.25">
      <c r="B17" s="22">
        <v>12</v>
      </c>
      <c r="C17" s="41"/>
      <c r="D17" s="41" t="s">
        <v>29</v>
      </c>
      <c r="E17" s="41" t="s">
        <v>50</v>
      </c>
      <c r="F17" s="41"/>
      <c r="G17" s="41"/>
      <c r="H17" s="41"/>
      <c r="I17" s="41"/>
      <c r="J17" s="41"/>
      <c r="K17" s="41"/>
      <c r="L17" s="41" t="s">
        <v>51</v>
      </c>
      <c r="M17" s="41"/>
      <c r="N17" s="69"/>
      <c r="O17" s="24"/>
      <c r="P17" s="25"/>
      <c r="Q17" s="26"/>
      <c r="R17" s="27"/>
      <c r="S17" s="28"/>
      <c r="T17" s="29"/>
      <c r="U17" s="30"/>
      <c r="V17" s="49"/>
      <c r="W17" s="31" t="s">
        <v>52</v>
      </c>
      <c r="X17" s="32"/>
      <c r="Y17" s="33"/>
      <c r="Z17" s="88"/>
      <c r="AA17" s="89"/>
      <c r="AB17" s="59"/>
      <c r="AC17" s="42"/>
      <c r="AD17" s="36"/>
      <c r="AE17" s="37"/>
      <c r="AF17" s="38"/>
      <c r="AG17" s="38"/>
      <c r="AH17" s="38"/>
      <c r="AI17" s="38"/>
      <c r="AJ17" s="38"/>
    </row>
    <row r="18" spans="2:36" x14ac:dyDescent="0.25">
      <c r="B18" s="22">
        <v>13</v>
      </c>
      <c r="C18" s="41"/>
      <c r="D18" s="41" t="s">
        <v>29</v>
      </c>
      <c r="E18" s="41" t="s">
        <v>53</v>
      </c>
      <c r="F18" s="41"/>
      <c r="G18" s="41"/>
      <c r="H18" s="41"/>
      <c r="I18" s="41"/>
      <c r="J18" s="41"/>
      <c r="K18" s="41"/>
      <c r="L18" s="41" t="s">
        <v>54</v>
      </c>
      <c r="M18" s="41"/>
      <c r="N18" s="69"/>
      <c r="O18" s="24"/>
      <c r="P18" s="25"/>
      <c r="Q18" s="26"/>
      <c r="R18" s="27"/>
      <c r="S18" s="28"/>
      <c r="T18" s="29"/>
      <c r="U18" s="30"/>
      <c r="V18" s="49"/>
      <c r="W18" s="31" t="s">
        <v>28</v>
      </c>
      <c r="X18" s="32"/>
      <c r="Y18" s="33"/>
      <c r="Z18" s="45"/>
      <c r="AA18" s="46"/>
      <c r="AB18" s="60"/>
      <c r="AC18" s="46"/>
      <c r="AD18" s="36"/>
      <c r="AE18" s="37"/>
      <c r="AF18" s="38"/>
      <c r="AG18" s="38"/>
      <c r="AH18" s="38"/>
      <c r="AI18" s="38"/>
      <c r="AJ18" s="38"/>
    </row>
    <row r="19" spans="2:36" x14ac:dyDescent="0.25">
      <c r="B19" s="22">
        <v>14</v>
      </c>
      <c r="C19" s="41"/>
      <c r="D19" s="41" t="s">
        <v>55</v>
      </c>
      <c r="E19" s="41" t="s">
        <v>56</v>
      </c>
      <c r="F19" s="41"/>
      <c r="G19" s="41"/>
      <c r="H19" s="41"/>
      <c r="I19" s="41"/>
      <c r="J19" s="41"/>
      <c r="K19" s="41"/>
      <c r="L19" s="41" t="s">
        <v>57</v>
      </c>
      <c r="M19" s="41"/>
      <c r="N19" s="69"/>
      <c r="O19" s="24"/>
      <c r="P19" s="25"/>
      <c r="Q19" s="26"/>
      <c r="R19" s="27"/>
      <c r="S19" s="28"/>
      <c r="T19" s="29"/>
      <c r="U19" s="30"/>
      <c r="V19" s="49"/>
      <c r="W19" s="31" t="s">
        <v>31</v>
      </c>
      <c r="X19" s="32"/>
      <c r="Y19" s="33"/>
      <c r="Z19" s="88"/>
      <c r="AA19" s="89"/>
      <c r="AB19" s="59"/>
      <c r="AC19" s="42"/>
      <c r="AD19" s="36"/>
      <c r="AE19" s="37"/>
      <c r="AF19" s="38"/>
      <c r="AG19" s="38"/>
      <c r="AH19" s="38"/>
      <c r="AI19" s="38"/>
      <c r="AJ19" s="38"/>
    </row>
    <row r="20" spans="2:36" x14ac:dyDescent="0.25">
      <c r="B20" s="22">
        <v>15</v>
      </c>
      <c r="C20" s="41"/>
      <c r="D20" s="41" t="s">
        <v>29</v>
      </c>
      <c r="E20" s="41" t="s">
        <v>58</v>
      </c>
      <c r="F20" s="41"/>
      <c r="G20" s="41"/>
      <c r="H20" s="41"/>
      <c r="I20" s="41"/>
      <c r="J20" s="41"/>
      <c r="K20" s="41"/>
      <c r="L20" s="41" t="s">
        <v>59</v>
      </c>
      <c r="M20" s="41"/>
      <c r="N20" s="69"/>
      <c r="O20" s="24"/>
      <c r="P20" s="25"/>
      <c r="Q20" s="26"/>
      <c r="R20" s="27"/>
      <c r="S20" s="28"/>
      <c r="T20" s="29"/>
      <c r="U20" s="30"/>
      <c r="V20" s="49"/>
      <c r="W20" s="31" t="s">
        <v>52</v>
      </c>
      <c r="X20" s="32"/>
      <c r="Y20" s="33"/>
      <c r="Z20" s="88"/>
      <c r="AA20" s="89"/>
      <c r="AB20" s="59"/>
      <c r="AC20" s="42"/>
      <c r="AD20" s="36"/>
      <c r="AE20" s="37"/>
      <c r="AF20" s="38"/>
      <c r="AG20" s="38"/>
      <c r="AH20" s="38"/>
      <c r="AI20" s="38"/>
      <c r="AJ20" s="38"/>
    </row>
    <row r="21" spans="2:36" x14ac:dyDescent="0.25">
      <c r="B21" s="22">
        <v>16</v>
      </c>
      <c r="C21" s="41"/>
      <c r="D21" s="41" t="s">
        <v>60</v>
      </c>
      <c r="E21" s="41" t="s">
        <v>61</v>
      </c>
      <c r="F21" s="41"/>
      <c r="G21" s="41"/>
      <c r="H21" s="41"/>
      <c r="I21" s="41"/>
      <c r="J21" s="41"/>
      <c r="K21" s="41"/>
      <c r="L21" s="41" t="s">
        <v>59</v>
      </c>
      <c r="M21" s="41"/>
      <c r="N21" s="69"/>
      <c r="O21" s="24"/>
      <c r="P21" s="25"/>
      <c r="Q21" s="26"/>
      <c r="R21" s="27"/>
      <c r="S21" s="28"/>
      <c r="T21" s="29"/>
      <c r="U21" s="30"/>
      <c r="V21" s="49"/>
      <c r="W21" s="31" t="s">
        <v>28</v>
      </c>
      <c r="X21" s="32"/>
      <c r="Y21" s="33"/>
      <c r="Z21" s="88"/>
      <c r="AA21" s="89"/>
      <c r="AB21" s="59"/>
      <c r="AC21" s="42"/>
      <c r="AD21" s="36"/>
      <c r="AE21" s="37"/>
      <c r="AF21" s="38"/>
      <c r="AG21" s="38"/>
      <c r="AH21" s="38"/>
      <c r="AI21" s="38"/>
      <c r="AJ21" s="38"/>
    </row>
    <row r="22" spans="2:36" x14ac:dyDescent="0.25">
      <c r="B22" s="22">
        <v>17</v>
      </c>
      <c r="C22" s="41"/>
      <c r="D22" s="41" t="s">
        <v>62</v>
      </c>
      <c r="E22" s="41" t="s">
        <v>63</v>
      </c>
      <c r="F22" s="41"/>
      <c r="G22" s="41"/>
      <c r="H22" s="41"/>
      <c r="I22" s="41"/>
      <c r="J22" s="41"/>
      <c r="K22" s="41"/>
      <c r="L22" s="41" t="s">
        <v>64</v>
      </c>
      <c r="M22" s="41"/>
      <c r="N22" s="69"/>
      <c r="O22" s="24"/>
      <c r="P22" s="25"/>
      <c r="Q22" s="26"/>
      <c r="R22" s="27"/>
      <c r="S22" s="28"/>
      <c r="T22" s="29"/>
      <c r="U22" s="30"/>
      <c r="V22" s="49"/>
      <c r="W22" s="31" t="s">
        <v>52</v>
      </c>
      <c r="X22" s="32"/>
      <c r="Y22" s="33"/>
      <c r="Z22" s="88"/>
      <c r="AA22" s="89"/>
      <c r="AB22" s="59"/>
      <c r="AC22" s="42"/>
      <c r="AD22" s="36"/>
      <c r="AE22" s="37"/>
      <c r="AF22" s="38"/>
      <c r="AG22" s="38"/>
      <c r="AH22" s="38"/>
      <c r="AI22" s="38"/>
      <c r="AJ22" s="38"/>
    </row>
    <row r="23" spans="2:36" x14ac:dyDescent="0.25">
      <c r="B23" s="22">
        <v>18</v>
      </c>
      <c r="C23" s="41"/>
      <c r="D23" s="41" t="s">
        <v>25</v>
      </c>
      <c r="E23" s="41" t="s">
        <v>65</v>
      </c>
      <c r="F23" s="41"/>
      <c r="G23" s="41"/>
      <c r="H23" s="41"/>
      <c r="I23" s="41"/>
      <c r="J23" s="41"/>
      <c r="K23" s="41"/>
      <c r="L23" s="41" t="s">
        <v>64</v>
      </c>
      <c r="M23" s="41"/>
      <c r="N23" s="69"/>
      <c r="O23" s="24"/>
      <c r="P23" s="25"/>
      <c r="Q23" s="26"/>
      <c r="R23" s="27"/>
      <c r="S23" s="28"/>
      <c r="T23" s="29"/>
      <c r="U23" s="30"/>
      <c r="V23" s="49"/>
      <c r="W23" s="31" t="s">
        <v>52</v>
      </c>
      <c r="X23" s="32"/>
      <c r="Y23" s="33"/>
      <c r="Z23" s="88"/>
      <c r="AA23" s="89"/>
      <c r="AB23" s="59"/>
      <c r="AC23" s="42"/>
      <c r="AD23" s="36"/>
      <c r="AE23" s="37"/>
      <c r="AF23" s="38"/>
      <c r="AG23" s="38"/>
      <c r="AH23" s="38"/>
      <c r="AI23" s="38"/>
      <c r="AJ23" s="38"/>
    </row>
    <row r="26" spans="2:36" x14ac:dyDescent="0.25">
      <c r="F26" t="s">
        <v>94</v>
      </c>
      <c r="G26" t="s">
        <v>96</v>
      </c>
      <c r="H26" t="s">
        <v>97</v>
      </c>
      <c r="I26" t="s">
        <v>98</v>
      </c>
    </row>
    <row r="27" spans="2:36" x14ac:dyDescent="0.25">
      <c r="F27" t="s">
        <v>95</v>
      </c>
      <c r="G27" t="s">
        <v>87</v>
      </c>
    </row>
    <row r="28" spans="2:36" x14ac:dyDescent="0.25">
      <c r="F28" t="s">
        <v>99</v>
      </c>
      <c r="G28" t="s">
        <v>100</v>
      </c>
      <c r="H28" t="s">
        <v>101</v>
      </c>
    </row>
    <row r="29" spans="2:36" x14ac:dyDescent="0.25">
      <c r="F29" t="s">
        <v>102</v>
      </c>
      <c r="G29" t="s">
        <v>103</v>
      </c>
      <c r="H29" t="s">
        <v>104</v>
      </c>
    </row>
    <row r="30" spans="2:36" x14ac:dyDescent="0.25">
      <c r="F30" t="s">
        <v>105</v>
      </c>
    </row>
    <row r="31" spans="2:36" x14ac:dyDescent="0.25">
      <c r="F31" t="s">
        <v>106</v>
      </c>
    </row>
    <row r="32" spans="2:36" x14ac:dyDescent="0.25">
      <c r="F32" t="s">
        <v>107</v>
      </c>
    </row>
    <row r="33" spans="6:7" x14ac:dyDescent="0.25">
      <c r="F33" t="s">
        <v>108</v>
      </c>
    </row>
    <row r="34" spans="6:7" x14ac:dyDescent="0.25">
      <c r="F34" t="s">
        <v>109</v>
      </c>
    </row>
    <row r="35" spans="6:7" x14ac:dyDescent="0.25">
      <c r="F35" t="s">
        <v>110</v>
      </c>
    </row>
    <row r="36" spans="6:7" x14ac:dyDescent="0.25">
      <c r="F36" t="s">
        <v>111</v>
      </c>
      <c r="G36" t="s">
        <v>112</v>
      </c>
    </row>
  </sheetData>
  <mergeCells count="20">
    <mergeCell ref="Z20:AA20"/>
    <mergeCell ref="Z21:AA21"/>
    <mergeCell ref="Z22:AA22"/>
    <mergeCell ref="Z23:AA23"/>
    <mergeCell ref="AD4:AE4"/>
    <mergeCell ref="Z14:AA14"/>
    <mergeCell ref="Z15:AA15"/>
    <mergeCell ref="Z16:AA16"/>
    <mergeCell ref="Z17:AA17"/>
    <mergeCell ref="Z19:AA19"/>
    <mergeCell ref="Z4:AA4"/>
    <mergeCell ref="AD6:AE6"/>
    <mergeCell ref="O6:P6"/>
    <mergeCell ref="Q6:R6"/>
    <mergeCell ref="X6:Y6"/>
    <mergeCell ref="B4:B5"/>
    <mergeCell ref="O4:P4"/>
    <mergeCell ref="Q4:R4"/>
    <mergeCell ref="T4:U4"/>
    <mergeCell ref="X4:Y4"/>
  </mergeCells>
  <phoneticPr fontId="7" type="noConversion"/>
  <conditionalFormatting sqref="T6:T13">
    <cfRule type="iconSet" priority="8">
      <iconSet>
        <cfvo type="percent" val="0"/>
        <cfvo type="percent" val="33"/>
        <cfvo type="percent" val="67"/>
      </iconSet>
    </cfRule>
  </conditionalFormatting>
  <conditionalFormatting sqref="Z6:Z13">
    <cfRule type="iconSet" priority="7">
      <iconSet iconSet="3Symbols2">
        <cfvo type="percent" val="0"/>
        <cfvo type="formula" val="10"/>
        <cfvo type="formula" val="50"/>
      </iconSet>
    </cfRule>
  </conditionalFormatting>
  <conditionalFormatting sqref="T9:T13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T9:T11">
    <cfRule type="iconSet" priority="5">
      <iconSet>
        <cfvo type="percent" val="0"/>
        <cfvo type="percent" val="10"/>
        <cfvo type="percent" val="30"/>
      </iconSet>
    </cfRule>
  </conditionalFormatting>
  <conditionalFormatting sqref="T6:T11">
    <cfRule type="iconSet" priority="3">
      <iconSet iconSet="3Symbols2">
        <cfvo type="percent" val="0"/>
        <cfvo type="percent" val="5"/>
        <cfvo type="percent" val="15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T9">
    <cfRule type="iconSet" priority="2">
      <iconSet>
        <cfvo type="percent" val="0"/>
        <cfvo type="percent" val="20"/>
        <cfvo type="percent" val="30"/>
      </iconSet>
    </cfRule>
  </conditionalFormatting>
  <conditionalFormatting sqref="O6:O23">
    <cfRule type="iconSet" priority="9">
      <iconSet iconSet="3Symbols2">
        <cfvo type="percent" val="0"/>
        <cfvo type="formula" val="5"/>
        <cfvo type="formula" val="50"/>
      </iconSet>
    </cfRule>
    <cfRule type="iconSet" priority="10">
      <iconSet iconSet="3Symbols2">
        <cfvo type="percent" val="0"/>
        <cfvo type="percent" val="10"/>
        <cfvo type="formula" val="50"/>
      </iconSet>
    </cfRule>
    <cfRule type="iconSet" priority="11">
      <iconSet iconSet="3Flags">
        <cfvo type="percent" val="0"/>
        <cfvo type="num" val="10"/>
        <cfvo type="num" val="100"/>
      </iconSet>
    </cfRule>
  </conditionalFormatting>
  <conditionalFormatting sqref="Q6:Q23">
    <cfRule type="iconSet" priority="12">
      <iconSet iconSet="3Symbols2">
        <cfvo type="percent" val="0"/>
        <cfvo type="formula" val="5"/>
        <cfvo type="formula" val="50"/>
      </iconSet>
    </cfRule>
    <cfRule type="iconSet" priority="13">
      <iconSet iconSet="3Symbols2">
        <cfvo type="percent" val="0"/>
        <cfvo type="percent" val="10"/>
        <cfvo type="formula" val="50"/>
      </iconSet>
    </cfRule>
    <cfRule type="iconSet" priority="14">
      <iconSet iconSet="3Flags">
        <cfvo type="percent" val="0"/>
        <cfvo type="num" val="10"/>
        <cfvo type="num" val="100"/>
      </iconSet>
    </cfRule>
  </conditionalFormatting>
  <conditionalFormatting sqref="T6:T23">
    <cfRule type="iconSet" priority="15">
      <iconSet iconSet="3Symbols2">
        <cfvo type="percent" val="0"/>
        <cfvo type="formula" val="5"/>
        <cfvo type="formula" val="50"/>
      </iconSet>
    </cfRule>
    <cfRule type="iconSet" priority="16">
      <iconSet iconSet="3Symbols2">
        <cfvo type="percent" val="0"/>
        <cfvo type="formula" val="10"/>
        <cfvo type="formula" val="50"/>
      </iconSet>
    </cfRule>
    <cfRule type="iconSet" priority="17">
      <iconSet>
        <cfvo type="percent" val="0"/>
        <cfvo type="num" val="10"/>
        <cfvo type="num" val="100"/>
      </iconSet>
    </cfRule>
  </conditionalFormatting>
  <conditionalFormatting sqref="X6:X23">
    <cfRule type="iconSet" priority="18">
      <iconSet iconSet="3Symbols2">
        <cfvo type="percent" val="0"/>
        <cfvo type="formula" val="5"/>
        <cfvo type="formula" val="50"/>
      </iconSet>
    </cfRule>
    <cfRule type="iconSet" priority="19">
      <iconSet iconSet="3Symbols2">
        <cfvo type="percent" val="0"/>
        <cfvo type="formula" val="10"/>
        <cfvo type="formula" val="50"/>
      </iconSet>
    </cfRule>
    <cfRule type="iconSet" priority="20">
      <iconSet>
        <cfvo type="percent" val="0"/>
        <cfvo type="num" val="10"/>
        <cfvo type="num" val="100"/>
      </iconSet>
    </cfRule>
  </conditionalFormatting>
  <conditionalFormatting sqref="Z6:Z23">
    <cfRule type="iconSet" priority="21">
      <iconSet>
        <cfvo type="percent" val="0"/>
        <cfvo type="num" val="10"/>
        <cfvo type="num" val="100"/>
      </iconSet>
    </cfRule>
  </conditionalFormatting>
  <conditionalFormatting sqref="AD5:AD23">
    <cfRule type="iconSet" priority="22">
      <iconSet>
        <cfvo type="percent" val="0"/>
        <cfvo type="num" val="10"/>
        <cfvo type="num" val="100"/>
      </iconSet>
    </cfRule>
  </conditionalFormatting>
  <conditionalFormatting sqref="AD6:AD23">
    <cfRule type="iconSet" priority="23">
      <iconSet iconSet="3Symbols2">
        <cfvo type="percent" val="0"/>
        <cfvo type="formula" val="5"/>
        <cfvo type="formula" val="50"/>
      </iconSet>
    </cfRule>
    <cfRule type="iconSet" priority="24">
      <iconSet iconSet="3Symbols2">
        <cfvo type="percent" val="0"/>
        <cfvo type="formula" val="10"/>
        <cfvo type="formula" val="5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F1070A3-1093-47A5-A4FC-309745A117A0}">
            <x14:iconSet custom="1">
              <x14:cfvo type="percent">
                <xm:f>0</xm:f>
              </x14:cfvo>
              <x14:cfvo type="percent">
                <xm:f>30</xm:f>
              </x14:cfvo>
              <x14:cfvo type="percent">
                <xm:f>40</xm:f>
              </x14:cfvo>
              <x14:cfIcon iconSet="3Symbols2" iconId="0"/>
              <x14:cfIcon iconSet="3Symbols2" iconId="1"/>
              <x14:cfIcon iconSet="3Symbols2" iconId="2"/>
            </x14:iconSet>
          </x14:cfRule>
          <xm:sqref>T9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072A-AFD7-4034-9363-B1812836656B}">
  <sheetPr codeName="Hoja1"/>
  <dimension ref="A1:U51"/>
  <sheetViews>
    <sheetView topLeftCell="K37" workbookViewId="0">
      <selection activeCell="U51" sqref="U1:U51"/>
    </sheetView>
  </sheetViews>
  <sheetFormatPr baseColWidth="10" defaultRowHeight="15" x14ac:dyDescent="0.25"/>
  <cols>
    <col min="10" max="10" width="21.7109375" bestFit="1" customWidth="1"/>
    <col min="13" max="13" width="29.7109375" bestFit="1" customWidth="1"/>
    <col min="15" max="15" width="16.7109375" customWidth="1"/>
    <col min="16" max="16" width="11.85546875" bestFit="1" customWidth="1"/>
    <col min="17" max="17" width="33.5703125" bestFit="1" customWidth="1"/>
    <col min="19" max="19" width="26.85546875" bestFit="1" customWidth="1"/>
    <col min="21" max="21" width="87.5703125" bestFit="1" customWidth="1"/>
  </cols>
  <sheetData>
    <row r="1" spans="1:21" ht="30" x14ac:dyDescent="0.25">
      <c r="A1" s="72" t="s">
        <v>113</v>
      </c>
      <c r="C1" t="str">
        <f>_xlfn.CONCAT(O1:O51)</f>
        <v>$cod_vehiculo,$placa,$tipo_vehiculo,$cant_ejes,$chasis,$vin,$color,$marca,$cant_pasajeros,$tipo_neumatico,$num_aro,$combustible,$aire_acondicionado,$tipo_aceite,$km_actual,$modelo,$tipo_servicio,$ano_fabricacion,$tiempo_trabajo,$recepcionado_por,$propietario,$telefono_prop,$correo_prop,$soat,$venc_soat,$poliza,$venc_poliza,$poliza_mercancia,$venc_poliza_mercancia,$rev_tecnica,$venc_rev_tecnica,$link_acceso_gps,$empresa_gps,$gps,$venc_gps,$tuc,$venc_tuc,$gps_mtc,$cert_matpel,$venc_cert_matpel,$homo_vehicular,$venc_homo_vehicular,$fecha_implem_adas,$cert_operatividad,$ven_cert_operatividad,$extintor,$venc_extintor,$cod_radio_base,$cert_tacos,$venc_cert_tacos,$estado,</v>
      </c>
      <c r="H1" t="s">
        <v>164</v>
      </c>
      <c r="I1" t="s">
        <v>165</v>
      </c>
      <c r="J1" t="s">
        <v>113</v>
      </c>
      <c r="K1" t="s">
        <v>166</v>
      </c>
      <c r="M1" t="str">
        <f>_xlfn.CONCAT(H1," ",I1,J1," ",K1)</f>
        <v>public $cod_vehiculo ;</v>
      </c>
      <c r="O1" t="str">
        <f>_xlfn.CONCAT(I1,A1,",")</f>
        <v>$cod_vehiculo,</v>
      </c>
      <c r="Q1" t="str">
        <f>_xlfn.CONCAT("'$this-&gt;",J1,"',")</f>
        <v>'$this-&gt;cod_vehiculo',</v>
      </c>
      <c r="S1" t="str">
        <f>_xlfn.CONCAT("$_POST['add_",J1,"'],")</f>
        <v>$_POST['add_cod_vehiculo'],</v>
      </c>
      <c r="U1" t="str">
        <f>_xlfn.CONCAT("document.getElementById('update_",J1,"').value ='&lt;?= $row['",J1,"']?&gt;';")</f>
        <v>document.getElementById('update_cod_vehiculo').value ='&lt;?= $row['cod_vehiculo']?&gt;';</v>
      </c>
    </row>
    <row r="2" spans="1:21" x14ac:dyDescent="0.25">
      <c r="A2" s="72" t="s">
        <v>114</v>
      </c>
      <c r="H2" t="s">
        <v>164</v>
      </c>
      <c r="I2" t="s">
        <v>165</v>
      </c>
      <c r="J2" t="s">
        <v>114</v>
      </c>
      <c r="K2" t="s">
        <v>166</v>
      </c>
      <c r="M2" t="str">
        <f t="shared" ref="M2:M51" si="0">_xlfn.CONCAT(H2," ",I2,J2," ",K2)</f>
        <v>public $placa ;</v>
      </c>
      <c r="O2" t="str">
        <f t="shared" ref="O2:O51" si="1">_xlfn.CONCAT(I2,A2,",")</f>
        <v>$placa,</v>
      </c>
      <c r="Q2" t="str">
        <f t="shared" ref="Q2:Q51" si="2">_xlfn.CONCAT("'$this-&gt;",J2,"',")</f>
        <v>'$this-&gt;placa',</v>
      </c>
      <c r="S2" t="str">
        <f t="shared" ref="S2:S51" si="3">_xlfn.CONCAT("$_POST['add_",J2,"'],")</f>
        <v>$_POST['add_placa'],</v>
      </c>
      <c r="U2" t="str">
        <f t="shared" ref="U2:U51" si="4">_xlfn.CONCAT("document.getElementById('update_",J2,"').value ='&lt;?= $row['",J2,"']?&gt;';")</f>
        <v>document.getElementById('update_placa').value ='&lt;?= $row['placa']?&gt;';</v>
      </c>
    </row>
    <row r="3" spans="1:21" ht="30" x14ac:dyDescent="0.25">
      <c r="A3" s="72" t="s">
        <v>115</v>
      </c>
      <c r="C3" t="s">
        <v>167</v>
      </c>
      <c r="H3" t="s">
        <v>164</v>
      </c>
      <c r="I3" t="s">
        <v>165</v>
      </c>
      <c r="J3" t="s">
        <v>115</v>
      </c>
      <c r="K3" t="s">
        <v>166</v>
      </c>
      <c r="M3" t="str">
        <f t="shared" si="0"/>
        <v>public $tipo_vehiculo ;</v>
      </c>
      <c r="O3" t="str">
        <f t="shared" si="1"/>
        <v>$tipo_vehiculo,</v>
      </c>
      <c r="Q3" t="str">
        <f t="shared" si="2"/>
        <v>'$this-&gt;tipo_vehiculo',</v>
      </c>
      <c r="S3" t="str">
        <f t="shared" si="3"/>
        <v>$_POST['add_tipo_vehiculo'],</v>
      </c>
      <c r="U3" t="str">
        <f t="shared" si="4"/>
        <v>document.getElementById('update_tipo_vehiculo').value ='&lt;?= $row['tipo_vehiculo']?&gt;';</v>
      </c>
    </row>
    <row r="4" spans="1:21" x14ac:dyDescent="0.25">
      <c r="A4" s="72" t="s">
        <v>116</v>
      </c>
      <c r="H4" t="s">
        <v>164</v>
      </c>
      <c r="I4" t="s">
        <v>165</v>
      </c>
      <c r="J4" t="s">
        <v>116</v>
      </c>
      <c r="K4" t="s">
        <v>166</v>
      </c>
      <c r="M4" t="str">
        <f t="shared" si="0"/>
        <v>public $cant_ejes ;</v>
      </c>
      <c r="O4" t="str">
        <f t="shared" si="1"/>
        <v>$cant_ejes,</v>
      </c>
      <c r="Q4" t="str">
        <f t="shared" si="2"/>
        <v>'$this-&gt;cant_ejes',</v>
      </c>
      <c r="S4" t="str">
        <f t="shared" si="3"/>
        <v>$_POST['add_cant_ejes'],</v>
      </c>
      <c r="U4" t="str">
        <f t="shared" si="4"/>
        <v>document.getElementById('update_cant_ejes').value ='&lt;?= $row['cant_ejes']?&gt;';</v>
      </c>
    </row>
    <row r="5" spans="1:21" x14ac:dyDescent="0.25">
      <c r="A5" s="72" t="s">
        <v>117</v>
      </c>
      <c r="H5" t="s">
        <v>164</v>
      </c>
      <c r="I5" t="s">
        <v>165</v>
      </c>
      <c r="J5" t="s">
        <v>117</v>
      </c>
      <c r="K5" t="s">
        <v>166</v>
      </c>
      <c r="M5" t="str">
        <f t="shared" si="0"/>
        <v>public $chasis ;</v>
      </c>
      <c r="O5" t="str">
        <f t="shared" si="1"/>
        <v>$chasis,</v>
      </c>
      <c r="Q5" t="str">
        <f t="shared" si="2"/>
        <v>'$this-&gt;chasis',</v>
      </c>
      <c r="S5" t="str">
        <f t="shared" si="3"/>
        <v>$_POST['add_chasis'],</v>
      </c>
      <c r="U5" t="str">
        <f t="shared" si="4"/>
        <v>document.getElementById('update_chasis').value ='&lt;?= $row['chasis']?&gt;';</v>
      </c>
    </row>
    <row r="6" spans="1:21" x14ac:dyDescent="0.25">
      <c r="A6" s="72" t="s">
        <v>118</v>
      </c>
      <c r="H6" t="s">
        <v>164</v>
      </c>
      <c r="I6" t="s">
        <v>165</v>
      </c>
      <c r="J6" t="s">
        <v>118</v>
      </c>
      <c r="K6" t="s">
        <v>166</v>
      </c>
      <c r="M6" t="str">
        <f t="shared" si="0"/>
        <v>public $vin ;</v>
      </c>
      <c r="O6" t="str">
        <f t="shared" si="1"/>
        <v>$vin,</v>
      </c>
      <c r="Q6" t="str">
        <f t="shared" si="2"/>
        <v>'$this-&gt;vin',</v>
      </c>
      <c r="S6" t="str">
        <f t="shared" si="3"/>
        <v>$_POST['add_vin'],</v>
      </c>
      <c r="U6" t="str">
        <f t="shared" si="4"/>
        <v>document.getElementById('update_vin').value ='&lt;?= $row['vin']?&gt;';</v>
      </c>
    </row>
    <row r="7" spans="1:21" x14ac:dyDescent="0.25">
      <c r="A7" s="72" t="s">
        <v>119</v>
      </c>
      <c r="H7" t="s">
        <v>164</v>
      </c>
      <c r="I7" t="s">
        <v>165</v>
      </c>
      <c r="J7" t="s">
        <v>119</v>
      </c>
      <c r="K7" t="s">
        <v>166</v>
      </c>
      <c r="M7" t="str">
        <f t="shared" si="0"/>
        <v>public $color ;</v>
      </c>
      <c r="O7" t="str">
        <f t="shared" si="1"/>
        <v>$color,</v>
      </c>
      <c r="Q7" t="str">
        <f t="shared" si="2"/>
        <v>'$this-&gt;color',</v>
      </c>
      <c r="S7" t="str">
        <f t="shared" si="3"/>
        <v>$_POST['add_color'],</v>
      </c>
      <c r="U7" t="str">
        <f t="shared" si="4"/>
        <v>document.getElementById('update_color').value ='&lt;?= $row['color']?&gt;';</v>
      </c>
    </row>
    <row r="8" spans="1:21" x14ac:dyDescent="0.25">
      <c r="A8" s="72" t="s">
        <v>120</v>
      </c>
      <c r="H8" t="s">
        <v>164</v>
      </c>
      <c r="I8" t="s">
        <v>165</v>
      </c>
      <c r="J8" t="s">
        <v>120</v>
      </c>
      <c r="K8" t="s">
        <v>166</v>
      </c>
      <c r="M8" t="str">
        <f t="shared" si="0"/>
        <v>public $marca ;</v>
      </c>
      <c r="O8" t="str">
        <f t="shared" si="1"/>
        <v>$marca,</v>
      </c>
      <c r="Q8" t="str">
        <f t="shared" si="2"/>
        <v>'$this-&gt;marca',</v>
      </c>
      <c r="S8" t="str">
        <f t="shared" si="3"/>
        <v>$_POST['add_marca'],</v>
      </c>
      <c r="U8" t="str">
        <f t="shared" si="4"/>
        <v>document.getElementById('update_marca').value ='&lt;?= $row['marca']?&gt;';</v>
      </c>
    </row>
    <row r="9" spans="1:21" ht="30" x14ac:dyDescent="0.25">
      <c r="A9" s="72" t="s">
        <v>121</v>
      </c>
      <c r="H9" t="s">
        <v>164</v>
      </c>
      <c r="I9" t="s">
        <v>165</v>
      </c>
      <c r="J9" t="s">
        <v>121</v>
      </c>
      <c r="K9" t="s">
        <v>166</v>
      </c>
      <c r="M9" t="str">
        <f t="shared" si="0"/>
        <v>public $cant_pasajeros ;</v>
      </c>
      <c r="O9" t="str">
        <f t="shared" si="1"/>
        <v>$cant_pasajeros,</v>
      </c>
      <c r="Q9" t="str">
        <f t="shared" si="2"/>
        <v>'$this-&gt;cant_pasajeros',</v>
      </c>
      <c r="S9" t="str">
        <f t="shared" si="3"/>
        <v>$_POST['add_cant_pasajeros'],</v>
      </c>
      <c r="U9" t="str">
        <f t="shared" si="4"/>
        <v>document.getElementById('update_cant_pasajeros').value ='&lt;?= $row['cant_pasajeros']?&gt;';</v>
      </c>
    </row>
    <row r="10" spans="1:21" ht="30" x14ac:dyDescent="0.25">
      <c r="A10" s="72" t="s">
        <v>122</v>
      </c>
      <c r="H10" t="s">
        <v>164</v>
      </c>
      <c r="I10" t="s">
        <v>165</v>
      </c>
      <c r="J10" t="s">
        <v>122</v>
      </c>
      <c r="K10" t="s">
        <v>166</v>
      </c>
      <c r="M10" t="str">
        <f t="shared" si="0"/>
        <v>public $tipo_neumatico ;</v>
      </c>
      <c r="O10" t="str">
        <f t="shared" si="1"/>
        <v>$tipo_neumatico,</v>
      </c>
      <c r="Q10" t="str">
        <f t="shared" si="2"/>
        <v>'$this-&gt;tipo_neumatico',</v>
      </c>
      <c r="S10" t="str">
        <f t="shared" si="3"/>
        <v>$_POST['add_tipo_neumatico'],</v>
      </c>
      <c r="U10" t="str">
        <f t="shared" si="4"/>
        <v>document.getElementById('update_tipo_neumatico').value ='&lt;?= $row['tipo_neumatico']?&gt;';</v>
      </c>
    </row>
    <row r="11" spans="1:21" x14ac:dyDescent="0.25">
      <c r="A11" s="72" t="s">
        <v>123</v>
      </c>
      <c r="H11" t="s">
        <v>164</v>
      </c>
      <c r="I11" t="s">
        <v>165</v>
      </c>
      <c r="J11" t="s">
        <v>123</v>
      </c>
      <c r="K11" t="s">
        <v>166</v>
      </c>
      <c r="M11" t="str">
        <f t="shared" si="0"/>
        <v>public $num_aro ;</v>
      </c>
      <c r="O11" t="str">
        <f t="shared" si="1"/>
        <v>$num_aro,</v>
      </c>
      <c r="Q11" t="str">
        <f t="shared" si="2"/>
        <v>'$this-&gt;num_aro',</v>
      </c>
      <c r="S11" t="str">
        <f t="shared" si="3"/>
        <v>$_POST['add_num_aro'],</v>
      </c>
      <c r="U11" t="str">
        <f t="shared" si="4"/>
        <v>document.getElementById('update_num_aro').value ='&lt;?= $row['num_aro']?&gt;';</v>
      </c>
    </row>
    <row r="12" spans="1:21" ht="30" x14ac:dyDescent="0.25">
      <c r="A12" s="72" t="s">
        <v>124</v>
      </c>
      <c r="H12" t="s">
        <v>164</v>
      </c>
      <c r="I12" t="s">
        <v>165</v>
      </c>
      <c r="J12" t="s">
        <v>124</v>
      </c>
      <c r="K12" t="s">
        <v>166</v>
      </c>
      <c r="M12" t="str">
        <f t="shared" si="0"/>
        <v>public $combustible ;</v>
      </c>
      <c r="O12" t="str">
        <f t="shared" si="1"/>
        <v>$combustible,</v>
      </c>
      <c r="Q12" t="str">
        <f t="shared" si="2"/>
        <v>'$this-&gt;combustible',</v>
      </c>
      <c r="S12" t="str">
        <f t="shared" si="3"/>
        <v>$_POST['add_combustible'],</v>
      </c>
      <c r="U12" t="str">
        <f t="shared" si="4"/>
        <v>document.getElementById('update_combustible').value ='&lt;?= $row['combustible']?&gt;';</v>
      </c>
    </row>
    <row r="13" spans="1:21" ht="30" x14ac:dyDescent="0.25">
      <c r="A13" s="72" t="s">
        <v>125</v>
      </c>
      <c r="H13" t="s">
        <v>164</v>
      </c>
      <c r="I13" t="s">
        <v>165</v>
      </c>
      <c r="J13" t="s">
        <v>125</v>
      </c>
      <c r="K13" t="s">
        <v>166</v>
      </c>
      <c r="M13" t="str">
        <f t="shared" si="0"/>
        <v>public $aire_acondicionado ;</v>
      </c>
      <c r="O13" t="str">
        <f t="shared" si="1"/>
        <v>$aire_acondicionado,</v>
      </c>
      <c r="Q13" t="str">
        <f t="shared" si="2"/>
        <v>'$this-&gt;aire_acondicionado',</v>
      </c>
      <c r="S13" t="str">
        <f t="shared" si="3"/>
        <v>$_POST['add_aire_acondicionado'],</v>
      </c>
      <c r="U13" t="str">
        <f t="shared" si="4"/>
        <v>document.getElementById('update_aire_acondicionado').value ='&lt;?= $row['aire_acondicionado']?&gt;';</v>
      </c>
    </row>
    <row r="14" spans="1:21" x14ac:dyDescent="0.25">
      <c r="A14" s="72" t="s">
        <v>126</v>
      </c>
      <c r="H14" t="s">
        <v>164</v>
      </c>
      <c r="I14" t="s">
        <v>165</v>
      </c>
      <c r="J14" t="s">
        <v>126</v>
      </c>
      <c r="K14" t="s">
        <v>166</v>
      </c>
      <c r="M14" t="str">
        <f t="shared" si="0"/>
        <v>public $tipo_aceite ;</v>
      </c>
      <c r="O14" t="str">
        <f t="shared" si="1"/>
        <v>$tipo_aceite,</v>
      </c>
      <c r="Q14" t="str">
        <f t="shared" si="2"/>
        <v>'$this-&gt;tipo_aceite',</v>
      </c>
      <c r="S14" t="str">
        <f t="shared" si="3"/>
        <v>$_POST['add_tipo_aceite'],</v>
      </c>
      <c r="U14" t="str">
        <f t="shared" si="4"/>
        <v>document.getElementById('update_tipo_aceite').value ='&lt;?= $row['tipo_aceite']?&gt;';</v>
      </c>
    </row>
    <row r="15" spans="1:21" x14ac:dyDescent="0.25">
      <c r="A15" s="72" t="s">
        <v>127</v>
      </c>
      <c r="H15" t="s">
        <v>164</v>
      </c>
      <c r="I15" t="s">
        <v>165</v>
      </c>
      <c r="J15" t="s">
        <v>127</v>
      </c>
      <c r="K15" t="s">
        <v>166</v>
      </c>
      <c r="M15" t="str">
        <f t="shared" si="0"/>
        <v>public $km_actual ;</v>
      </c>
      <c r="O15" t="str">
        <f t="shared" si="1"/>
        <v>$km_actual,</v>
      </c>
      <c r="Q15" t="str">
        <f t="shared" si="2"/>
        <v>'$this-&gt;km_actual',</v>
      </c>
      <c r="S15" t="str">
        <f t="shared" si="3"/>
        <v>$_POST['add_km_actual'],</v>
      </c>
      <c r="U15" t="str">
        <f t="shared" si="4"/>
        <v>document.getElementById('update_km_actual').value ='&lt;?= $row['km_actual']?&gt;';</v>
      </c>
    </row>
    <row r="16" spans="1:21" x14ac:dyDescent="0.25">
      <c r="A16" s="72" t="s">
        <v>128</v>
      </c>
      <c r="H16" t="s">
        <v>164</v>
      </c>
      <c r="I16" t="s">
        <v>165</v>
      </c>
      <c r="J16" t="s">
        <v>128</v>
      </c>
      <c r="K16" t="s">
        <v>166</v>
      </c>
      <c r="M16" t="str">
        <f t="shared" si="0"/>
        <v>public $modelo ;</v>
      </c>
      <c r="O16" t="str">
        <f t="shared" si="1"/>
        <v>$modelo,</v>
      </c>
      <c r="Q16" t="str">
        <f t="shared" si="2"/>
        <v>'$this-&gt;modelo',</v>
      </c>
      <c r="S16" t="str">
        <f t="shared" si="3"/>
        <v>$_POST['add_modelo'],</v>
      </c>
      <c r="U16" t="str">
        <f t="shared" si="4"/>
        <v>document.getElementById('update_modelo').value ='&lt;?= $row['modelo']?&gt;';</v>
      </c>
    </row>
    <row r="17" spans="1:21" ht="30" x14ac:dyDescent="0.25">
      <c r="A17" s="72" t="s">
        <v>129</v>
      </c>
      <c r="H17" t="s">
        <v>164</v>
      </c>
      <c r="I17" t="s">
        <v>165</v>
      </c>
      <c r="J17" t="s">
        <v>129</v>
      </c>
      <c r="K17" t="s">
        <v>166</v>
      </c>
      <c r="M17" t="str">
        <f t="shared" si="0"/>
        <v>public $tipo_servicio ;</v>
      </c>
      <c r="O17" t="str">
        <f t="shared" si="1"/>
        <v>$tipo_servicio,</v>
      </c>
      <c r="Q17" t="str">
        <f t="shared" si="2"/>
        <v>'$this-&gt;tipo_servicio',</v>
      </c>
      <c r="S17" t="str">
        <f t="shared" si="3"/>
        <v>$_POST['add_tipo_servicio'],</v>
      </c>
      <c r="U17" t="str">
        <f t="shared" si="4"/>
        <v>document.getElementById('update_tipo_servicio').value ='&lt;?= $row['tipo_servicio']?&gt;';</v>
      </c>
    </row>
    <row r="18" spans="1:21" ht="30" x14ac:dyDescent="0.25">
      <c r="A18" s="72" t="s">
        <v>130</v>
      </c>
      <c r="H18" t="s">
        <v>164</v>
      </c>
      <c r="I18" t="s">
        <v>165</v>
      </c>
      <c r="J18" t="s">
        <v>130</v>
      </c>
      <c r="K18" t="s">
        <v>166</v>
      </c>
      <c r="M18" t="str">
        <f t="shared" si="0"/>
        <v>public $ano_fabricacion ;</v>
      </c>
      <c r="O18" t="str">
        <f t="shared" si="1"/>
        <v>$ano_fabricacion,</v>
      </c>
      <c r="Q18" t="str">
        <f t="shared" si="2"/>
        <v>'$this-&gt;ano_fabricacion',</v>
      </c>
      <c r="S18" t="str">
        <f t="shared" si="3"/>
        <v>$_POST['add_ano_fabricacion'],</v>
      </c>
      <c r="U18" t="str">
        <f t="shared" si="4"/>
        <v>document.getElementById('update_ano_fabricacion').value ='&lt;?= $row['ano_fabricacion']?&gt;';</v>
      </c>
    </row>
    <row r="19" spans="1:21" ht="30" x14ac:dyDescent="0.25">
      <c r="A19" s="72" t="s">
        <v>131</v>
      </c>
      <c r="H19" t="s">
        <v>164</v>
      </c>
      <c r="I19" t="s">
        <v>165</v>
      </c>
      <c r="J19" t="s">
        <v>131</v>
      </c>
      <c r="K19" t="s">
        <v>166</v>
      </c>
      <c r="M19" t="str">
        <f t="shared" si="0"/>
        <v>public $tiempo_trabajo ;</v>
      </c>
      <c r="O19" t="str">
        <f t="shared" si="1"/>
        <v>$tiempo_trabajo,</v>
      </c>
      <c r="Q19" t="str">
        <f t="shared" si="2"/>
        <v>'$this-&gt;tiempo_trabajo',</v>
      </c>
      <c r="S19" t="str">
        <f t="shared" si="3"/>
        <v>$_POST['add_tiempo_trabajo'],</v>
      </c>
      <c r="U19" t="str">
        <f t="shared" si="4"/>
        <v>document.getElementById('update_tiempo_trabajo').value ='&lt;?= $row['tiempo_trabajo']?&gt;';</v>
      </c>
    </row>
    <row r="20" spans="1:21" ht="30" x14ac:dyDescent="0.25">
      <c r="A20" s="72" t="s">
        <v>132</v>
      </c>
      <c r="H20" t="s">
        <v>164</v>
      </c>
      <c r="I20" t="s">
        <v>165</v>
      </c>
      <c r="J20" t="s">
        <v>132</v>
      </c>
      <c r="K20" t="s">
        <v>166</v>
      </c>
      <c r="M20" t="str">
        <f t="shared" si="0"/>
        <v>public $recepcionado_por ;</v>
      </c>
      <c r="O20" t="str">
        <f t="shared" si="1"/>
        <v>$recepcionado_por,</v>
      </c>
      <c r="Q20" t="str">
        <f t="shared" si="2"/>
        <v>'$this-&gt;recepcionado_por',</v>
      </c>
      <c r="S20" t="str">
        <f t="shared" si="3"/>
        <v>$_POST['add_recepcionado_por'],</v>
      </c>
      <c r="U20" t="str">
        <f t="shared" si="4"/>
        <v>document.getElementById('update_recepcionado_por').value ='&lt;?= $row['recepcionado_por']?&gt;';</v>
      </c>
    </row>
    <row r="21" spans="1:21" x14ac:dyDescent="0.25">
      <c r="A21" s="72" t="s">
        <v>133</v>
      </c>
      <c r="H21" t="s">
        <v>164</v>
      </c>
      <c r="I21" t="s">
        <v>165</v>
      </c>
      <c r="J21" t="s">
        <v>133</v>
      </c>
      <c r="K21" t="s">
        <v>166</v>
      </c>
      <c r="M21" t="str">
        <f t="shared" si="0"/>
        <v>public $propietario ;</v>
      </c>
      <c r="O21" t="str">
        <f t="shared" si="1"/>
        <v>$propietario,</v>
      </c>
      <c r="Q21" t="str">
        <f t="shared" si="2"/>
        <v>'$this-&gt;propietario',</v>
      </c>
      <c r="S21" t="str">
        <f t="shared" si="3"/>
        <v>$_POST['add_propietario'],</v>
      </c>
      <c r="U21" t="str">
        <f t="shared" si="4"/>
        <v>document.getElementById('update_propietario').value ='&lt;?= $row['propietario']?&gt;';</v>
      </c>
    </row>
    <row r="22" spans="1:21" ht="30" x14ac:dyDescent="0.25">
      <c r="A22" s="72" t="s">
        <v>134</v>
      </c>
      <c r="H22" t="s">
        <v>164</v>
      </c>
      <c r="I22" t="s">
        <v>165</v>
      </c>
      <c r="J22" t="s">
        <v>134</v>
      </c>
      <c r="K22" t="s">
        <v>166</v>
      </c>
      <c r="M22" t="str">
        <f t="shared" si="0"/>
        <v>public $telefono_prop ;</v>
      </c>
      <c r="O22" t="str">
        <f t="shared" si="1"/>
        <v>$telefono_prop,</v>
      </c>
      <c r="Q22" t="str">
        <f t="shared" si="2"/>
        <v>'$this-&gt;telefono_prop',</v>
      </c>
      <c r="S22" t="str">
        <f t="shared" si="3"/>
        <v>$_POST['add_telefono_prop'],</v>
      </c>
      <c r="U22" t="str">
        <f t="shared" si="4"/>
        <v>document.getElementById('update_telefono_prop').value ='&lt;?= $row['telefono_prop']?&gt;';</v>
      </c>
    </row>
    <row r="23" spans="1:21" ht="30" x14ac:dyDescent="0.25">
      <c r="A23" s="72" t="s">
        <v>135</v>
      </c>
      <c r="H23" t="s">
        <v>164</v>
      </c>
      <c r="I23" t="s">
        <v>165</v>
      </c>
      <c r="J23" t="s">
        <v>135</v>
      </c>
      <c r="K23" t="s">
        <v>166</v>
      </c>
      <c r="M23" t="str">
        <f t="shared" si="0"/>
        <v>public $correo_prop ;</v>
      </c>
      <c r="O23" t="str">
        <f t="shared" si="1"/>
        <v>$correo_prop,</v>
      </c>
      <c r="Q23" t="str">
        <f t="shared" si="2"/>
        <v>'$this-&gt;correo_prop',</v>
      </c>
      <c r="S23" t="str">
        <f t="shared" si="3"/>
        <v>$_POST['add_correo_prop'],</v>
      </c>
      <c r="U23" t="str">
        <f t="shared" si="4"/>
        <v>document.getElementById('update_correo_prop').value ='&lt;?= $row['correo_prop']?&gt;';</v>
      </c>
    </row>
    <row r="24" spans="1:21" x14ac:dyDescent="0.25">
      <c r="A24" s="72" t="s">
        <v>136</v>
      </c>
      <c r="H24" t="s">
        <v>164</v>
      </c>
      <c r="I24" t="s">
        <v>165</v>
      </c>
      <c r="J24" t="s">
        <v>136</v>
      </c>
      <c r="K24" t="s">
        <v>166</v>
      </c>
      <c r="M24" t="str">
        <f t="shared" si="0"/>
        <v>public $soat ;</v>
      </c>
      <c r="O24" t="str">
        <f t="shared" si="1"/>
        <v>$soat,</v>
      </c>
      <c r="Q24" t="str">
        <f t="shared" si="2"/>
        <v>'$this-&gt;soat',</v>
      </c>
      <c r="S24" t="str">
        <f t="shared" si="3"/>
        <v>$_POST['add_soat'],</v>
      </c>
      <c r="U24" t="str">
        <f t="shared" si="4"/>
        <v>document.getElementById('update_soat').value ='&lt;?= $row['soat']?&gt;';</v>
      </c>
    </row>
    <row r="25" spans="1:21" x14ac:dyDescent="0.25">
      <c r="A25" s="72" t="s">
        <v>137</v>
      </c>
      <c r="H25" t="s">
        <v>164</v>
      </c>
      <c r="I25" t="s">
        <v>165</v>
      </c>
      <c r="J25" t="s">
        <v>137</v>
      </c>
      <c r="K25" t="s">
        <v>166</v>
      </c>
      <c r="M25" t="str">
        <f t="shared" si="0"/>
        <v>public $venc_soat ;</v>
      </c>
      <c r="O25" t="str">
        <f t="shared" si="1"/>
        <v>$venc_soat,</v>
      </c>
      <c r="Q25" t="str">
        <f t="shared" si="2"/>
        <v>'$this-&gt;venc_soat',</v>
      </c>
      <c r="S25" t="str">
        <f t="shared" si="3"/>
        <v>$_POST['add_venc_soat'],</v>
      </c>
      <c r="U25" t="str">
        <f t="shared" si="4"/>
        <v>document.getElementById('update_venc_soat').value ='&lt;?= $row['venc_soat']?&gt;';</v>
      </c>
    </row>
    <row r="26" spans="1:21" x14ac:dyDescent="0.25">
      <c r="A26" s="72" t="s">
        <v>138</v>
      </c>
      <c r="H26" t="s">
        <v>164</v>
      </c>
      <c r="I26" t="s">
        <v>165</v>
      </c>
      <c r="J26" t="s">
        <v>138</v>
      </c>
      <c r="K26" t="s">
        <v>166</v>
      </c>
      <c r="M26" t="str">
        <f t="shared" si="0"/>
        <v>public $poliza ;</v>
      </c>
      <c r="O26" t="str">
        <f t="shared" si="1"/>
        <v>$poliza,</v>
      </c>
      <c r="Q26" t="str">
        <f t="shared" si="2"/>
        <v>'$this-&gt;poliza',</v>
      </c>
      <c r="S26" t="str">
        <f t="shared" si="3"/>
        <v>$_POST['add_poliza'],</v>
      </c>
      <c r="U26" t="str">
        <f t="shared" si="4"/>
        <v>document.getElementById('update_poliza').value ='&lt;?= $row['poliza']?&gt;';</v>
      </c>
    </row>
    <row r="27" spans="1:21" x14ac:dyDescent="0.25">
      <c r="A27" s="72" t="s">
        <v>139</v>
      </c>
      <c r="H27" t="s">
        <v>164</v>
      </c>
      <c r="I27" t="s">
        <v>165</v>
      </c>
      <c r="J27" t="s">
        <v>139</v>
      </c>
      <c r="K27" t="s">
        <v>166</v>
      </c>
      <c r="M27" t="str">
        <f t="shared" si="0"/>
        <v>public $venc_poliza ;</v>
      </c>
      <c r="O27" t="str">
        <f t="shared" si="1"/>
        <v>$venc_poliza,</v>
      </c>
      <c r="Q27" t="str">
        <f t="shared" si="2"/>
        <v>'$this-&gt;venc_poliza',</v>
      </c>
      <c r="S27" t="str">
        <f t="shared" si="3"/>
        <v>$_POST['add_venc_poliza'],</v>
      </c>
      <c r="U27" t="str">
        <f t="shared" si="4"/>
        <v>document.getElementById('update_venc_poliza').value ='&lt;?= $row['venc_poliza']?&gt;';</v>
      </c>
    </row>
    <row r="28" spans="1:21" ht="30" x14ac:dyDescent="0.25">
      <c r="A28" s="72" t="s">
        <v>140</v>
      </c>
      <c r="H28" t="s">
        <v>164</v>
      </c>
      <c r="I28" t="s">
        <v>165</v>
      </c>
      <c r="J28" t="s">
        <v>140</v>
      </c>
      <c r="K28" t="s">
        <v>166</v>
      </c>
      <c r="M28" t="str">
        <f t="shared" si="0"/>
        <v>public $poliza_mercancia ;</v>
      </c>
      <c r="O28" t="str">
        <f t="shared" si="1"/>
        <v>$poliza_mercancia,</v>
      </c>
      <c r="Q28" t="str">
        <f t="shared" si="2"/>
        <v>'$this-&gt;poliza_mercancia',</v>
      </c>
      <c r="S28" t="str">
        <f t="shared" si="3"/>
        <v>$_POST['add_poliza_mercancia'],</v>
      </c>
      <c r="U28" t="str">
        <f t="shared" si="4"/>
        <v>document.getElementById('update_poliza_mercancia').value ='&lt;?= $row['poliza_mercancia']?&gt;';</v>
      </c>
    </row>
    <row r="29" spans="1:21" ht="30" x14ac:dyDescent="0.25">
      <c r="A29" s="72" t="s">
        <v>141</v>
      </c>
      <c r="H29" t="s">
        <v>164</v>
      </c>
      <c r="I29" t="s">
        <v>165</v>
      </c>
      <c r="J29" t="s">
        <v>141</v>
      </c>
      <c r="K29" t="s">
        <v>166</v>
      </c>
      <c r="M29" t="str">
        <f t="shared" si="0"/>
        <v>public $venc_poliza_mercancia ;</v>
      </c>
      <c r="O29" t="str">
        <f t="shared" si="1"/>
        <v>$venc_poliza_mercancia,</v>
      </c>
      <c r="Q29" t="str">
        <f t="shared" si="2"/>
        <v>'$this-&gt;venc_poliza_mercancia',</v>
      </c>
      <c r="S29" t="str">
        <f t="shared" si="3"/>
        <v>$_POST['add_venc_poliza_mercancia'],</v>
      </c>
      <c r="U29" t="str">
        <f t="shared" si="4"/>
        <v>document.getElementById('update_venc_poliza_mercancia').value ='&lt;?= $row['venc_poliza_mercancia']?&gt;';</v>
      </c>
    </row>
    <row r="30" spans="1:21" x14ac:dyDescent="0.25">
      <c r="A30" s="72" t="s">
        <v>142</v>
      </c>
      <c r="H30" t="s">
        <v>164</v>
      </c>
      <c r="I30" t="s">
        <v>165</v>
      </c>
      <c r="J30" t="s">
        <v>142</v>
      </c>
      <c r="K30" t="s">
        <v>166</v>
      </c>
      <c r="M30" t="str">
        <f t="shared" si="0"/>
        <v>public $rev_tecnica ;</v>
      </c>
      <c r="O30" t="str">
        <f t="shared" si="1"/>
        <v>$rev_tecnica,</v>
      </c>
      <c r="Q30" t="str">
        <f t="shared" si="2"/>
        <v>'$this-&gt;rev_tecnica',</v>
      </c>
      <c r="S30" t="str">
        <f t="shared" si="3"/>
        <v>$_POST['add_rev_tecnica'],</v>
      </c>
      <c r="U30" t="str">
        <f t="shared" si="4"/>
        <v>document.getElementById('update_rev_tecnica').value ='&lt;?= $row['rev_tecnica']?&gt;';</v>
      </c>
    </row>
    <row r="31" spans="1:21" ht="30" x14ac:dyDescent="0.25">
      <c r="A31" s="72" t="s">
        <v>143</v>
      </c>
      <c r="H31" t="s">
        <v>164</v>
      </c>
      <c r="I31" t="s">
        <v>165</v>
      </c>
      <c r="J31" t="s">
        <v>143</v>
      </c>
      <c r="K31" t="s">
        <v>166</v>
      </c>
      <c r="M31" t="str">
        <f t="shared" si="0"/>
        <v>public $venc_rev_tecnica ;</v>
      </c>
      <c r="O31" t="str">
        <f t="shared" si="1"/>
        <v>$venc_rev_tecnica,</v>
      </c>
      <c r="Q31" t="str">
        <f t="shared" si="2"/>
        <v>'$this-&gt;venc_rev_tecnica',</v>
      </c>
      <c r="S31" t="str">
        <f t="shared" si="3"/>
        <v>$_POST['add_venc_rev_tecnica'],</v>
      </c>
      <c r="U31" t="str">
        <f t="shared" si="4"/>
        <v>document.getElementById('update_venc_rev_tecnica').value ='&lt;?= $row['venc_rev_tecnica']?&gt;';</v>
      </c>
    </row>
    <row r="32" spans="1:21" ht="30" x14ac:dyDescent="0.25">
      <c r="A32" s="72" t="s">
        <v>144</v>
      </c>
      <c r="H32" t="s">
        <v>164</v>
      </c>
      <c r="I32" t="s">
        <v>165</v>
      </c>
      <c r="J32" t="s">
        <v>144</v>
      </c>
      <c r="K32" t="s">
        <v>166</v>
      </c>
      <c r="M32" t="str">
        <f t="shared" si="0"/>
        <v>public $link_acceso_gps ;</v>
      </c>
      <c r="O32" t="str">
        <f t="shared" si="1"/>
        <v>$link_acceso_gps,</v>
      </c>
      <c r="Q32" t="str">
        <f t="shared" si="2"/>
        <v>'$this-&gt;link_acceso_gps',</v>
      </c>
      <c r="S32" t="str">
        <f t="shared" si="3"/>
        <v>$_POST['add_link_acceso_gps'],</v>
      </c>
      <c r="U32" t="str">
        <f t="shared" si="4"/>
        <v>document.getElementById('update_link_acceso_gps').value ='&lt;?= $row['link_acceso_gps']?&gt;';</v>
      </c>
    </row>
    <row r="33" spans="1:21" ht="30" x14ac:dyDescent="0.25">
      <c r="A33" s="72" t="s">
        <v>145</v>
      </c>
      <c r="H33" t="s">
        <v>164</v>
      </c>
      <c r="I33" t="s">
        <v>165</v>
      </c>
      <c r="J33" t="s">
        <v>145</v>
      </c>
      <c r="K33" t="s">
        <v>166</v>
      </c>
      <c r="M33" t="str">
        <f t="shared" si="0"/>
        <v>public $empresa_gps ;</v>
      </c>
      <c r="O33" t="str">
        <f t="shared" si="1"/>
        <v>$empresa_gps,</v>
      </c>
      <c r="Q33" t="str">
        <f t="shared" si="2"/>
        <v>'$this-&gt;empresa_gps',</v>
      </c>
      <c r="S33" t="str">
        <f t="shared" si="3"/>
        <v>$_POST['add_empresa_gps'],</v>
      </c>
      <c r="U33" t="str">
        <f t="shared" si="4"/>
        <v>document.getElementById('update_empresa_gps').value ='&lt;?= $row['empresa_gps']?&gt;';</v>
      </c>
    </row>
    <row r="34" spans="1:21" x14ac:dyDescent="0.25">
      <c r="A34" s="72" t="s">
        <v>146</v>
      </c>
      <c r="H34" t="s">
        <v>164</v>
      </c>
      <c r="I34" t="s">
        <v>165</v>
      </c>
      <c r="J34" t="s">
        <v>146</v>
      </c>
      <c r="K34" t="s">
        <v>166</v>
      </c>
      <c r="M34" t="str">
        <f t="shared" si="0"/>
        <v>public $gps ;</v>
      </c>
      <c r="O34" t="str">
        <f t="shared" si="1"/>
        <v>$gps,</v>
      </c>
      <c r="Q34" t="str">
        <f t="shared" si="2"/>
        <v>'$this-&gt;gps',</v>
      </c>
      <c r="S34" t="str">
        <f t="shared" si="3"/>
        <v>$_POST['add_gps'],</v>
      </c>
      <c r="U34" t="str">
        <f t="shared" si="4"/>
        <v>document.getElementById('update_gps').value ='&lt;?= $row['gps']?&gt;';</v>
      </c>
    </row>
    <row r="35" spans="1:21" x14ac:dyDescent="0.25">
      <c r="A35" s="72" t="s">
        <v>147</v>
      </c>
      <c r="H35" t="s">
        <v>164</v>
      </c>
      <c r="I35" t="s">
        <v>165</v>
      </c>
      <c r="J35" t="s">
        <v>147</v>
      </c>
      <c r="K35" t="s">
        <v>166</v>
      </c>
      <c r="M35" t="str">
        <f t="shared" si="0"/>
        <v>public $venc_gps ;</v>
      </c>
      <c r="O35" t="str">
        <f t="shared" si="1"/>
        <v>$venc_gps,</v>
      </c>
      <c r="Q35" t="str">
        <f t="shared" si="2"/>
        <v>'$this-&gt;venc_gps',</v>
      </c>
      <c r="S35" t="str">
        <f t="shared" si="3"/>
        <v>$_POST['add_venc_gps'],</v>
      </c>
      <c r="U35" t="str">
        <f t="shared" si="4"/>
        <v>document.getElementById('update_venc_gps').value ='&lt;?= $row['venc_gps']?&gt;';</v>
      </c>
    </row>
    <row r="36" spans="1:21" x14ac:dyDescent="0.25">
      <c r="A36" s="72" t="s">
        <v>148</v>
      </c>
      <c r="H36" t="s">
        <v>164</v>
      </c>
      <c r="I36" t="s">
        <v>165</v>
      </c>
      <c r="J36" t="s">
        <v>148</v>
      </c>
      <c r="K36" t="s">
        <v>166</v>
      </c>
      <c r="M36" t="str">
        <f t="shared" si="0"/>
        <v>public $tuc ;</v>
      </c>
      <c r="O36" t="str">
        <f t="shared" si="1"/>
        <v>$tuc,</v>
      </c>
      <c r="Q36" t="str">
        <f t="shared" si="2"/>
        <v>'$this-&gt;tuc',</v>
      </c>
      <c r="S36" t="str">
        <f t="shared" si="3"/>
        <v>$_POST['add_tuc'],</v>
      </c>
      <c r="U36" t="str">
        <f t="shared" si="4"/>
        <v>document.getElementById('update_tuc').value ='&lt;?= $row['tuc']?&gt;';</v>
      </c>
    </row>
    <row r="37" spans="1:21" x14ac:dyDescent="0.25">
      <c r="A37" s="72" t="s">
        <v>149</v>
      </c>
      <c r="H37" t="s">
        <v>164</v>
      </c>
      <c r="I37" t="s">
        <v>165</v>
      </c>
      <c r="J37" t="s">
        <v>149</v>
      </c>
      <c r="K37" t="s">
        <v>166</v>
      </c>
      <c r="M37" t="str">
        <f t="shared" si="0"/>
        <v>public $venc_tuc ;</v>
      </c>
      <c r="O37" t="str">
        <f t="shared" si="1"/>
        <v>$venc_tuc,</v>
      </c>
      <c r="Q37" t="str">
        <f t="shared" si="2"/>
        <v>'$this-&gt;venc_tuc',</v>
      </c>
      <c r="S37" t="str">
        <f t="shared" si="3"/>
        <v>$_POST['add_venc_tuc'],</v>
      </c>
      <c r="U37" t="str">
        <f t="shared" si="4"/>
        <v>document.getElementById('update_venc_tuc').value ='&lt;?= $row['venc_tuc']?&gt;';</v>
      </c>
    </row>
    <row r="38" spans="1:21" x14ac:dyDescent="0.25">
      <c r="A38" s="72" t="s">
        <v>150</v>
      </c>
      <c r="H38" t="s">
        <v>164</v>
      </c>
      <c r="I38" t="s">
        <v>165</v>
      </c>
      <c r="J38" t="s">
        <v>150</v>
      </c>
      <c r="K38" t="s">
        <v>166</v>
      </c>
      <c r="M38" t="str">
        <f t="shared" si="0"/>
        <v>public $gps_mtc ;</v>
      </c>
      <c r="O38" t="str">
        <f t="shared" si="1"/>
        <v>$gps_mtc,</v>
      </c>
      <c r="Q38" t="str">
        <f t="shared" si="2"/>
        <v>'$this-&gt;gps_mtc',</v>
      </c>
      <c r="S38" t="str">
        <f t="shared" si="3"/>
        <v>$_POST['add_gps_mtc'],</v>
      </c>
      <c r="U38" t="str">
        <f t="shared" si="4"/>
        <v>document.getElementById('update_gps_mtc').value ='&lt;?= $row['gps_mtc']?&gt;';</v>
      </c>
    </row>
    <row r="39" spans="1:21" ht="30" x14ac:dyDescent="0.25">
      <c r="A39" s="72" t="s">
        <v>151</v>
      </c>
      <c r="H39" t="s">
        <v>164</v>
      </c>
      <c r="I39" t="s">
        <v>165</v>
      </c>
      <c r="J39" t="s">
        <v>151</v>
      </c>
      <c r="K39" t="s">
        <v>166</v>
      </c>
      <c r="M39" t="str">
        <f t="shared" si="0"/>
        <v>public $cert_matpel ;</v>
      </c>
      <c r="O39" t="str">
        <f t="shared" si="1"/>
        <v>$cert_matpel,</v>
      </c>
      <c r="Q39" t="str">
        <f t="shared" si="2"/>
        <v>'$this-&gt;cert_matpel',</v>
      </c>
      <c r="S39" t="str">
        <f t="shared" si="3"/>
        <v>$_POST['add_cert_matpel'],</v>
      </c>
      <c r="U39" t="str">
        <f t="shared" si="4"/>
        <v>document.getElementById('update_cert_matpel').value ='&lt;?= $row['cert_matpel']?&gt;';</v>
      </c>
    </row>
    <row r="40" spans="1:21" ht="30" x14ac:dyDescent="0.25">
      <c r="A40" s="72" t="s">
        <v>152</v>
      </c>
      <c r="H40" t="s">
        <v>164</v>
      </c>
      <c r="I40" t="s">
        <v>165</v>
      </c>
      <c r="J40" t="s">
        <v>152</v>
      </c>
      <c r="K40" t="s">
        <v>166</v>
      </c>
      <c r="M40" t="str">
        <f t="shared" si="0"/>
        <v>public $venc_cert_matpel ;</v>
      </c>
      <c r="O40" t="str">
        <f t="shared" si="1"/>
        <v>$venc_cert_matpel,</v>
      </c>
      <c r="Q40" t="str">
        <f t="shared" si="2"/>
        <v>'$this-&gt;venc_cert_matpel',</v>
      </c>
      <c r="S40" t="str">
        <f t="shared" si="3"/>
        <v>$_POST['add_venc_cert_matpel'],</v>
      </c>
      <c r="U40" t="str">
        <f t="shared" si="4"/>
        <v>document.getElementById('update_venc_cert_matpel').value ='&lt;?= $row['venc_cert_matpel']?&gt;';</v>
      </c>
    </row>
    <row r="41" spans="1:21" ht="30" x14ac:dyDescent="0.25">
      <c r="A41" s="72" t="s">
        <v>153</v>
      </c>
      <c r="H41" t="s">
        <v>164</v>
      </c>
      <c r="I41" t="s">
        <v>165</v>
      </c>
      <c r="J41" t="s">
        <v>153</v>
      </c>
      <c r="K41" t="s">
        <v>166</v>
      </c>
      <c r="M41" t="str">
        <f t="shared" si="0"/>
        <v>public $homo_vehicular ;</v>
      </c>
      <c r="O41" t="str">
        <f t="shared" si="1"/>
        <v>$homo_vehicular,</v>
      </c>
      <c r="Q41" t="str">
        <f t="shared" si="2"/>
        <v>'$this-&gt;homo_vehicular',</v>
      </c>
      <c r="S41" t="str">
        <f t="shared" si="3"/>
        <v>$_POST['add_homo_vehicular'],</v>
      </c>
      <c r="U41" t="str">
        <f t="shared" si="4"/>
        <v>document.getElementById('update_homo_vehicular').value ='&lt;?= $row['homo_vehicular']?&gt;';</v>
      </c>
    </row>
    <row r="42" spans="1:21" ht="30" x14ac:dyDescent="0.25">
      <c r="A42" s="72" t="s">
        <v>154</v>
      </c>
      <c r="H42" t="s">
        <v>164</v>
      </c>
      <c r="I42" t="s">
        <v>165</v>
      </c>
      <c r="J42" t="s">
        <v>154</v>
      </c>
      <c r="K42" t="s">
        <v>166</v>
      </c>
      <c r="M42" t="str">
        <f t="shared" si="0"/>
        <v>public $venc_homo_vehicular ;</v>
      </c>
      <c r="O42" t="str">
        <f t="shared" si="1"/>
        <v>$venc_homo_vehicular,</v>
      </c>
      <c r="Q42" t="str">
        <f t="shared" si="2"/>
        <v>'$this-&gt;venc_homo_vehicular',</v>
      </c>
      <c r="S42" t="str">
        <f t="shared" si="3"/>
        <v>$_POST['add_venc_homo_vehicular'],</v>
      </c>
      <c r="U42" t="str">
        <f t="shared" si="4"/>
        <v>document.getElementById('update_venc_homo_vehicular').value ='&lt;?= $row['venc_homo_vehicular']?&gt;';</v>
      </c>
    </row>
    <row r="43" spans="1:21" ht="30" x14ac:dyDescent="0.25">
      <c r="A43" s="72" t="s">
        <v>155</v>
      </c>
      <c r="H43" t="s">
        <v>164</v>
      </c>
      <c r="I43" t="s">
        <v>165</v>
      </c>
      <c r="J43" t="s">
        <v>155</v>
      </c>
      <c r="K43" t="s">
        <v>166</v>
      </c>
      <c r="M43" t="str">
        <f t="shared" si="0"/>
        <v>public $fecha_implem_adas ;</v>
      </c>
      <c r="O43" t="str">
        <f t="shared" si="1"/>
        <v>$fecha_implem_adas,</v>
      </c>
      <c r="Q43" t="str">
        <f t="shared" si="2"/>
        <v>'$this-&gt;fecha_implem_adas',</v>
      </c>
      <c r="S43" t="str">
        <f t="shared" si="3"/>
        <v>$_POST['add_fecha_implem_adas'],</v>
      </c>
      <c r="U43" t="str">
        <f t="shared" si="4"/>
        <v>document.getElementById('update_fecha_implem_adas').value ='&lt;?= $row['fecha_implem_adas']?&gt;';</v>
      </c>
    </row>
    <row r="44" spans="1:21" ht="30" x14ac:dyDescent="0.25">
      <c r="A44" s="72" t="s">
        <v>156</v>
      </c>
      <c r="H44" t="s">
        <v>164</v>
      </c>
      <c r="I44" t="s">
        <v>165</v>
      </c>
      <c r="J44" t="s">
        <v>156</v>
      </c>
      <c r="K44" t="s">
        <v>166</v>
      </c>
      <c r="M44" t="str">
        <f t="shared" si="0"/>
        <v>public $cert_operatividad ;</v>
      </c>
      <c r="O44" t="str">
        <f t="shared" si="1"/>
        <v>$cert_operatividad,</v>
      </c>
      <c r="Q44" t="str">
        <f t="shared" si="2"/>
        <v>'$this-&gt;cert_operatividad',</v>
      </c>
      <c r="S44" t="str">
        <f t="shared" si="3"/>
        <v>$_POST['add_cert_operatividad'],</v>
      </c>
      <c r="U44" t="str">
        <f t="shared" si="4"/>
        <v>document.getElementById('update_cert_operatividad').value ='&lt;?= $row['cert_operatividad']?&gt;';</v>
      </c>
    </row>
    <row r="45" spans="1:21" ht="30" x14ac:dyDescent="0.25">
      <c r="A45" s="72" t="s">
        <v>157</v>
      </c>
      <c r="H45" t="s">
        <v>164</v>
      </c>
      <c r="I45" t="s">
        <v>165</v>
      </c>
      <c r="J45" t="s">
        <v>157</v>
      </c>
      <c r="K45" t="s">
        <v>166</v>
      </c>
      <c r="M45" t="str">
        <f t="shared" si="0"/>
        <v>public $ven_cert_operatividad ;</v>
      </c>
      <c r="O45" t="str">
        <f t="shared" si="1"/>
        <v>$ven_cert_operatividad,</v>
      </c>
      <c r="Q45" t="str">
        <f t="shared" si="2"/>
        <v>'$this-&gt;ven_cert_operatividad',</v>
      </c>
      <c r="S45" t="str">
        <f t="shared" si="3"/>
        <v>$_POST['add_ven_cert_operatividad'],</v>
      </c>
      <c r="U45" t="str">
        <f t="shared" si="4"/>
        <v>document.getElementById('update_ven_cert_operatividad').value ='&lt;?= $row['ven_cert_operatividad']?&gt;';</v>
      </c>
    </row>
    <row r="46" spans="1:21" x14ac:dyDescent="0.25">
      <c r="A46" s="72" t="s">
        <v>158</v>
      </c>
      <c r="H46" t="s">
        <v>164</v>
      </c>
      <c r="I46" t="s">
        <v>165</v>
      </c>
      <c r="J46" t="s">
        <v>158</v>
      </c>
      <c r="K46" t="s">
        <v>166</v>
      </c>
      <c r="M46" t="str">
        <f t="shared" si="0"/>
        <v>public $extintor ;</v>
      </c>
      <c r="O46" t="str">
        <f t="shared" si="1"/>
        <v>$extintor,</v>
      </c>
      <c r="Q46" t="str">
        <f t="shared" si="2"/>
        <v>'$this-&gt;extintor',</v>
      </c>
      <c r="S46" t="str">
        <f t="shared" si="3"/>
        <v>$_POST['add_extintor'],</v>
      </c>
      <c r="U46" t="str">
        <f t="shared" si="4"/>
        <v>document.getElementById('update_extintor').value ='&lt;?= $row['extintor']?&gt;';</v>
      </c>
    </row>
    <row r="47" spans="1:21" ht="30" x14ac:dyDescent="0.25">
      <c r="A47" s="72" t="s">
        <v>159</v>
      </c>
      <c r="H47" t="s">
        <v>164</v>
      </c>
      <c r="I47" t="s">
        <v>165</v>
      </c>
      <c r="J47" t="s">
        <v>159</v>
      </c>
      <c r="K47" t="s">
        <v>166</v>
      </c>
      <c r="M47" t="str">
        <f t="shared" si="0"/>
        <v>public $venc_extintor ;</v>
      </c>
      <c r="O47" t="str">
        <f t="shared" si="1"/>
        <v>$venc_extintor,</v>
      </c>
      <c r="Q47" t="str">
        <f t="shared" si="2"/>
        <v>'$this-&gt;venc_extintor',</v>
      </c>
      <c r="S47" t="str">
        <f t="shared" si="3"/>
        <v>$_POST['add_venc_extintor'],</v>
      </c>
      <c r="U47" t="str">
        <f t="shared" si="4"/>
        <v>document.getElementById('update_venc_extintor').value ='&lt;?= $row['venc_extintor']?&gt;';</v>
      </c>
    </row>
    <row r="48" spans="1:21" ht="30" x14ac:dyDescent="0.25">
      <c r="A48" s="72" t="s">
        <v>160</v>
      </c>
      <c r="H48" t="s">
        <v>164</v>
      </c>
      <c r="I48" t="s">
        <v>165</v>
      </c>
      <c r="J48" t="s">
        <v>160</v>
      </c>
      <c r="K48" t="s">
        <v>166</v>
      </c>
      <c r="M48" t="str">
        <f t="shared" si="0"/>
        <v>public $cod_radio_base ;</v>
      </c>
      <c r="O48" t="str">
        <f t="shared" si="1"/>
        <v>$cod_radio_base,</v>
      </c>
      <c r="Q48" t="str">
        <f t="shared" si="2"/>
        <v>'$this-&gt;cod_radio_base',</v>
      </c>
      <c r="S48" t="str">
        <f t="shared" si="3"/>
        <v>$_POST['add_cod_radio_base'],</v>
      </c>
      <c r="U48" t="str">
        <f t="shared" si="4"/>
        <v>document.getElementById('update_cod_radio_base').value ='&lt;?= $row['cod_radio_base']?&gt;';</v>
      </c>
    </row>
    <row r="49" spans="1:21" x14ac:dyDescent="0.25">
      <c r="A49" s="72" t="s">
        <v>161</v>
      </c>
      <c r="H49" t="s">
        <v>164</v>
      </c>
      <c r="I49" t="s">
        <v>165</v>
      </c>
      <c r="J49" t="s">
        <v>161</v>
      </c>
      <c r="K49" t="s">
        <v>166</v>
      </c>
      <c r="M49" t="str">
        <f t="shared" si="0"/>
        <v>public $cert_tacos ;</v>
      </c>
      <c r="O49" t="str">
        <f t="shared" si="1"/>
        <v>$cert_tacos,</v>
      </c>
      <c r="Q49" t="str">
        <f t="shared" si="2"/>
        <v>'$this-&gt;cert_tacos',</v>
      </c>
      <c r="S49" t="str">
        <f t="shared" si="3"/>
        <v>$_POST['add_cert_tacos'],</v>
      </c>
      <c r="U49" t="str">
        <f t="shared" si="4"/>
        <v>document.getElementById('update_cert_tacos').value ='&lt;?= $row['cert_tacos']?&gt;';</v>
      </c>
    </row>
    <row r="50" spans="1:21" ht="30" x14ac:dyDescent="0.25">
      <c r="A50" s="72" t="s">
        <v>162</v>
      </c>
      <c r="H50" t="s">
        <v>164</v>
      </c>
      <c r="I50" t="s">
        <v>165</v>
      </c>
      <c r="J50" t="s">
        <v>162</v>
      </c>
      <c r="K50" t="s">
        <v>166</v>
      </c>
      <c r="M50" t="str">
        <f t="shared" si="0"/>
        <v>public $venc_cert_tacos ;</v>
      </c>
      <c r="O50" t="str">
        <f t="shared" si="1"/>
        <v>$venc_cert_tacos,</v>
      </c>
      <c r="Q50" t="str">
        <f t="shared" si="2"/>
        <v>'$this-&gt;venc_cert_tacos',</v>
      </c>
      <c r="S50" t="str">
        <f t="shared" si="3"/>
        <v>$_POST['add_venc_cert_tacos'],</v>
      </c>
      <c r="U50" t="str">
        <f t="shared" si="4"/>
        <v>document.getElementById('update_venc_cert_tacos').value ='&lt;?= $row['venc_cert_tacos']?&gt;';</v>
      </c>
    </row>
    <row r="51" spans="1:21" x14ac:dyDescent="0.25">
      <c r="A51" s="72" t="s">
        <v>163</v>
      </c>
      <c r="H51" t="s">
        <v>164</v>
      </c>
      <c r="I51" t="s">
        <v>165</v>
      </c>
      <c r="J51" t="s">
        <v>163</v>
      </c>
      <c r="K51" t="s">
        <v>166</v>
      </c>
      <c r="M51" t="str">
        <f t="shared" si="0"/>
        <v>public $estado ;</v>
      </c>
      <c r="O51" t="str">
        <f t="shared" si="1"/>
        <v>$estado,</v>
      </c>
      <c r="Q51" t="str">
        <f t="shared" si="2"/>
        <v>'$this-&gt;estado',</v>
      </c>
      <c r="S51" t="str">
        <f t="shared" si="3"/>
        <v>$_POST['add_estado'],</v>
      </c>
      <c r="U51" t="str">
        <f t="shared" si="4"/>
        <v>document.getElementById('update_estado').value ='&lt;?= $row['estado']?&gt;';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175" r:id="rId4" name="Control 151">
          <controlPr defaultSize="0" r:id="rId5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51</xdr:row>
                <xdr:rowOff>76200</xdr:rowOff>
              </to>
            </anchor>
          </controlPr>
        </control>
      </mc:Choice>
      <mc:Fallback>
        <control shapeId="1175" r:id="rId4" name="Control 151"/>
      </mc:Fallback>
    </mc:AlternateContent>
    <mc:AlternateContent xmlns:mc="http://schemas.openxmlformats.org/markup-compatibility/2006">
      <mc:Choice Requires="x14">
        <control shapeId="1172" r:id="rId6" name="Control 148">
          <controlPr defaultSize="0" r:id="rId5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49</xdr:row>
                <xdr:rowOff>266700</xdr:rowOff>
              </to>
            </anchor>
          </controlPr>
        </control>
      </mc:Choice>
      <mc:Fallback>
        <control shapeId="1172" r:id="rId6" name="Control 148"/>
      </mc:Fallback>
    </mc:AlternateContent>
    <mc:AlternateContent xmlns:mc="http://schemas.openxmlformats.org/markup-compatibility/2006">
      <mc:Choice Requires="x14">
        <control shapeId="1169" r:id="rId7" name="Control 145">
          <controlPr defaultSize="0" r:id="rId5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1169" r:id="rId7" name="Control 145"/>
      </mc:Fallback>
    </mc:AlternateContent>
    <mc:AlternateContent xmlns:mc="http://schemas.openxmlformats.org/markup-compatibility/2006">
      <mc:Choice Requires="x14">
        <control shapeId="1166" r:id="rId8" name="Control 142">
          <controlPr defaultSize="0" r:id="rId5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47</xdr:row>
                <xdr:rowOff>266700</xdr:rowOff>
              </to>
            </anchor>
          </controlPr>
        </control>
      </mc:Choice>
      <mc:Fallback>
        <control shapeId="1166" r:id="rId8" name="Control 142"/>
      </mc:Fallback>
    </mc:AlternateContent>
    <mc:AlternateContent xmlns:mc="http://schemas.openxmlformats.org/markup-compatibility/2006">
      <mc:Choice Requires="x14">
        <control shapeId="1163" r:id="rId9" name="Control 139">
          <controlPr defaultSize="0" r:id="rId5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46</xdr:row>
                <xdr:rowOff>266700</xdr:rowOff>
              </to>
            </anchor>
          </controlPr>
        </control>
      </mc:Choice>
      <mc:Fallback>
        <control shapeId="1163" r:id="rId9" name="Control 139"/>
      </mc:Fallback>
    </mc:AlternateContent>
    <mc:AlternateContent xmlns:mc="http://schemas.openxmlformats.org/markup-compatibility/2006">
      <mc:Choice Requires="x14">
        <control shapeId="1160" r:id="rId10" name="Control 136">
          <controlPr defaultSize="0" r:id="rId5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1160" r:id="rId10" name="Control 136"/>
      </mc:Fallback>
    </mc:AlternateContent>
    <mc:AlternateContent xmlns:mc="http://schemas.openxmlformats.org/markup-compatibility/2006">
      <mc:Choice Requires="x14">
        <control shapeId="1157" r:id="rId11" name="Control 133">
          <controlPr defaultSize="0" r:id="rId5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44</xdr:row>
                <xdr:rowOff>266700</xdr:rowOff>
              </to>
            </anchor>
          </controlPr>
        </control>
      </mc:Choice>
      <mc:Fallback>
        <control shapeId="1157" r:id="rId11" name="Control 133"/>
      </mc:Fallback>
    </mc:AlternateContent>
    <mc:AlternateContent xmlns:mc="http://schemas.openxmlformats.org/markup-compatibility/2006">
      <mc:Choice Requires="x14">
        <control shapeId="1154" r:id="rId12" name="Control 130">
          <controlPr defaultSize="0" r:id="rId5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43</xdr:row>
                <xdr:rowOff>266700</xdr:rowOff>
              </to>
            </anchor>
          </controlPr>
        </control>
      </mc:Choice>
      <mc:Fallback>
        <control shapeId="1154" r:id="rId12" name="Control 130"/>
      </mc:Fallback>
    </mc:AlternateContent>
    <mc:AlternateContent xmlns:mc="http://schemas.openxmlformats.org/markup-compatibility/2006">
      <mc:Choice Requires="x14">
        <control shapeId="1151" r:id="rId13" name="Control 127">
          <controlPr defaultSize="0" r:id="rId5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42</xdr:row>
                <xdr:rowOff>266700</xdr:rowOff>
              </to>
            </anchor>
          </controlPr>
        </control>
      </mc:Choice>
      <mc:Fallback>
        <control shapeId="1151" r:id="rId13" name="Control 127"/>
      </mc:Fallback>
    </mc:AlternateContent>
    <mc:AlternateContent xmlns:mc="http://schemas.openxmlformats.org/markup-compatibility/2006">
      <mc:Choice Requires="x14">
        <control shapeId="1148" r:id="rId14" name="Control 124">
          <controlPr defaultSize="0" r:id="rId5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41</xdr:row>
                <xdr:rowOff>266700</xdr:rowOff>
              </to>
            </anchor>
          </controlPr>
        </control>
      </mc:Choice>
      <mc:Fallback>
        <control shapeId="1148" r:id="rId14" name="Control 124"/>
      </mc:Fallback>
    </mc:AlternateContent>
    <mc:AlternateContent xmlns:mc="http://schemas.openxmlformats.org/markup-compatibility/2006">
      <mc:Choice Requires="x14">
        <control shapeId="1145" r:id="rId15" name="Control 121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40</xdr:row>
                <xdr:rowOff>266700</xdr:rowOff>
              </to>
            </anchor>
          </controlPr>
        </control>
      </mc:Choice>
      <mc:Fallback>
        <control shapeId="1145" r:id="rId15" name="Control 121"/>
      </mc:Fallback>
    </mc:AlternateContent>
    <mc:AlternateContent xmlns:mc="http://schemas.openxmlformats.org/markup-compatibility/2006">
      <mc:Choice Requires="x14">
        <control shapeId="1142" r:id="rId16" name="Control 118">
          <controlPr defaultSize="0" r:id="rId5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39</xdr:row>
                <xdr:rowOff>266700</xdr:rowOff>
              </to>
            </anchor>
          </controlPr>
        </control>
      </mc:Choice>
      <mc:Fallback>
        <control shapeId="1142" r:id="rId16" name="Control 118"/>
      </mc:Fallback>
    </mc:AlternateContent>
    <mc:AlternateContent xmlns:mc="http://schemas.openxmlformats.org/markup-compatibility/2006">
      <mc:Choice Requires="x14">
        <control shapeId="1139" r:id="rId17" name="Control 115">
          <controlPr defaultSize="0" r:id="rId5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38</xdr:row>
                <xdr:rowOff>266700</xdr:rowOff>
              </to>
            </anchor>
          </controlPr>
        </control>
      </mc:Choice>
      <mc:Fallback>
        <control shapeId="1139" r:id="rId17" name="Control 115"/>
      </mc:Fallback>
    </mc:AlternateContent>
    <mc:AlternateContent xmlns:mc="http://schemas.openxmlformats.org/markup-compatibility/2006">
      <mc:Choice Requires="x14">
        <control shapeId="1136" r:id="rId18" name="Control 112">
          <controlPr defaultSize="0" r:id="rId5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76200</xdr:rowOff>
              </to>
            </anchor>
          </controlPr>
        </control>
      </mc:Choice>
      <mc:Fallback>
        <control shapeId="1136" r:id="rId18" name="Control 112"/>
      </mc:Fallback>
    </mc:AlternateContent>
    <mc:AlternateContent xmlns:mc="http://schemas.openxmlformats.org/markup-compatibility/2006">
      <mc:Choice Requires="x14">
        <control shapeId="1133" r:id="rId19" name="Control 109">
          <controlPr defaultSize="0" r:id="rId5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76200</xdr:rowOff>
              </to>
            </anchor>
          </controlPr>
        </control>
      </mc:Choice>
      <mc:Fallback>
        <control shapeId="1133" r:id="rId19" name="Control 109"/>
      </mc:Fallback>
    </mc:AlternateContent>
    <mc:AlternateContent xmlns:mc="http://schemas.openxmlformats.org/markup-compatibility/2006">
      <mc:Choice Requires="x14">
        <control shapeId="1130" r:id="rId20" name="Control 106">
          <controlPr defaultSize="0" r:id="rId5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36</xdr:row>
                <xdr:rowOff>76200</xdr:rowOff>
              </to>
            </anchor>
          </controlPr>
        </control>
      </mc:Choice>
      <mc:Fallback>
        <control shapeId="1130" r:id="rId20" name="Control 106"/>
      </mc:Fallback>
    </mc:AlternateContent>
    <mc:AlternateContent xmlns:mc="http://schemas.openxmlformats.org/markup-compatibility/2006">
      <mc:Choice Requires="x14">
        <control shapeId="1127" r:id="rId21" name="Control 103">
          <controlPr defaultSize="0" r:id="rId5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76200</xdr:rowOff>
              </to>
            </anchor>
          </controlPr>
        </control>
      </mc:Choice>
      <mc:Fallback>
        <control shapeId="1127" r:id="rId21" name="Control 103"/>
      </mc:Fallback>
    </mc:AlternateContent>
    <mc:AlternateContent xmlns:mc="http://schemas.openxmlformats.org/markup-compatibility/2006">
      <mc:Choice Requires="x14">
        <control shapeId="1124" r:id="rId22" name="Control 100">
          <controlPr defaultSize="0" r:id="rId5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76200</xdr:rowOff>
              </to>
            </anchor>
          </controlPr>
        </control>
      </mc:Choice>
      <mc:Fallback>
        <control shapeId="1124" r:id="rId22" name="Control 100"/>
      </mc:Fallback>
    </mc:AlternateContent>
    <mc:AlternateContent xmlns:mc="http://schemas.openxmlformats.org/markup-compatibility/2006">
      <mc:Choice Requires="x14">
        <control shapeId="1121" r:id="rId23" name="Control 97">
          <controlPr defaultSize="0" r:id="rId5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32</xdr:row>
                <xdr:rowOff>266700</xdr:rowOff>
              </to>
            </anchor>
          </controlPr>
        </control>
      </mc:Choice>
      <mc:Fallback>
        <control shapeId="1121" r:id="rId23" name="Control 97"/>
      </mc:Fallback>
    </mc:AlternateContent>
    <mc:AlternateContent xmlns:mc="http://schemas.openxmlformats.org/markup-compatibility/2006">
      <mc:Choice Requires="x14">
        <control shapeId="1118" r:id="rId24" name="Control 94">
          <controlPr defaultSize="0" r:id="rId5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31</xdr:row>
                <xdr:rowOff>266700</xdr:rowOff>
              </to>
            </anchor>
          </controlPr>
        </control>
      </mc:Choice>
      <mc:Fallback>
        <control shapeId="1118" r:id="rId24" name="Control 94"/>
      </mc:Fallback>
    </mc:AlternateContent>
    <mc:AlternateContent xmlns:mc="http://schemas.openxmlformats.org/markup-compatibility/2006">
      <mc:Choice Requires="x14">
        <control shapeId="1115" r:id="rId25" name="Control 91">
          <controlPr defaultSize="0" r:id="rId5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30</xdr:row>
                <xdr:rowOff>266700</xdr:rowOff>
              </to>
            </anchor>
          </controlPr>
        </control>
      </mc:Choice>
      <mc:Fallback>
        <control shapeId="1115" r:id="rId25" name="Control 91"/>
      </mc:Fallback>
    </mc:AlternateContent>
    <mc:AlternateContent xmlns:mc="http://schemas.openxmlformats.org/markup-compatibility/2006">
      <mc:Choice Requires="x14">
        <control shapeId="1112" r:id="rId26" name="Control 88">
          <controlPr defaultSize="0" r:id="rId5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76200</xdr:rowOff>
              </to>
            </anchor>
          </controlPr>
        </control>
      </mc:Choice>
      <mc:Fallback>
        <control shapeId="1112" r:id="rId26" name="Control 88"/>
      </mc:Fallback>
    </mc:AlternateContent>
    <mc:AlternateContent xmlns:mc="http://schemas.openxmlformats.org/markup-compatibility/2006">
      <mc:Choice Requires="x14">
        <control shapeId="1109" r:id="rId27" name="Control 85">
          <controlPr defaultSiz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28</xdr:row>
                <xdr:rowOff>266700</xdr:rowOff>
              </to>
            </anchor>
          </controlPr>
        </control>
      </mc:Choice>
      <mc:Fallback>
        <control shapeId="1109" r:id="rId27" name="Control 85"/>
      </mc:Fallback>
    </mc:AlternateContent>
    <mc:AlternateContent xmlns:mc="http://schemas.openxmlformats.org/markup-compatibility/2006">
      <mc:Choice Requires="x14">
        <control shapeId="1106" r:id="rId28" name="Control 82">
          <controlPr defaultSize="0" r:id="rId5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266700</xdr:rowOff>
              </to>
            </anchor>
          </controlPr>
        </control>
      </mc:Choice>
      <mc:Fallback>
        <control shapeId="1106" r:id="rId28" name="Control 82"/>
      </mc:Fallback>
    </mc:AlternateContent>
    <mc:AlternateContent xmlns:mc="http://schemas.openxmlformats.org/markup-compatibility/2006">
      <mc:Choice Requires="x14">
        <control shapeId="1103" r:id="rId29" name="Control 79">
          <controlPr defaultSize="0" r:id="rId5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76200</xdr:rowOff>
              </to>
            </anchor>
          </controlPr>
        </control>
      </mc:Choice>
      <mc:Fallback>
        <control shapeId="1103" r:id="rId29" name="Control 79"/>
      </mc:Fallback>
    </mc:AlternateContent>
    <mc:AlternateContent xmlns:mc="http://schemas.openxmlformats.org/markup-compatibility/2006">
      <mc:Choice Requires="x14">
        <control shapeId="1100" r:id="rId30" name="Control 76">
          <controlPr defaultSize="0" r:id="rId5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1100" r:id="rId30" name="Control 76"/>
      </mc:Fallback>
    </mc:AlternateContent>
    <mc:AlternateContent xmlns:mc="http://schemas.openxmlformats.org/markup-compatibility/2006">
      <mc:Choice Requires="x14">
        <control shapeId="1097" r:id="rId31" name="Control 73">
          <controlPr defaultSize="0" r:id="rId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76200</xdr:rowOff>
              </to>
            </anchor>
          </controlPr>
        </control>
      </mc:Choice>
      <mc:Fallback>
        <control shapeId="1097" r:id="rId31" name="Control 73"/>
      </mc:Fallback>
    </mc:AlternateContent>
    <mc:AlternateContent xmlns:mc="http://schemas.openxmlformats.org/markup-compatibility/2006">
      <mc:Choice Requires="x14">
        <control shapeId="1094" r:id="rId32" name="Control 70">
          <controlPr defaultSize="0" r:id="rId5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76200</xdr:rowOff>
              </to>
            </anchor>
          </controlPr>
        </control>
      </mc:Choice>
      <mc:Fallback>
        <control shapeId="1094" r:id="rId32" name="Control 70"/>
      </mc:Fallback>
    </mc:AlternateContent>
    <mc:AlternateContent xmlns:mc="http://schemas.openxmlformats.org/markup-compatibility/2006">
      <mc:Choice Requires="x14">
        <control shapeId="1091" r:id="rId33" name="Control 67">
          <controlPr defaultSize="0" r:id="rId5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266700</xdr:rowOff>
              </to>
            </anchor>
          </controlPr>
        </control>
      </mc:Choice>
      <mc:Fallback>
        <control shapeId="1091" r:id="rId33" name="Control 67"/>
      </mc:Fallback>
    </mc:AlternateContent>
    <mc:AlternateContent xmlns:mc="http://schemas.openxmlformats.org/markup-compatibility/2006">
      <mc:Choice Requires="x14">
        <control shapeId="1088" r:id="rId34" name="Control 64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266700</xdr:rowOff>
              </to>
            </anchor>
          </controlPr>
        </control>
      </mc:Choice>
      <mc:Fallback>
        <control shapeId="1088" r:id="rId34" name="Control 64"/>
      </mc:Fallback>
    </mc:AlternateContent>
    <mc:AlternateContent xmlns:mc="http://schemas.openxmlformats.org/markup-compatibility/2006">
      <mc:Choice Requires="x14">
        <control shapeId="1085" r:id="rId35" name="Control 61">
          <controlPr defaultSize="0" r:id="rId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76200</xdr:rowOff>
              </to>
            </anchor>
          </controlPr>
        </control>
      </mc:Choice>
      <mc:Fallback>
        <control shapeId="1085" r:id="rId35" name="Control 61"/>
      </mc:Fallback>
    </mc:AlternateContent>
    <mc:AlternateContent xmlns:mc="http://schemas.openxmlformats.org/markup-compatibility/2006">
      <mc:Choice Requires="x14">
        <control shapeId="1082" r:id="rId36" name="Control 58">
          <controlPr defaultSize="0" r:id="rId5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266700</xdr:rowOff>
              </to>
            </anchor>
          </controlPr>
        </control>
      </mc:Choice>
      <mc:Fallback>
        <control shapeId="1082" r:id="rId36" name="Control 58"/>
      </mc:Fallback>
    </mc:AlternateContent>
    <mc:AlternateContent xmlns:mc="http://schemas.openxmlformats.org/markup-compatibility/2006">
      <mc:Choice Requires="x14">
        <control shapeId="1079" r:id="rId37" name="Control 55">
          <controlPr defaultSize="0" r:id="rId5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266700</xdr:rowOff>
              </to>
            </anchor>
          </controlPr>
        </control>
      </mc:Choice>
      <mc:Fallback>
        <control shapeId="1079" r:id="rId37" name="Control 55"/>
      </mc:Fallback>
    </mc:AlternateContent>
    <mc:AlternateContent xmlns:mc="http://schemas.openxmlformats.org/markup-compatibility/2006">
      <mc:Choice Requires="x14">
        <control shapeId="1076" r:id="rId38" name="Control 52">
          <controlPr defaultSize="0" r:id="rId5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266700</xdr:rowOff>
              </to>
            </anchor>
          </controlPr>
        </control>
      </mc:Choice>
      <mc:Fallback>
        <control shapeId="1076" r:id="rId38" name="Control 52"/>
      </mc:Fallback>
    </mc:AlternateContent>
    <mc:AlternateContent xmlns:mc="http://schemas.openxmlformats.org/markup-compatibility/2006">
      <mc:Choice Requires="x14">
        <control shapeId="1073" r:id="rId39" name="Control 49">
          <controlPr defaultSize="0" r:id="rId5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266700</xdr:rowOff>
              </to>
            </anchor>
          </controlPr>
        </control>
      </mc:Choice>
      <mc:Fallback>
        <control shapeId="1073" r:id="rId39" name="Control 49"/>
      </mc:Fallback>
    </mc:AlternateContent>
    <mc:AlternateContent xmlns:mc="http://schemas.openxmlformats.org/markup-compatibility/2006">
      <mc:Choice Requires="x14">
        <control shapeId="1070" r:id="rId40" name="Control 46">
          <controlPr defaultSize="0" r:id="rId5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76200</xdr:rowOff>
              </to>
            </anchor>
          </controlPr>
        </control>
      </mc:Choice>
      <mc:Fallback>
        <control shapeId="1070" r:id="rId40" name="Control 46"/>
      </mc:Fallback>
    </mc:AlternateContent>
    <mc:AlternateContent xmlns:mc="http://schemas.openxmlformats.org/markup-compatibility/2006">
      <mc:Choice Requires="x14">
        <control shapeId="1067" r:id="rId41" name="Control 43">
          <controlPr defaultSize="0" r:id="rId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76200</xdr:rowOff>
              </to>
            </anchor>
          </controlPr>
        </control>
      </mc:Choice>
      <mc:Fallback>
        <control shapeId="1067" r:id="rId41" name="Control 43"/>
      </mc:Fallback>
    </mc:AlternateContent>
    <mc:AlternateContent xmlns:mc="http://schemas.openxmlformats.org/markup-compatibility/2006">
      <mc:Choice Requires="x14">
        <control shapeId="1064" r:id="rId42" name="Control 40">
          <controlPr defaultSize="0" r:id="rId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76200</xdr:rowOff>
              </to>
            </anchor>
          </controlPr>
        </control>
      </mc:Choice>
      <mc:Fallback>
        <control shapeId="1064" r:id="rId42" name="Control 40"/>
      </mc:Fallback>
    </mc:AlternateContent>
    <mc:AlternateContent xmlns:mc="http://schemas.openxmlformats.org/markup-compatibility/2006">
      <mc:Choice Requires="x14">
        <control shapeId="1061" r:id="rId43" name="Control 37">
          <controlPr defaultSize="0" r:id="rId5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266700</xdr:rowOff>
              </to>
            </anchor>
          </controlPr>
        </control>
      </mc:Choice>
      <mc:Fallback>
        <control shapeId="1061" r:id="rId43" name="Control 37"/>
      </mc:Fallback>
    </mc:AlternateContent>
    <mc:AlternateContent xmlns:mc="http://schemas.openxmlformats.org/markup-compatibility/2006">
      <mc:Choice Requires="x14">
        <control shapeId="1058" r:id="rId44" name="Control 34">
          <controlPr defaultSize="0" r:id="rId5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266700</xdr:rowOff>
              </to>
            </anchor>
          </controlPr>
        </control>
      </mc:Choice>
      <mc:Fallback>
        <control shapeId="1058" r:id="rId44" name="Control 34"/>
      </mc:Fallback>
    </mc:AlternateContent>
    <mc:AlternateContent xmlns:mc="http://schemas.openxmlformats.org/markup-compatibility/2006">
      <mc:Choice Requires="x14">
        <control shapeId="1055" r:id="rId45" name="Control 31">
          <controlPr defaultSize="0" r:id="rId5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1055" r:id="rId45" name="Control 31"/>
      </mc:Fallback>
    </mc:AlternateContent>
    <mc:AlternateContent xmlns:mc="http://schemas.openxmlformats.org/markup-compatibility/2006">
      <mc:Choice Requires="x14">
        <control shapeId="1052" r:id="rId46" name="Control 28">
          <controlPr defaultSiz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266700</xdr:rowOff>
              </to>
            </anchor>
          </controlPr>
        </control>
      </mc:Choice>
      <mc:Fallback>
        <control shapeId="1052" r:id="rId46" name="Control 28"/>
      </mc:Fallback>
    </mc:AlternateContent>
    <mc:AlternateContent xmlns:mc="http://schemas.openxmlformats.org/markup-compatibility/2006">
      <mc:Choice Requires="x14">
        <control shapeId="1049" r:id="rId47" name="Control 25">
          <controlPr defaultSize="0" r:id="rId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266700</xdr:rowOff>
              </to>
            </anchor>
          </controlPr>
        </control>
      </mc:Choice>
      <mc:Fallback>
        <control shapeId="1049" r:id="rId47" name="Control 25"/>
      </mc:Fallback>
    </mc:AlternateContent>
    <mc:AlternateContent xmlns:mc="http://schemas.openxmlformats.org/markup-compatibility/2006">
      <mc:Choice Requires="x14">
        <control shapeId="1046" r:id="rId48" name="Control 22">
          <controlPr defaultSize="0" r:id="rId5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1046" r:id="rId48" name="Control 22"/>
      </mc:Fallback>
    </mc:AlternateContent>
    <mc:AlternateContent xmlns:mc="http://schemas.openxmlformats.org/markup-compatibility/2006">
      <mc:Choice Requires="x14">
        <control shapeId="1043" r:id="rId49" name="Control 19">
          <controlPr defaultSize="0" r:id="rId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76200</xdr:rowOff>
              </to>
            </anchor>
          </controlPr>
        </control>
      </mc:Choice>
      <mc:Fallback>
        <control shapeId="1043" r:id="rId49" name="Control 19"/>
      </mc:Fallback>
    </mc:AlternateContent>
    <mc:AlternateContent xmlns:mc="http://schemas.openxmlformats.org/markup-compatibility/2006">
      <mc:Choice Requires="x14">
        <control shapeId="1040" r:id="rId50" name="Control 16">
          <controlPr defaultSize="0" r:id="rId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1040" r:id="rId50" name="Control 16"/>
      </mc:Fallback>
    </mc:AlternateContent>
    <mc:AlternateContent xmlns:mc="http://schemas.openxmlformats.org/markup-compatibility/2006">
      <mc:Choice Requires="x14">
        <control shapeId="1037" r:id="rId51" name="Control 13">
          <controlPr defaultSize="0" r:id="rId5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76200</xdr:rowOff>
              </to>
            </anchor>
          </controlPr>
        </control>
      </mc:Choice>
      <mc:Fallback>
        <control shapeId="1037" r:id="rId51" name="Control 13"/>
      </mc:Fallback>
    </mc:AlternateContent>
    <mc:AlternateContent xmlns:mc="http://schemas.openxmlformats.org/markup-compatibility/2006">
      <mc:Choice Requires="x14">
        <control shapeId="1034" r:id="rId52" name="Control 10">
          <controlPr defaultSiz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4</xdr:row>
                <xdr:rowOff>76200</xdr:rowOff>
              </to>
            </anchor>
          </controlPr>
        </control>
      </mc:Choice>
      <mc:Fallback>
        <control shapeId="1034" r:id="rId52" name="Control 10"/>
      </mc:Fallback>
    </mc:AlternateContent>
    <mc:AlternateContent xmlns:mc="http://schemas.openxmlformats.org/markup-compatibility/2006">
      <mc:Choice Requires="x14">
        <control shapeId="1031" r:id="rId53" name="Control 7">
          <controlPr defaultSiz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266700</xdr:rowOff>
              </to>
            </anchor>
          </controlPr>
        </control>
      </mc:Choice>
      <mc:Fallback>
        <control shapeId="1031" r:id="rId53" name="Control 7"/>
      </mc:Fallback>
    </mc:AlternateContent>
    <mc:AlternateContent xmlns:mc="http://schemas.openxmlformats.org/markup-compatibility/2006">
      <mc:Choice Requires="x14">
        <control shapeId="1028" r:id="rId54" name="Control 4">
          <controlPr defaultSiz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76200</xdr:rowOff>
              </to>
            </anchor>
          </controlPr>
        </control>
      </mc:Choice>
      <mc:Fallback>
        <control shapeId="1028" r:id="rId54" name="Control 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TALENTO HUMANO FS SERVICIOS INTEGRALES</dc:creator>
  <cp:lastModifiedBy>Madi Solutions</cp:lastModifiedBy>
  <dcterms:created xsi:type="dcterms:W3CDTF">2023-12-06T19:37:52Z</dcterms:created>
  <dcterms:modified xsi:type="dcterms:W3CDTF">2023-12-08T08:53:29Z</dcterms:modified>
</cp:coreProperties>
</file>