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nada-5\Books\Optimization and Search Algorithms\Freelancers\Oguzhan\V3\ALBP\SALBP-data-sets\"/>
    </mc:Choice>
  </mc:AlternateContent>
  <bookViews>
    <workbookView xWindow="-105" yWindow="-105" windowWidth="23250" windowHeight="12450" activeTab="2"/>
  </bookViews>
  <sheets>
    <sheet name="Precedence graphs" sheetId="4" r:id="rId1"/>
    <sheet name="SALBP-1 data set" sheetId="1" r:id="rId2"/>
    <sheet name="SALBP-2 data sets" sheetId="2" r:id="rId3"/>
    <sheet name="SALBP-E data set" sheetId="3" r:id="rId4"/>
  </sheets>
  <definedNames>
    <definedName name="ref" localSheetId="0">'Precedence graphs'!$A$48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 l="1"/>
  <c r="H26" i="1"/>
  <c r="I26" i="1"/>
  <c r="G27" i="1"/>
  <c r="I27" i="1" s="1"/>
  <c r="H27" i="1"/>
  <c r="G28" i="1"/>
  <c r="I28" i="1" s="1"/>
  <c r="H28" i="1"/>
  <c r="G29" i="1"/>
  <c r="H29" i="1"/>
  <c r="I29" i="1"/>
  <c r="G30" i="1"/>
  <c r="I30" i="1" s="1"/>
  <c r="H30" i="1"/>
  <c r="G31" i="1"/>
  <c r="I31" i="1" s="1"/>
  <c r="H31" i="1"/>
  <c r="G32" i="1"/>
  <c r="I32" i="1" s="1"/>
  <c r="H32" i="1"/>
  <c r="G33" i="1"/>
  <c r="I33" i="1" s="1"/>
  <c r="H33" i="1"/>
  <c r="G34" i="1"/>
  <c r="H34" i="1"/>
  <c r="I34" i="1"/>
  <c r="G35" i="1"/>
  <c r="I35" i="1" s="1"/>
  <c r="H35" i="1"/>
  <c r="G36" i="1"/>
  <c r="I36" i="1" s="1"/>
  <c r="H36" i="1"/>
  <c r="G37" i="1"/>
  <c r="H37" i="1"/>
  <c r="I37" i="1"/>
  <c r="G38" i="1"/>
  <c r="I38" i="1" s="1"/>
  <c r="H38" i="1"/>
  <c r="G39" i="1"/>
  <c r="I39" i="1" s="1"/>
  <c r="H39" i="1"/>
  <c r="G40" i="1"/>
  <c r="I40" i="1" s="1"/>
  <c r="H40" i="1"/>
  <c r="G41" i="1"/>
  <c r="I41" i="1" s="1"/>
  <c r="H41" i="1"/>
  <c r="G42" i="1"/>
  <c r="H42" i="1"/>
  <c r="I42" i="1"/>
  <c r="G43" i="1"/>
  <c r="I43" i="1" s="1"/>
  <c r="H43" i="1"/>
  <c r="G44" i="1"/>
  <c r="I44" i="1" s="1"/>
  <c r="H44" i="1"/>
  <c r="G45" i="1"/>
  <c r="H45" i="1"/>
  <c r="I45" i="1"/>
  <c r="G46" i="1"/>
  <c r="I46" i="1" s="1"/>
  <c r="H46" i="1"/>
  <c r="G47" i="1"/>
  <c r="I47" i="1" s="1"/>
  <c r="H47" i="1"/>
  <c r="G48" i="1"/>
  <c r="I48" i="1" s="1"/>
  <c r="H48" i="1"/>
  <c r="G49" i="1"/>
  <c r="I49" i="1" s="1"/>
  <c r="H49" i="1"/>
  <c r="G50" i="1"/>
  <c r="H50" i="1"/>
  <c r="I50" i="1"/>
  <c r="G51" i="1"/>
  <c r="I51" i="1" s="1"/>
  <c r="H51" i="1"/>
  <c r="G52" i="1"/>
  <c r="I52" i="1" s="1"/>
  <c r="H52" i="1"/>
  <c r="G53" i="1"/>
  <c r="H53" i="1"/>
  <c r="I53" i="1"/>
  <c r="G54" i="1"/>
  <c r="I54" i="1" s="1"/>
  <c r="H54" i="1"/>
  <c r="G55" i="1"/>
  <c r="I55" i="1" s="1"/>
  <c r="H55" i="1"/>
  <c r="G56" i="1"/>
  <c r="I56" i="1" s="1"/>
  <c r="H56" i="1"/>
  <c r="G57" i="1"/>
  <c r="I57" i="1" s="1"/>
  <c r="H57" i="1"/>
  <c r="G58" i="1"/>
  <c r="H58" i="1"/>
  <c r="I58" i="1"/>
  <c r="G59" i="1"/>
  <c r="I59" i="1" s="1"/>
  <c r="H59" i="1"/>
  <c r="G60" i="1"/>
  <c r="I60" i="1" s="1"/>
  <c r="H60" i="1"/>
  <c r="G61" i="1"/>
  <c r="H61" i="1"/>
  <c r="I61" i="1"/>
  <c r="G62" i="1"/>
  <c r="I62" i="1" s="1"/>
  <c r="H62" i="1"/>
  <c r="G63" i="1"/>
  <c r="I63" i="1" s="1"/>
  <c r="H63" i="1"/>
  <c r="G64" i="1"/>
  <c r="I64" i="1" s="1"/>
  <c r="H64" i="1"/>
  <c r="G65" i="1"/>
  <c r="I65" i="1" s="1"/>
  <c r="H65" i="1"/>
  <c r="G66" i="1"/>
  <c r="H66" i="1"/>
  <c r="I66" i="1"/>
  <c r="G67" i="1"/>
  <c r="I67" i="1" s="1"/>
  <c r="H67" i="1"/>
  <c r="G68" i="1"/>
  <c r="I68" i="1" s="1"/>
  <c r="H68" i="1"/>
  <c r="G69" i="1"/>
  <c r="H69" i="1"/>
  <c r="I69" i="1"/>
  <c r="G70" i="1"/>
  <c r="I70" i="1" s="1"/>
  <c r="H70" i="1"/>
  <c r="G71" i="1"/>
  <c r="I71" i="1" s="1"/>
  <c r="H71" i="1"/>
  <c r="G72" i="1"/>
  <c r="I72" i="1" s="1"/>
  <c r="H72" i="1"/>
  <c r="G73" i="1"/>
  <c r="I73" i="1" s="1"/>
  <c r="H73" i="1"/>
  <c r="G74" i="1"/>
  <c r="H74" i="1"/>
  <c r="I74" i="1"/>
  <c r="G75" i="1"/>
  <c r="I75" i="1" s="1"/>
  <c r="H75" i="1"/>
  <c r="G76" i="1"/>
  <c r="I76" i="1" s="1"/>
  <c r="H76" i="1"/>
  <c r="G77" i="1"/>
  <c r="H77" i="1"/>
  <c r="I77" i="1"/>
  <c r="G78" i="1"/>
  <c r="I78" i="1" s="1"/>
  <c r="H78" i="1"/>
  <c r="G79" i="1"/>
  <c r="I79" i="1" s="1"/>
  <c r="H79" i="1"/>
  <c r="G80" i="1"/>
  <c r="I80" i="1" s="1"/>
  <c r="H80" i="1"/>
  <c r="G81" i="1"/>
  <c r="I81" i="1" s="1"/>
  <c r="H81" i="1"/>
  <c r="G82" i="1"/>
  <c r="H82" i="1"/>
  <c r="I82" i="1"/>
  <c r="G83" i="1"/>
  <c r="I83" i="1" s="1"/>
  <c r="H83" i="1"/>
  <c r="G84" i="1"/>
  <c r="I84" i="1" s="1"/>
  <c r="H84" i="1"/>
  <c r="G85" i="1"/>
  <c r="H85" i="1"/>
  <c r="I85" i="1"/>
  <c r="G86" i="1"/>
  <c r="I86" i="1" s="1"/>
  <c r="H86" i="1"/>
  <c r="G87" i="1"/>
  <c r="I87" i="1" s="1"/>
  <c r="H87" i="1"/>
  <c r="G88" i="1"/>
  <c r="I88" i="1" s="1"/>
  <c r="H88" i="1"/>
  <c r="G89" i="1"/>
  <c r="I89" i="1" s="1"/>
  <c r="H89" i="1"/>
  <c r="G90" i="1"/>
  <c r="H90" i="1"/>
  <c r="I90" i="1"/>
  <c r="G91" i="1"/>
  <c r="I91" i="1" s="1"/>
  <c r="H91" i="1"/>
  <c r="G92" i="1"/>
  <c r="I92" i="1" s="1"/>
  <c r="H92" i="1"/>
  <c r="G93" i="1"/>
  <c r="H93" i="1"/>
  <c r="I93" i="1"/>
  <c r="G94" i="1"/>
  <c r="I94" i="1" s="1"/>
  <c r="H94" i="1"/>
  <c r="G95" i="1"/>
  <c r="I95" i="1" s="1"/>
  <c r="H95" i="1"/>
  <c r="G96" i="1"/>
  <c r="I96" i="1" s="1"/>
  <c r="H96" i="1"/>
  <c r="G97" i="1"/>
  <c r="I97" i="1" s="1"/>
  <c r="H97" i="1"/>
  <c r="G98" i="1"/>
  <c r="H98" i="1"/>
  <c r="I98" i="1"/>
  <c r="G99" i="1"/>
  <c r="I99" i="1" s="1"/>
  <c r="H99" i="1"/>
  <c r="G100" i="1"/>
  <c r="I100" i="1" s="1"/>
  <c r="H100" i="1"/>
  <c r="G101" i="1"/>
  <c r="H101" i="1"/>
  <c r="I101" i="1"/>
  <c r="G102" i="1"/>
  <c r="I102" i="1" s="1"/>
  <c r="H102" i="1"/>
  <c r="G103" i="1"/>
  <c r="I103" i="1" s="1"/>
  <c r="H103" i="1"/>
  <c r="G104" i="1"/>
  <c r="I104" i="1" s="1"/>
  <c r="H104" i="1"/>
  <c r="G105" i="1"/>
  <c r="I105" i="1" s="1"/>
  <c r="H105" i="1"/>
  <c r="G106" i="1"/>
  <c r="H106" i="1"/>
  <c r="I106" i="1"/>
  <c r="G107" i="1"/>
  <c r="I107" i="1" s="1"/>
  <c r="H107" i="1"/>
  <c r="G108" i="1"/>
  <c r="I108" i="1" s="1"/>
  <c r="H108" i="1"/>
  <c r="G109" i="1"/>
  <c r="H109" i="1"/>
  <c r="I109" i="1"/>
  <c r="G110" i="1"/>
  <c r="I110" i="1" s="1"/>
  <c r="H110" i="1"/>
  <c r="G111" i="1"/>
  <c r="I111" i="1" s="1"/>
  <c r="H111" i="1"/>
  <c r="G112" i="1"/>
  <c r="I112" i="1" s="1"/>
  <c r="H112" i="1"/>
  <c r="G113" i="1"/>
  <c r="I113" i="1" s="1"/>
  <c r="H113" i="1"/>
  <c r="G114" i="1"/>
  <c r="H114" i="1"/>
  <c r="I114" i="1"/>
  <c r="G115" i="1"/>
  <c r="I115" i="1" s="1"/>
  <c r="H115" i="1"/>
  <c r="G116" i="1"/>
  <c r="I116" i="1" s="1"/>
  <c r="H116" i="1"/>
  <c r="G117" i="1"/>
  <c r="H117" i="1"/>
  <c r="I117" i="1"/>
  <c r="G118" i="1"/>
  <c r="I118" i="1" s="1"/>
  <c r="H118" i="1"/>
  <c r="G119" i="1"/>
  <c r="I119" i="1" s="1"/>
  <c r="H119" i="1"/>
  <c r="G120" i="1"/>
  <c r="I120" i="1" s="1"/>
  <c r="H120" i="1"/>
  <c r="G121" i="1"/>
  <c r="I121" i="1" s="1"/>
  <c r="H121" i="1"/>
  <c r="G122" i="1"/>
  <c r="H122" i="1"/>
  <c r="I122" i="1"/>
  <c r="G123" i="1"/>
  <c r="I123" i="1" s="1"/>
  <c r="H123" i="1"/>
  <c r="G124" i="1"/>
  <c r="I124" i="1" s="1"/>
  <c r="H124" i="1"/>
  <c r="G125" i="1"/>
  <c r="H125" i="1"/>
  <c r="I125" i="1"/>
  <c r="G126" i="1"/>
  <c r="I126" i="1" s="1"/>
  <c r="H126" i="1"/>
  <c r="G127" i="1"/>
  <c r="I127" i="1" s="1"/>
  <c r="H127" i="1"/>
  <c r="G128" i="1"/>
  <c r="I128" i="1" s="1"/>
  <c r="H128" i="1"/>
  <c r="G129" i="1"/>
  <c r="I129" i="1" s="1"/>
  <c r="H129" i="1"/>
  <c r="G130" i="1"/>
  <c r="H130" i="1"/>
  <c r="I130" i="1"/>
  <c r="G131" i="1"/>
  <c r="I131" i="1" s="1"/>
  <c r="H131" i="1"/>
  <c r="G132" i="1"/>
  <c r="I132" i="1" s="1"/>
  <c r="H132" i="1"/>
  <c r="G133" i="1"/>
  <c r="H133" i="1"/>
  <c r="I133" i="1"/>
  <c r="G134" i="1"/>
  <c r="I134" i="1" s="1"/>
  <c r="H134" i="1"/>
  <c r="G135" i="1"/>
  <c r="I135" i="1" s="1"/>
  <c r="H135" i="1"/>
  <c r="G136" i="1"/>
  <c r="I136" i="1" s="1"/>
  <c r="H136" i="1"/>
  <c r="G137" i="1"/>
  <c r="I137" i="1" s="1"/>
  <c r="H137" i="1"/>
  <c r="G138" i="1"/>
  <c r="H138" i="1"/>
  <c r="I138" i="1"/>
  <c r="G139" i="1"/>
  <c r="I139" i="1" s="1"/>
  <c r="H139" i="1"/>
  <c r="G140" i="1"/>
  <c r="I140" i="1" s="1"/>
  <c r="H140" i="1"/>
  <c r="G141" i="1"/>
  <c r="H141" i="1"/>
  <c r="I141" i="1"/>
  <c r="G142" i="1"/>
  <c r="I142" i="1" s="1"/>
  <c r="H142" i="1"/>
  <c r="G143" i="1"/>
  <c r="I143" i="1" s="1"/>
  <c r="H143" i="1"/>
  <c r="G144" i="1"/>
  <c r="I144" i="1" s="1"/>
  <c r="H144" i="1"/>
  <c r="G145" i="1"/>
  <c r="I145" i="1" s="1"/>
  <c r="H145" i="1"/>
  <c r="G146" i="1"/>
  <c r="H146" i="1"/>
  <c r="I146" i="1"/>
  <c r="G147" i="1"/>
  <c r="I147" i="1" s="1"/>
  <c r="H147" i="1"/>
  <c r="G148" i="1"/>
  <c r="I148" i="1" s="1"/>
  <c r="H148" i="1"/>
  <c r="G149" i="1"/>
  <c r="H149" i="1"/>
  <c r="I149" i="1"/>
  <c r="G150" i="1"/>
  <c r="I150" i="1" s="1"/>
  <c r="H150" i="1"/>
  <c r="G151" i="1"/>
  <c r="I151" i="1" s="1"/>
  <c r="H151" i="1"/>
  <c r="G152" i="1"/>
  <c r="I152" i="1" s="1"/>
  <c r="H152" i="1"/>
  <c r="G153" i="1"/>
  <c r="I153" i="1" s="1"/>
  <c r="H153" i="1"/>
  <c r="G154" i="1"/>
  <c r="H154" i="1"/>
  <c r="I154" i="1"/>
  <c r="G155" i="1"/>
  <c r="I155" i="1" s="1"/>
  <c r="H155" i="1"/>
  <c r="G156" i="1"/>
  <c r="I156" i="1" s="1"/>
  <c r="H156" i="1"/>
  <c r="G157" i="1"/>
  <c r="H157" i="1"/>
  <c r="I157" i="1"/>
  <c r="G158" i="1"/>
  <c r="I158" i="1" s="1"/>
  <c r="H158" i="1"/>
  <c r="G159" i="1"/>
  <c r="I159" i="1" s="1"/>
  <c r="H159" i="1"/>
  <c r="G160" i="1"/>
  <c r="I160" i="1" s="1"/>
  <c r="H160" i="1"/>
  <c r="G161" i="1"/>
  <c r="I161" i="1" s="1"/>
  <c r="H161" i="1"/>
  <c r="G162" i="1"/>
  <c r="H162" i="1"/>
  <c r="I162" i="1"/>
  <c r="G163" i="1"/>
  <c r="I163" i="1" s="1"/>
  <c r="H163" i="1"/>
  <c r="G164" i="1"/>
  <c r="I164" i="1" s="1"/>
  <c r="H164" i="1"/>
  <c r="G165" i="1"/>
  <c r="H165" i="1"/>
  <c r="I165" i="1"/>
  <c r="G166" i="1"/>
  <c r="I166" i="1" s="1"/>
  <c r="H166" i="1"/>
  <c r="G167" i="1"/>
  <c r="I167" i="1" s="1"/>
  <c r="H167" i="1"/>
  <c r="G168" i="1"/>
  <c r="I168" i="1" s="1"/>
  <c r="H168" i="1"/>
  <c r="G169" i="1"/>
  <c r="I169" i="1" s="1"/>
  <c r="H169" i="1"/>
  <c r="G170" i="1"/>
  <c r="H170" i="1"/>
  <c r="I170" i="1"/>
  <c r="G171" i="1"/>
  <c r="I171" i="1" s="1"/>
  <c r="H171" i="1"/>
  <c r="G172" i="1"/>
  <c r="I172" i="1" s="1"/>
  <c r="H172" i="1"/>
  <c r="G173" i="1"/>
  <c r="H173" i="1"/>
  <c r="I173" i="1"/>
  <c r="G174" i="1"/>
  <c r="I174" i="1" s="1"/>
  <c r="H174" i="1"/>
  <c r="G175" i="1"/>
  <c r="I175" i="1" s="1"/>
  <c r="H175" i="1"/>
  <c r="G176" i="1"/>
  <c r="I176" i="1" s="1"/>
  <c r="H176" i="1"/>
  <c r="G177" i="1"/>
  <c r="I177" i="1" s="1"/>
  <c r="H177" i="1"/>
  <c r="G178" i="1"/>
  <c r="H178" i="1"/>
  <c r="I178" i="1"/>
  <c r="G179" i="1"/>
  <c r="I179" i="1" s="1"/>
  <c r="H179" i="1"/>
  <c r="G180" i="1"/>
  <c r="I180" i="1" s="1"/>
  <c r="H180" i="1"/>
  <c r="G181" i="1"/>
  <c r="H181" i="1"/>
  <c r="I181" i="1"/>
  <c r="G182" i="1"/>
  <c r="I182" i="1" s="1"/>
  <c r="H182" i="1"/>
  <c r="G183" i="1"/>
  <c r="I183" i="1" s="1"/>
  <c r="H183" i="1"/>
  <c r="G184" i="1"/>
  <c r="I184" i="1" s="1"/>
  <c r="H184" i="1"/>
  <c r="G185" i="1"/>
  <c r="I185" i="1" s="1"/>
  <c r="H185" i="1"/>
  <c r="G186" i="1"/>
  <c r="H186" i="1"/>
  <c r="I186" i="1"/>
  <c r="G187" i="1"/>
  <c r="I187" i="1" s="1"/>
  <c r="H187" i="1"/>
  <c r="G188" i="1"/>
  <c r="I188" i="1" s="1"/>
  <c r="H188" i="1"/>
  <c r="G189" i="1"/>
  <c r="H189" i="1"/>
  <c r="I189" i="1"/>
  <c r="G190" i="1"/>
  <c r="I190" i="1" s="1"/>
  <c r="H190" i="1"/>
  <c r="G191" i="1"/>
  <c r="I191" i="1" s="1"/>
  <c r="H191" i="1"/>
  <c r="G192" i="1"/>
  <c r="I192" i="1" s="1"/>
  <c r="H192" i="1"/>
  <c r="G193" i="1"/>
  <c r="I193" i="1" s="1"/>
  <c r="H193" i="1"/>
  <c r="G194" i="1"/>
  <c r="H194" i="1"/>
  <c r="I194" i="1"/>
  <c r="G195" i="1"/>
  <c r="I195" i="1" s="1"/>
  <c r="H195" i="1"/>
  <c r="G196" i="1"/>
  <c r="I196" i="1" s="1"/>
  <c r="H196" i="1"/>
  <c r="G197" i="1"/>
  <c r="H197" i="1"/>
  <c r="I197" i="1"/>
  <c r="G198" i="1"/>
  <c r="I198" i="1" s="1"/>
  <c r="H198" i="1"/>
  <c r="G199" i="1"/>
  <c r="I199" i="1" s="1"/>
  <c r="H199" i="1"/>
  <c r="G200" i="1"/>
  <c r="I200" i="1" s="1"/>
  <c r="H200" i="1"/>
  <c r="G201" i="1"/>
  <c r="I201" i="1" s="1"/>
  <c r="H201" i="1"/>
  <c r="G202" i="1"/>
  <c r="H202" i="1"/>
  <c r="I202" i="1"/>
  <c r="G203" i="1"/>
  <c r="I203" i="1" s="1"/>
  <c r="H203" i="1"/>
  <c r="G204" i="1"/>
  <c r="I204" i="1" s="1"/>
  <c r="H204" i="1"/>
  <c r="G205" i="1"/>
  <c r="H205" i="1"/>
  <c r="I205" i="1"/>
  <c r="G206" i="1"/>
  <c r="I206" i="1" s="1"/>
  <c r="H206" i="1"/>
  <c r="G207" i="1"/>
  <c r="I207" i="1" s="1"/>
  <c r="H207" i="1"/>
  <c r="G208" i="1"/>
  <c r="I208" i="1" s="1"/>
  <c r="H208" i="1"/>
  <c r="G209" i="1"/>
  <c r="I209" i="1" s="1"/>
  <c r="H209" i="1"/>
  <c r="G210" i="1"/>
  <c r="H210" i="1"/>
  <c r="I210" i="1"/>
  <c r="G211" i="1"/>
  <c r="I211" i="1" s="1"/>
  <c r="H211" i="1"/>
  <c r="G212" i="1"/>
  <c r="I212" i="1" s="1"/>
  <c r="H212" i="1"/>
  <c r="G213" i="1"/>
  <c r="H213" i="1"/>
  <c r="I213" i="1"/>
  <c r="G214" i="1"/>
  <c r="I214" i="1" s="1"/>
  <c r="H214" i="1"/>
  <c r="G215" i="1"/>
  <c r="I215" i="1" s="1"/>
  <c r="H215" i="1"/>
  <c r="G216" i="1"/>
  <c r="I216" i="1" s="1"/>
  <c r="H216" i="1"/>
  <c r="G217" i="1"/>
  <c r="I217" i="1" s="1"/>
  <c r="H217" i="1"/>
  <c r="G218" i="1"/>
  <c r="I218" i="1" s="1"/>
  <c r="H218" i="1"/>
  <c r="G219" i="1"/>
  <c r="I219" i="1" s="1"/>
  <c r="H219" i="1"/>
  <c r="G220" i="1"/>
  <c r="I220" i="1" s="1"/>
  <c r="H220" i="1"/>
  <c r="G221" i="1"/>
  <c r="H221" i="1"/>
  <c r="I221" i="1"/>
  <c r="G222" i="1"/>
  <c r="I222" i="1" s="1"/>
  <c r="H222" i="1"/>
  <c r="G223" i="1"/>
  <c r="I223" i="1" s="1"/>
  <c r="H223" i="1"/>
  <c r="G224" i="1"/>
  <c r="I224" i="1" s="1"/>
  <c r="H224" i="1"/>
  <c r="G225" i="1"/>
  <c r="I225" i="1" s="1"/>
  <c r="H225" i="1"/>
  <c r="G226" i="1"/>
  <c r="H226" i="1"/>
  <c r="I226" i="1"/>
  <c r="G227" i="1"/>
  <c r="I227" i="1" s="1"/>
  <c r="H227" i="1"/>
  <c r="G228" i="1"/>
  <c r="I228" i="1" s="1"/>
  <c r="H228" i="1"/>
  <c r="G229" i="1"/>
  <c r="H229" i="1"/>
  <c r="I229" i="1"/>
  <c r="G230" i="1"/>
  <c r="I230" i="1" s="1"/>
  <c r="H230" i="1"/>
  <c r="G231" i="1"/>
  <c r="I231" i="1" s="1"/>
  <c r="H231" i="1"/>
  <c r="G232" i="1"/>
  <c r="I232" i="1" s="1"/>
  <c r="H232" i="1"/>
  <c r="G233" i="1"/>
  <c r="I233" i="1" s="1"/>
  <c r="H233" i="1"/>
  <c r="G234" i="1"/>
  <c r="I234" i="1" s="1"/>
  <c r="H234" i="1"/>
  <c r="G235" i="1"/>
  <c r="I235" i="1" s="1"/>
  <c r="H235" i="1"/>
  <c r="G236" i="1"/>
  <c r="I236" i="1" s="1"/>
  <c r="H236" i="1"/>
  <c r="G237" i="1"/>
  <c r="H237" i="1"/>
  <c r="I237" i="1"/>
  <c r="G238" i="1"/>
  <c r="I238" i="1" s="1"/>
  <c r="H238" i="1"/>
  <c r="G239" i="1"/>
  <c r="I239" i="1" s="1"/>
  <c r="H239" i="1"/>
  <c r="G240" i="1"/>
  <c r="I240" i="1" s="1"/>
  <c r="H240" i="1"/>
  <c r="G241" i="1"/>
  <c r="I241" i="1" s="1"/>
  <c r="H241" i="1"/>
  <c r="G242" i="1"/>
  <c r="I242" i="1" s="1"/>
  <c r="H242" i="1"/>
  <c r="G243" i="1"/>
  <c r="I243" i="1" s="1"/>
  <c r="H243" i="1"/>
  <c r="G244" i="1"/>
  <c r="I244" i="1" s="1"/>
  <c r="H244" i="1"/>
  <c r="G245" i="1"/>
  <c r="H245" i="1"/>
  <c r="I245" i="1"/>
  <c r="G246" i="1"/>
  <c r="I246" i="1" s="1"/>
  <c r="H246" i="1"/>
  <c r="G247" i="1"/>
  <c r="I247" i="1" s="1"/>
  <c r="H247" i="1"/>
  <c r="G248" i="1"/>
  <c r="I248" i="1" s="1"/>
  <c r="H248" i="1"/>
  <c r="G249" i="1"/>
  <c r="I249" i="1" s="1"/>
  <c r="H249" i="1"/>
  <c r="G250" i="1"/>
  <c r="I250" i="1" s="1"/>
  <c r="H250" i="1"/>
  <c r="G251" i="1"/>
  <c r="I251" i="1" s="1"/>
  <c r="H251" i="1"/>
  <c r="G252" i="1"/>
  <c r="I252" i="1" s="1"/>
  <c r="H252" i="1"/>
  <c r="G253" i="1"/>
  <c r="H253" i="1"/>
  <c r="I253" i="1"/>
  <c r="G254" i="1"/>
  <c r="I254" i="1" s="1"/>
  <c r="H254" i="1"/>
  <c r="G255" i="1"/>
  <c r="I255" i="1" s="1"/>
  <c r="H255" i="1"/>
  <c r="G256" i="1"/>
  <c r="I256" i="1" s="1"/>
  <c r="H256" i="1"/>
  <c r="G257" i="1"/>
  <c r="I257" i="1" s="1"/>
  <c r="H257" i="1"/>
  <c r="G258" i="1"/>
  <c r="H258" i="1"/>
  <c r="I258" i="1"/>
  <c r="G259" i="1"/>
  <c r="I259" i="1" s="1"/>
  <c r="H259" i="1"/>
  <c r="G260" i="1"/>
  <c r="I260" i="1" s="1"/>
  <c r="H260" i="1"/>
  <c r="G261" i="1"/>
  <c r="H261" i="1"/>
  <c r="I261" i="1"/>
  <c r="G262" i="1"/>
  <c r="I262" i="1" s="1"/>
  <c r="H262" i="1"/>
  <c r="G263" i="1"/>
  <c r="I263" i="1" s="1"/>
  <c r="H263" i="1"/>
  <c r="G264" i="1"/>
  <c r="I264" i="1" s="1"/>
  <c r="H264" i="1"/>
  <c r="G265" i="1"/>
  <c r="I265" i="1" s="1"/>
  <c r="H265" i="1"/>
  <c r="G266" i="1"/>
  <c r="I266" i="1" s="1"/>
  <c r="H266" i="1"/>
  <c r="G267" i="1"/>
  <c r="I267" i="1" s="1"/>
  <c r="H267" i="1"/>
  <c r="G268" i="1"/>
  <c r="I268" i="1" s="1"/>
  <c r="H268" i="1"/>
  <c r="G269" i="1"/>
  <c r="H269" i="1"/>
  <c r="I269" i="1"/>
  <c r="G270" i="1"/>
  <c r="I270" i="1" s="1"/>
  <c r="H270" i="1"/>
  <c r="G271" i="1"/>
  <c r="I271" i="1" s="1"/>
  <c r="H271" i="1"/>
  <c r="G272" i="1"/>
  <c r="I272" i="1" s="1"/>
  <c r="H272" i="1"/>
  <c r="G273" i="1"/>
  <c r="I273" i="1" s="1"/>
  <c r="H273" i="1"/>
  <c r="G274" i="1"/>
  <c r="H274" i="1"/>
  <c r="I274" i="1"/>
  <c r="G275" i="1"/>
  <c r="I275" i="1" s="1"/>
  <c r="H275" i="1"/>
  <c r="G276" i="1"/>
  <c r="I276" i="1" s="1"/>
  <c r="H276" i="1"/>
  <c r="G277" i="1"/>
  <c r="H277" i="1"/>
  <c r="I277" i="1"/>
  <c r="G278" i="1"/>
  <c r="H278" i="1"/>
  <c r="I278" i="1"/>
  <c r="G279" i="1"/>
  <c r="I279" i="1" s="1"/>
  <c r="H279" i="1"/>
  <c r="G280" i="1"/>
  <c r="I280" i="1" s="1"/>
  <c r="H280" i="1"/>
  <c r="G281" i="1"/>
  <c r="I281" i="1" s="1"/>
  <c r="H281" i="1"/>
  <c r="G282" i="1"/>
  <c r="I282" i="1" s="1"/>
  <c r="H282" i="1"/>
  <c r="G283" i="1"/>
  <c r="I283" i="1" s="1"/>
  <c r="H283" i="1"/>
  <c r="G284" i="1"/>
  <c r="I284" i="1" s="1"/>
  <c r="H284" i="1"/>
  <c r="G285" i="1"/>
  <c r="H285" i="1"/>
  <c r="I285" i="1"/>
  <c r="G286" i="1"/>
  <c r="I286" i="1" s="1"/>
  <c r="H286" i="1"/>
  <c r="G287" i="1"/>
  <c r="I287" i="1" s="1"/>
  <c r="H287" i="1"/>
  <c r="G288" i="1"/>
  <c r="I288" i="1" s="1"/>
  <c r="H288" i="1"/>
  <c r="G289" i="1"/>
  <c r="I289" i="1" s="1"/>
  <c r="H289" i="1"/>
  <c r="G290" i="1"/>
  <c r="H290" i="1"/>
  <c r="I290" i="1"/>
  <c r="G291" i="1"/>
  <c r="I291" i="1" s="1"/>
  <c r="H291" i="1"/>
  <c r="G292" i="1"/>
  <c r="I292" i="1" s="1"/>
  <c r="H292" i="1"/>
  <c r="G293" i="1"/>
  <c r="H293" i="1"/>
  <c r="I293" i="1"/>
  <c r="G294" i="1"/>
  <c r="H294" i="1"/>
  <c r="I294" i="1"/>
  <c r="J295" i="1"/>
  <c r="K295" i="1"/>
  <c r="H295" i="1" l="1"/>
  <c r="I295" i="1"/>
  <c r="G295" i="1"/>
</calcChain>
</file>

<file path=xl/sharedStrings.xml><?xml version="1.0" encoding="utf-8"?>
<sst xmlns="http://schemas.openxmlformats.org/spreadsheetml/2006/main" count="2627" uniqueCount="614">
  <si>
    <t>[ 20,21]</t>
  </si>
  <si>
    <t>[ 13,14]</t>
  </si>
  <si>
    <t>[ 30,32]</t>
  </si>
  <si>
    <t>[32,33]</t>
  </si>
  <si>
    <t>[ 32,33]</t>
  </si>
  <si>
    <t>[ 31,32]</t>
  </si>
  <si>
    <t>[ 51,52]</t>
  </si>
  <si>
    <t>[ 50,51]</t>
  </si>
  <si>
    <t>[ 49,50]</t>
  </si>
  <si>
    <t>[ 48,49]</t>
  </si>
  <si>
    <t>[ 47,48]</t>
  </si>
  <si>
    <t>[ 46,47]</t>
  </si>
  <si>
    <t>[ 45,46]</t>
  </si>
  <si>
    <t>[ 44,45]</t>
  </si>
  <si>
    <t>[ 43,44]</t>
  </si>
  <si>
    <t>[ 39,40]</t>
  </si>
  <si>
    <t>Precedence graph</t>
  </si>
  <si>
    <t xml:space="preserve">Test run with SALOME-1 </t>
  </si>
  <si>
    <t># b&amp;b nodes</t>
  </si>
  <si>
    <t>[ 41,42]</t>
  </si>
  <si>
    <t>[ 37,38]</t>
  </si>
  <si>
    <t>Arcus2</t>
  </si>
  <si>
    <t>Arcus1</t>
  </si>
  <si>
    <t>Barthol2</t>
  </si>
  <si>
    <t>Barthold</t>
  </si>
  <si>
    <t>Bowman</t>
  </si>
  <si>
    <t>Buxey</t>
  </si>
  <si>
    <t>Gunther</t>
  </si>
  <si>
    <t>Hahn</t>
  </si>
  <si>
    <t>Heskiaoff</t>
  </si>
  <si>
    <t>Jackson</t>
  </si>
  <si>
    <t>Jaeschke</t>
  </si>
  <si>
    <t>Kilbridge</t>
  </si>
  <si>
    <t>Lutz1</t>
  </si>
  <si>
    <t>Lutz2</t>
  </si>
  <si>
    <t>Lutz3</t>
  </si>
  <si>
    <t>Mansoor</t>
  </si>
  <si>
    <t>Mertens</t>
  </si>
  <si>
    <t>Mitchell</t>
  </si>
  <si>
    <t>Mukherje</t>
  </si>
  <si>
    <t>Roszieg</t>
  </si>
  <si>
    <t>Sawyer</t>
  </si>
  <si>
    <t>Scholl</t>
  </si>
  <si>
    <t>Tonge</t>
  </si>
  <si>
    <t>Warnecke</t>
  </si>
  <si>
    <t>Wee-mag</t>
  </si>
  <si>
    <t>m* or LB</t>
  </si>
  <si>
    <t>m* or UB</t>
  </si>
  <si>
    <t>m* or [LB,UB] after x seconds with x=</t>
  </si>
  <si>
    <t>computation time [sec]</t>
  </si>
  <si>
    <t>performance info</t>
  </si>
  <si>
    <t>rel. dev. from optimum [%]</t>
  </si>
  <si>
    <t>average/sum</t>
  </si>
  <si>
    <t>rel.dev.</t>
  </si>
  <si>
    <t>av. # nodes</t>
  </si>
  <si>
    <t>solution found by SALOME</t>
  </si>
  <si>
    <t>optimum proven</t>
  </si>
  <si>
    <t>optimum found</t>
  </si>
  <si>
    <t># opt. proven</t>
  </si>
  <si>
    <t># opt. found</t>
  </si>
  <si>
    <t>av. CPU time</t>
  </si>
  <si>
    <t>perhaps: 261 if Wee-mag 47 has a solution with 33 stations</t>
  </si>
  <si>
    <t>Benchmark data set for SALBP-1</t>
  </si>
  <si>
    <t>Number of instances: 128 (119 solved to optimality)</t>
  </si>
  <si>
    <t>Number of tasks: 30 to 111</t>
  </si>
  <si>
    <t>Name</t>
  </si>
  <si>
    <t>m (given)</t>
  </si>
  <si>
    <t>c* or [LB,UB]</t>
  </si>
  <si>
    <t>Solution due to</t>
  </si>
  <si>
    <t>Method</t>
  </si>
  <si>
    <t>[8376,8377]</t>
  </si>
  <si>
    <t>Number of instances: 174 (168 solved to optimality)</t>
  </si>
  <si>
    <t>Number of tasks: 53 to 297</t>
  </si>
  <si>
    <t>Wee-Mag</t>
  </si>
  <si>
    <t>[84,87]</t>
  </si>
  <si>
    <t>[84,85]</t>
  </si>
  <si>
    <t>[66,67]</t>
  </si>
  <si>
    <t>[63,65]</t>
  </si>
  <si>
    <t>[63,64]</t>
  </si>
  <si>
    <t>Dr. E. Falkenauer, Brussels</t>
  </si>
  <si>
    <t>Grouping GA</t>
  </si>
  <si>
    <t xml:space="preserve">References: </t>
  </si>
  <si>
    <t>Scholl, A. (1993): Data of assembly line balancing problems. Schriften zur Quantitativen Betriebswirtschaftslehre 16/93, TU Darmstadt.</t>
  </si>
  <si>
    <t>Scholl, A. (1999): Balancing and sequencing of assembly lines. 2nd ed., Physica, Heidelberg.</t>
  </si>
  <si>
    <t>Data set 2:</t>
  </si>
  <si>
    <t>Benchmark data sets for SALBP-2</t>
  </si>
  <si>
    <t>Benchmark data sets for SALBP-E</t>
  </si>
  <si>
    <t>m</t>
  </si>
  <si>
    <t xml:space="preserve">given number of stations </t>
  </si>
  <si>
    <t>c*</t>
  </si>
  <si>
    <t xml:space="preserve">minimal cycle time </t>
  </si>
  <si>
    <t>[LB,UB]</t>
  </si>
  <si>
    <t>range of possible optimal objective function values if c* is still unknown</t>
  </si>
  <si>
    <t>Notation:</t>
  </si>
  <si>
    <t>Call for optimal solutions:</t>
  </si>
  <si>
    <t>To some instances optimal solutions are currently unknown. Therefore, interested researchers are asked for sending data of optimal solutions to these instances as soon as they are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Bowman 20 5 1 2 3 4 3 4 5 4
Explanation: Instance with precedence graph Bowman and m=5, solution with c=20 stations and the following station loads found:
S1={1}, S2={2}, S3={3,5}, S4={4,6,8}, S5={7}
If the solution can be verified as really being optimal (and feasible) the new optimal value will be added to the list together with the name of the person who found it.</t>
  </si>
  <si>
    <t>Data set 1:</t>
  </si>
  <si>
    <t>mMin</t>
  </si>
  <si>
    <t>minimal number of stations</t>
  </si>
  <si>
    <t>mMax</t>
  </si>
  <si>
    <t>maximal number of stations</t>
  </si>
  <si>
    <t>Idle*</t>
  </si>
  <si>
    <t>optimal or best idle time</t>
  </si>
  <si>
    <t>(m*,c*)</t>
  </si>
  <si>
    <t>optimal or best (m,c)-combination</t>
  </si>
  <si>
    <t>LB</t>
  </si>
  <si>
    <t>lower bound on the idle time</t>
  </si>
  <si>
    <t>UB</t>
  </si>
  <si>
    <t>upper bound on the idle time</t>
  </si>
  <si>
    <t>range of possible optimal objective function values</t>
  </si>
  <si>
    <t>To some instances optimal solutions are currently unknown. Therefore, interested researchers are asked for sending data of optimal solutions to these instances as soon as they are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Jaeschke 4 7 3 4 10 1 2 1 2 3 3 3 4 4
The problem instance is defined by [mMin,mMax]=[4,7]. The optimal idle time is 3 for the (m*,c*)-combination (4,10). The station loads are: S1={1,3}, S2={2,4}, S3={5,6,7}, S4={8,9}
If the solution can be verified as really being optimal (and feasible) the new optimal value will be added to the list together with the name of the person who found it.</t>
  </si>
  <si>
    <t>Number of tasks: 8 to 297</t>
  </si>
  <si>
    <t>Data set:</t>
  </si>
  <si>
    <t>m*</t>
  </si>
  <si>
    <t>Solution method</t>
  </si>
  <si>
    <t>Mertens </t>
  </si>
  <si>
    <t>3 </t>
  </si>
  <si>
    <t>5 </t>
  </si>
  <si>
    <t>1 </t>
  </si>
  <si>
    <t>10 </t>
  </si>
  <si>
    <t>4 </t>
  </si>
  <si>
    <t>6 </t>
  </si>
  <si>
    <t>7 </t>
  </si>
  <si>
    <t>9 </t>
  </si>
  <si>
    <t>28 </t>
  </si>
  <si>
    <t>17 </t>
  </si>
  <si>
    <t>Jaeschke </t>
  </si>
  <si>
    <t>2 </t>
  </si>
  <si>
    <t>13 </t>
  </si>
  <si>
    <t>8 </t>
  </si>
  <si>
    <t>11 </t>
  </si>
  <si>
    <t>Jackson </t>
  </si>
  <si>
    <t>16 </t>
  </si>
  <si>
    <t>12 </t>
  </si>
  <si>
    <t>Mansoor </t>
  </si>
  <si>
    <t>62 </t>
  </si>
  <si>
    <t>48 </t>
  </si>
  <si>
    <t>Mitchell </t>
  </si>
  <si>
    <t>0 </t>
  </si>
  <si>
    <t>35 </t>
  </si>
  <si>
    <t>21 </t>
  </si>
  <si>
    <t>18 </t>
  </si>
  <si>
    <t>14 </t>
  </si>
  <si>
    <t>Roszieg </t>
  </si>
  <si>
    <t>42 </t>
  </si>
  <si>
    <t>15 </t>
  </si>
  <si>
    <t>Heskiaoff </t>
  </si>
  <si>
    <t>256 </t>
  </si>
  <si>
    <t>205 </t>
  </si>
  <si>
    <t>171 </t>
  </si>
  <si>
    <t>147 </t>
  </si>
  <si>
    <t>129 </t>
  </si>
  <si>
    <t>20 </t>
  </si>
  <si>
    <t>116 </t>
  </si>
  <si>
    <t>Buxey </t>
  </si>
  <si>
    <t>108 </t>
  </si>
  <si>
    <t>65 </t>
  </si>
  <si>
    <t>41 </t>
  </si>
  <si>
    <t>47 </t>
  </si>
  <si>
    <t>37 </t>
  </si>
  <si>
    <t>34 </t>
  </si>
  <si>
    <t>Sawyer </t>
  </si>
  <si>
    <t>81 </t>
  </si>
  <si>
    <t>Lutz1 </t>
  </si>
  <si>
    <t>156 </t>
  </si>
  <si>
    <t>3574 </t>
  </si>
  <si>
    <t>220 </t>
  </si>
  <si>
    <t>2872 </t>
  </si>
  <si>
    <t>236 </t>
  </si>
  <si>
    <t>2396 </t>
  </si>
  <si>
    <t>532 </t>
  </si>
  <si>
    <t>2096 </t>
  </si>
  <si>
    <t>602 </t>
  </si>
  <si>
    <t>1638 </t>
  </si>
  <si>
    <t>1120 </t>
  </si>
  <si>
    <t>1526 </t>
  </si>
  <si>
    <t>Gunther </t>
  </si>
  <si>
    <t>161 </t>
  </si>
  <si>
    <t>121 </t>
  </si>
  <si>
    <t>97 </t>
  </si>
  <si>
    <t>54 </t>
  </si>
  <si>
    <t>84 </t>
  </si>
  <si>
    <t>50 </t>
  </si>
  <si>
    <t>45 </t>
  </si>
  <si>
    <t>44 </t>
  </si>
  <si>
    <t>Kilbridge </t>
  </si>
  <si>
    <t>184 </t>
  </si>
  <si>
    <t>138 </t>
  </si>
  <si>
    <t>92 </t>
  </si>
  <si>
    <t>69 </t>
  </si>
  <si>
    <t>56 </t>
  </si>
  <si>
    <t>Hahn </t>
  </si>
  <si>
    <t>335 </t>
  </si>
  <si>
    <t>4787 </t>
  </si>
  <si>
    <t>89 </t>
  </si>
  <si>
    <t>2823 </t>
  </si>
  <si>
    <t>374 </t>
  </si>
  <si>
    <t>2400 </t>
  </si>
  <si>
    <t>1230 </t>
  </si>
  <si>
    <t>1907 </t>
  </si>
  <si>
    <t>Warnecke </t>
  </si>
  <si>
    <t>30 </t>
  </si>
  <si>
    <t>516 </t>
  </si>
  <si>
    <t>387 </t>
  </si>
  <si>
    <t>258 </t>
  </si>
  <si>
    <t>172 </t>
  </si>
  <si>
    <t>155 </t>
  </si>
  <si>
    <t>120 </t>
  </si>
  <si>
    <t>111 </t>
  </si>
  <si>
    <t>104 </t>
  </si>
  <si>
    <t>19 </t>
  </si>
  <si>
    <t>32 </t>
  </si>
  <si>
    <t>79 </t>
  </si>
  <si>
    <t>22 </t>
  </si>
  <si>
    <t>36 </t>
  </si>
  <si>
    <t>24 </t>
  </si>
  <si>
    <t>66 </t>
  </si>
  <si>
    <t>25 </t>
  </si>
  <si>
    <t>52 </t>
  </si>
  <si>
    <t>64 </t>
  </si>
  <si>
    <t>27 </t>
  </si>
  <si>
    <t>72 </t>
  </si>
  <si>
    <t>60 </t>
  </si>
  <si>
    <t>76 </t>
  </si>
  <si>
    <t>29 </t>
  </si>
  <si>
    <t>Tonge </t>
  </si>
  <si>
    <t>23 </t>
  </si>
  <si>
    <t>1170 </t>
  </si>
  <si>
    <t>702 </t>
  </si>
  <si>
    <t>585 </t>
  </si>
  <si>
    <t>439 </t>
  </si>
  <si>
    <t>251 </t>
  </si>
  <si>
    <t>320 </t>
  </si>
  <si>
    <t>26 </t>
  </si>
  <si>
    <t>208 </t>
  </si>
  <si>
    <t>196 </t>
  </si>
  <si>
    <t>186 </t>
  </si>
  <si>
    <t>177 </t>
  </si>
  <si>
    <t>162 </t>
  </si>
  <si>
    <t>Wee-Mag </t>
  </si>
  <si>
    <t>38 </t>
  </si>
  <si>
    <t>500 </t>
  </si>
  <si>
    <t>375 </t>
  </si>
  <si>
    <t>300 </t>
  </si>
  <si>
    <t>250 </t>
  </si>
  <si>
    <t>150 </t>
  </si>
  <si>
    <t>167 </t>
  </si>
  <si>
    <t>125 </t>
  </si>
  <si>
    <t>100 </t>
  </si>
  <si>
    <t>94 </t>
  </si>
  <si>
    <t>[5,13] </t>
  </si>
  <si>
    <t>191 </t>
  </si>
  <si>
    <t>31 </t>
  </si>
  <si>
    <t>113 </t>
  </si>
  <si>
    <t>[5,37] </t>
  </si>
  <si>
    <t>[229,256] </t>
  </si>
  <si>
    <t>46 </t>
  </si>
  <si>
    <t>157 </t>
  </si>
  <si>
    <t>Arcus1 </t>
  </si>
  <si>
    <t>25236 </t>
  </si>
  <si>
    <t>18927 </t>
  </si>
  <si>
    <t>15142 </t>
  </si>
  <si>
    <t>12620 </t>
  </si>
  <si>
    <t>75 </t>
  </si>
  <si>
    <t>10826 </t>
  </si>
  <si>
    <t>93 </t>
  </si>
  <si>
    <t>7580 </t>
  </si>
  <si>
    <t>725 </t>
  </si>
  <si>
    <t>9554 </t>
  </si>
  <si>
    <t>1237 </t>
  </si>
  <si>
    <t>6412 </t>
  </si>
  <si>
    <t>525 </t>
  </si>
  <si>
    <t>5864 </t>
  </si>
  <si>
    <t>467 </t>
  </si>
  <si>
    <t>5441 </t>
  </si>
  <si>
    <t>853 </t>
  </si>
  <si>
    <t>5104 </t>
  </si>
  <si>
    <t>1065 </t>
  </si>
  <si>
    <t>4516 </t>
  </si>
  <si>
    <t>1585 </t>
  </si>
  <si>
    <t>4068 </t>
  </si>
  <si>
    <t>Lutz2 </t>
  </si>
  <si>
    <t>49 </t>
  </si>
  <si>
    <t>33 </t>
  </si>
  <si>
    <t>43 </t>
  </si>
  <si>
    <t>67 </t>
  </si>
  <si>
    <t>Lutz3 </t>
  </si>
  <si>
    <t>548 </t>
  </si>
  <si>
    <t>411 </t>
  </si>
  <si>
    <t>329 </t>
  </si>
  <si>
    <t>165 </t>
  </si>
  <si>
    <t>110 </t>
  </si>
  <si>
    <t>118 </t>
  </si>
  <si>
    <t>98 </t>
  </si>
  <si>
    <t>80 </t>
  </si>
  <si>
    <t>Arcus2 </t>
  </si>
  <si>
    <t>50133 </t>
  </si>
  <si>
    <t>16711 </t>
  </si>
  <si>
    <t>37600 </t>
  </si>
  <si>
    <t>30080 </t>
  </si>
  <si>
    <t>25067 </t>
  </si>
  <si>
    <t>18800 </t>
  </si>
  <si>
    <t>13673 </t>
  </si>
  <si>
    <t>12534 </t>
  </si>
  <si>
    <t>11570 </t>
  </si>
  <si>
    <t>59 </t>
  </si>
  <si>
    <t>10747 </t>
  </si>
  <si>
    <t>126 </t>
  </si>
  <si>
    <t>10035 </t>
  </si>
  <si>
    <t>[81,233] </t>
  </si>
  <si>
    <t>7928 </t>
  </si>
  <si>
    <t>[1,121] </t>
  </si>
  <si>
    <t>7526 </t>
  </si>
  <si>
    <t>[59,499] </t>
  </si>
  <si>
    <t>6859 </t>
  </si>
  <si>
    <t>[1545,1857] </t>
  </si>
  <si>
    <t>5856 </t>
  </si>
  <si>
    <t>Barthold </t>
  </si>
  <si>
    <t>1878 </t>
  </si>
  <si>
    <t>939 </t>
  </si>
  <si>
    <t>1127 </t>
  </si>
  <si>
    <t>626 </t>
  </si>
  <si>
    <t>805 </t>
  </si>
  <si>
    <t>564 </t>
  </si>
  <si>
    <t>470 </t>
  </si>
  <si>
    <t>434 </t>
  </si>
  <si>
    <t>403 </t>
  </si>
  <si>
    <t>Barthol2 </t>
  </si>
  <si>
    <t>847 </t>
  </si>
  <si>
    <t>146 </t>
  </si>
  <si>
    <t>605 </t>
  </si>
  <si>
    <t>471 </t>
  </si>
  <si>
    <t>385 </t>
  </si>
  <si>
    <t>353 </t>
  </si>
  <si>
    <t>326 </t>
  </si>
  <si>
    <t>223 </t>
  </si>
  <si>
    <t>265 </t>
  </si>
  <si>
    <t>212 </t>
  </si>
  <si>
    <t>163 </t>
  </si>
  <si>
    <t>202 </t>
  </si>
  <si>
    <t>193 </t>
  </si>
  <si>
    <t>137 </t>
  </si>
  <si>
    <t>133 </t>
  </si>
  <si>
    <t>39 </t>
  </si>
  <si>
    <t>40 </t>
  </si>
  <si>
    <t>106 </t>
  </si>
  <si>
    <t>109 </t>
  </si>
  <si>
    <t>101 </t>
  </si>
  <si>
    <t>99 </t>
  </si>
  <si>
    <t>85 </t>
  </si>
  <si>
    <t>87 </t>
  </si>
  <si>
    <t>95 </t>
  </si>
  <si>
    <t>51 </t>
  </si>
  <si>
    <t>Scholl </t>
  </si>
  <si>
    <t>17414 </t>
  </si>
  <si>
    <t>13931 </t>
  </si>
  <si>
    <t>8707 </t>
  </si>
  <si>
    <t>9951 </t>
  </si>
  <si>
    <t>7740 </t>
  </si>
  <si>
    <t>3317 </t>
  </si>
  <si>
    <t>6966 </t>
  </si>
  <si>
    <t>5805 </t>
  </si>
  <si>
    <t>4976 </t>
  </si>
  <si>
    <t>4644 </t>
  </si>
  <si>
    <t>4354 </t>
  </si>
  <si>
    <t>3870 </t>
  </si>
  <si>
    <t>3483 </t>
  </si>
  <si>
    <t>3029 </t>
  </si>
  <si>
    <t>2580 </t>
  </si>
  <si>
    <t>2402 </t>
  </si>
  <si>
    <t>2247 </t>
  </si>
  <si>
    <t>2903 </t>
  </si>
  <si>
    <t>2787 </t>
  </si>
  <si>
    <t>2111 </t>
  </si>
  <si>
    <t>1935 </t>
  </si>
  <si>
    <t>[4,5] </t>
  </si>
  <si>
    <t>2049 </t>
  </si>
  <si>
    <t>1883 </t>
  </si>
  <si>
    <t>1834 </t>
  </si>
  <si>
    <t>1742 </t>
  </si>
  <si>
    <t>1659 </t>
  </si>
  <si>
    <t>1584 </t>
  </si>
  <si>
    <t>Number of instances: 256 (245 solved to optimality)</t>
  </si>
  <si>
    <t>Precedence graphs for SALBP (and UALBP)</t>
  </si>
  <si>
    <r>
      <t>File:</t>
    </r>
    <r>
      <rPr>
        <sz val="10"/>
        <rFont val="Arial"/>
        <family val="2"/>
      </rPr>
      <t xml:space="preserve"> Name of data file</t>
    </r>
  </si>
  <si>
    <r>
      <t>Name:</t>
    </r>
    <r>
      <rPr>
        <sz val="10"/>
        <rFont val="Arial"/>
        <family val="2"/>
      </rPr>
      <t xml:space="preserve"> Name of precedence graph used in data sets</t>
    </r>
  </si>
  <si>
    <r>
      <t>n:</t>
    </r>
    <r>
      <rPr>
        <sz val="10"/>
        <rFont val="Arial"/>
        <family val="2"/>
      </rPr>
      <t xml:space="preserve"> number of tasks</t>
    </r>
  </si>
  <si>
    <r>
      <t>tmin:</t>
    </r>
    <r>
      <rPr>
        <sz val="10"/>
        <rFont val="Arial"/>
        <family val="2"/>
      </rPr>
      <t xml:space="preserve"> minimal task time</t>
    </r>
  </si>
  <si>
    <r>
      <t>tmax:</t>
    </r>
    <r>
      <rPr>
        <sz val="10"/>
        <rFont val="Arial"/>
        <family val="2"/>
      </rPr>
      <t xml:space="preserve"> maximal task time</t>
    </r>
  </si>
  <si>
    <r>
      <t>OS:</t>
    </r>
    <r>
      <rPr>
        <sz val="10"/>
        <rFont val="Arial"/>
        <family val="2"/>
      </rPr>
      <t xml:space="preserve"> order strength [=number of all precedence relations / (n*(n-1))]</t>
    </r>
  </si>
  <si>
    <r>
      <t>TV:</t>
    </r>
    <r>
      <rPr>
        <sz val="10"/>
        <rFont val="Arial"/>
        <family val="2"/>
      </rPr>
      <t xml:space="preserve"> time variability ratio [=tmax/tmin]</t>
    </r>
  </si>
  <si>
    <t>div: degree of divergence of precedence graph (see Scholl (1999, ch. 2.2.1.5))</t>
  </si>
  <si>
    <r>
      <t>conv:</t>
    </r>
    <r>
      <rPr>
        <sz val="10"/>
        <rFont val="Arial"/>
        <family val="2"/>
      </rPr>
      <t xml:space="preserve"> degree of convergence of precedence graph</t>
    </r>
  </si>
  <si>
    <t>n</t>
  </si>
  <si>
    <t>tmin</t>
  </si>
  <si>
    <t>tmax</t>
  </si>
  <si>
    <t>tsum</t>
  </si>
  <si>
    <t>OS</t>
  </si>
  <si>
    <t>TV</t>
  </si>
  <si>
    <t>div</t>
  </si>
  <si>
    <t>conv</t>
  </si>
  <si>
    <t>ARC83.IN2</t>
  </si>
  <si>
    <t>0.73</t>
  </si>
  <si>
    <t>ARC111.IN2</t>
  </si>
  <si>
    <t>568.90</t>
  </si>
  <si>
    <t>0.63</t>
  </si>
  <si>
    <t>BARTHOLD.IN2</t>
  </si>
  <si>
    <t>0.74</t>
  </si>
  <si>
    <t>0.72</t>
  </si>
  <si>
    <t>BARTHOL2.IN2</t>
  </si>
  <si>
    <t>BOWMAN8.IN2</t>
  </si>
  <si>
    <t>0.80</t>
  </si>
  <si>
    <t>BUXEY.IN2</t>
  </si>
  <si>
    <t>0.78</t>
  </si>
  <si>
    <t>GUNTHER.IN2</t>
  </si>
  <si>
    <t>0.76</t>
  </si>
  <si>
    <t>HAHN.IN2</t>
  </si>
  <si>
    <t>HESKIA.IN2</t>
  </si>
  <si>
    <t>22.49</t>
  </si>
  <si>
    <t>108.00</t>
  </si>
  <si>
    <t>0.69</t>
  </si>
  <si>
    <t>JACKSON.IN2</t>
  </si>
  <si>
    <t>0.77</t>
  </si>
  <si>
    <t>JAESCHKE.IN2</t>
  </si>
  <si>
    <t>6.00</t>
  </si>
  <si>
    <t>KILBRID.IN2</t>
  </si>
  <si>
    <t>0.67</t>
  </si>
  <si>
    <t>LUTZ1.IN2</t>
  </si>
  <si>
    <t>0.82</t>
  </si>
  <si>
    <t>LUTZ2.IN2</t>
  </si>
  <si>
    <t>0.75</t>
  </si>
  <si>
    <t>LUTZ3.IN2</t>
  </si>
  <si>
    <t>MANSOOR.IN2</t>
  </si>
  <si>
    <t>0.91</t>
  </si>
  <si>
    <t>MERTENS.IN2</t>
  </si>
  <si>
    <t>MITCHELL.IN2</t>
  </si>
  <si>
    <t>0.70</t>
  </si>
  <si>
    <t>MUKHERJE.IN2</t>
  </si>
  <si>
    <t>0.51</t>
  </si>
  <si>
    <t>ROSZIEG.IN2</t>
  </si>
  <si>
    <t>SAWYER30.IN2</t>
  </si>
  <si>
    <t>0.83</t>
  </si>
  <si>
    <t>SCHOLL.IN2</t>
  </si>
  <si>
    <t>TONGE70.IN2</t>
  </si>
  <si>
    <t>WARNECKE.IN2</t>
  </si>
  <si>
    <t>0.81</t>
  </si>
  <si>
    <t>WEE-MAG.IN2</t>
  </si>
  <si>
    <t>0.62</t>
  </si>
  <si>
    <t>The table below gives some information on the precedence graphs which are utilized for generating data sets for SALBP-1, SALBP-2, and SALBP-E. Full descriptions and literature references can be found in Scholl (1993, 1999).</t>
  </si>
  <si>
    <t xml:space="preserve">Hoffmann, T.R. (1990): Assembly line balancing - a set of challenging problems. International Journal of Production Research 28, pp. 1807-1815. </t>
  </si>
  <si>
    <t xml:space="preserve">Hoffmann, T.R. (1992): EUREKA: A hybrid system for assembly line balancing. Management Science 38, pp. 39-42. </t>
  </si>
  <si>
    <t xml:space="preserve">Talbot, F.B., J.H. Patterson and W.V. Gehrlein (1986): A comparative evaluation of heuristic line balancing techniques. Management Science 32, pp. 430 - 454. </t>
  </si>
  <si>
    <t>83</t>
  </si>
  <si>
    <t>233</t>
  </si>
  <si>
    <t>3691</t>
  </si>
  <si>
    <t>75707</t>
  </si>
  <si>
    <t xml:space="preserve">59.09 </t>
  </si>
  <si>
    <t xml:space="preserve">15.84 </t>
  </si>
  <si>
    <t>111</t>
  </si>
  <si>
    <t>10</t>
  </si>
  <si>
    <t>5689</t>
  </si>
  <si>
    <t>150399</t>
  </si>
  <si>
    <t xml:space="preserve">40.38 </t>
  </si>
  <si>
    <t xml:space="preserve">0.63 </t>
  </si>
  <si>
    <t>148</t>
  </si>
  <si>
    <t>3</t>
  </si>
  <si>
    <t>383</t>
  </si>
  <si>
    <t xml:space="preserve">5634 </t>
  </si>
  <si>
    <t xml:space="preserve">25.80 </t>
  </si>
  <si>
    <t xml:space="preserve">127.67 </t>
  </si>
  <si>
    <t xml:space="preserve">0.74 </t>
  </si>
  <si>
    <t>1</t>
  </si>
  <si>
    <t xml:space="preserve">83 </t>
  </si>
  <si>
    <t xml:space="preserve">4234 </t>
  </si>
  <si>
    <t xml:space="preserve">83.00 </t>
  </si>
  <si>
    <t xml:space="preserve">8 </t>
  </si>
  <si>
    <t xml:space="preserve">17 </t>
  </si>
  <si>
    <t xml:space="preserve">75 </t>
  </si>
  <si>
    <t xml:space="preserve">75.00 </t>
  </si>
  <si>
    <t xml:space="preserve">5.67 </t>
  </si>
  <si>
    <t xml:space="preserve">0.88 </t>
  </si>
  <si>
    <t>29</t>
  </si>
  <si>
    <t xml:space="preserve">25 </t>
  </si>
  <si>
    <t xml:space="preserve">324 </t>
  </si>
  <si>
    <t xml:space="preserve">50.74 </t>
  </si>
  <si>
    <t xml:space="preserve">25.00 </t>
  </si>
  <si>
    <t>35</t>
  </si>
  <si>
    <t xml:space="preserve">40 </t>
  </si>
  <si>
    <t xml:space="preserve">483 </t>
  </si>
  <si>
    <t xml:space="preserve">59.50 </t>
  </si>
  <si>
    <t xml:space="preserve">40.00 </t>
  </si>
  <si>
    <t>53</t>
  </si>
  <si>
    <t>40</t>
  </si>
  <si>
    <t>1775</t>
  </si>
  <si>
    <t>14026</t>
  </si>
  <si>
    <t xml:space="preserve">83.82 </t>
  </si>
  <si>
    <t xml:space="preserve">44.38 </t>
  </si>
  <si>
    <t>28</t>
  </si>
  <si>
    <t xml:space="preserve">1 </t>
  </si>
  <si>
    <t xml:space="preserve">108 </t>
  </si>
  <si>
    <t xml:space="preserve">1024 </t>
  </si>
  <si>
    <t xml:space="preserve">0.68 </t>
  </si>
  <si>
    <t>11</t>
  </si>
  <si>
    <t xml:space="preserve">7 </t>
  </si>
  <si>
    <t>46</t>
  </si>
  <si>
    <t xml:space="preserve">58.18 </t>
  </si>
  <si>
    <t xml:space="preserve">7.00 </t>
  </si>
  <si>
    <t xml:space="preserve">0.77 </t>
  </si>
  <si>
    <t>9</t>
  </si>
  <si>
    <t xml:space="preserve">6 </t>
  </si>
  <si>
    <t>37</t>
  </si>
  <si>
    <t xml:space="preserve">83.33 </t>
  </si>
  <si>
    <t xml:space="preserve">6.00 </t>
  </si>
  <si>
    <t xml:space="preserve">0.73 </t>
  </si>
  <si>
    <t>45</t>
  </si>
  <si>
    <t xml:space="preserve">55 </t>
  </si>
  <si>
    <t xml:space="preserve">552 </t>
  </si>
  <si>
    <t xml:space="preserve">44.55 </t>
  </si>
  <si>
    <t xml:space="preserve">18.33 </t>
  </si>
  <si>
    <t>32</t>
  </si>
  <si>
    <t>100</t>
  </si>
  <si>
    <t xml:space="preserve">1400 </t>
  </si>
  <si>
    <t xml:space="preserve">14140 </t>
  </si>
  <si>
    <t xml:space="preserve">83.47 </t>
  </si>
  <si>
    <t xml:space="preserve">14.00 </t>
  </si>
  <si>
    <t xml:space="preserve">0.76 </t>
  </si>
  <si>
    <t>89</t>
  </si>
  <si>
    <t xml:space="preserve">10 </t>
  </si>
  <si>
    <t xml:space="preserve">485 </t>
  </si>
  <si>
    <t xml:space="preserve">77.55 </t>
  </si>
  <si>
    <t xml:space="preserve">10.00 </t>
  </si>
  <si>
    <t xml:space="preserve">0.75 </t>
  </si>
  <si>
    <t xml:space="preserve">74 </t>
  </si>
  <si>
    <t>1644</t>
  </si>
  <si>
    <t xml:space="preserve">74.00 </t>
  </si>
  <si>
    <t>2</t>
  </si>
  <si>
    <t xml:space="preserve">45 </t>
  </si>
  <si>
    <t xml:space="preserve">185 </t>
  </si>
  <si>
    <t xml:space="preserve">60.00 </t>
  </si>
  <si>
    <t xml:space="preserve">22.50 </t>
  </si>
  <si>
    <t xml:space="preserve">0.79 </t>
  </si>
  <si>
    <t>6</t>
  </si>
  <si>
    <t xml:space="preserve">29 </t>
  </si>
  <si>
    <t xml:space="preserve">52.38 </t>
  </si>
  <si>
    <t xml:space="preserve">1.00 </t>
  </si>
  <si>
    <t>21</t>
  </si>
  <si>
    <t>13</t>
  </si>
  <si>
    <t xml:space="preserve">105 </t>
  </si>
  <si>
    <t xml:space="preserve">70.95 </t>
  </si>
  <si>
    <t xml:space="preserve">13.00 </t>
  </si>
  <si>
    <t>94</t>
  </si>
  <si>
    <t>8</t>
  </si>
  <si>
    <t>171</t>
  </si>
  <si>
    <t>4208</t>
  </si>
  <si>
    <t xml:space="preserve">44.80 </t>
  </si>
  <si>
    <t xml:space="preserve">21.38 </t>
  </si>
  <si>
    <t xml:space="preserve">0.51 </t>
  </si>
  <si>
    <t xml:space="preserve">13 </t>
  </si>
  <si>
    <t xml:space="preserve">125 </t>
  </si>
  <si>
    <t xml:space="preserve">71.67 </t>
  </si>
  <si>
    <t>30</t>
  </si>
  <si>
    <t xml:space="preserve">44.83 </t>
  </si>
  <si>
    <t>297</t>
  </si>
  <si>
    <t>5</t>
  </si>
  <si>
    <t>1386</t>
  </si>
  <si>
    <t>69655</t>
  </si>
  <si>
    <t xml:space="preserve">58.16 </t>
  </si>
  <si>
    <t xml:space="preserve">277.20 </t>
  </si>
  <si>
    <t xml:space="preserve">0.70 </t>
  </si>
  <si>
    <t xml:space="preserve">70 </t>
  </si>
  <si>
    <t xml:space="preserve">156 </t>
  </si>
  <si>
    <t xml:space="preserve">3510 </t>
  </si>
  <si>
    <t xml:space="preserve">59.42 </t>
  </si>
  <si>
    <t xml:space="preserve">156.00 </t>
  </si>
  <si>
    <t xml:space="preserve">0.78 </t>
  </si>
  <si>
    <t>58</t>
  </si>
  <si>
    <t>7</t>
  </si>
  <si>
    <t xml:space="preserve">53 </t>
  </si>
  <si>
    <t xml:space="preserve">1548 </t>
  </si>
  <si>
    <t xml:space="preserve">59.10 </t>
  </si>
  <si>
    <t xml:space="preserve">7.57 </t>
  </si>
  <si>
    <t xml:space="preserve">0.72 </t>
  </si>
  <si>
    <t xml:space="preserve">2 </t>
  </si>
  <si>
    <t xml:space="preserve">27 </t>
  </si>
  <si>
    <t xml:space="preserve">1499 </t>
  </si>
  <si>
    <t xml:space="preserve">22.67 </t>
  </si>
  <si>
    <t xml:space="preserve">13.50 </t>
  </si>
  <si>
    <t xml:space="preserve">0.85 </t>
  </si>
  <si>
    <t>File name</t>
  </si>
  <si>
    <t>The precedence graphs are collected from the following references</t>
  </si>
  <si>
    <t>Data files:</t>
  </si>
  <si>
    <t>The data files can be downloaded from www.assembly-line-balancing.de.</t>
  </si>
  <si>
    <t>given cycle time</t>
  </si>
  <si>
    <t>c</t>
  </si>
  <si>
    <t>range of possible optimal objective function values if m* is still unknown</t>
  </si>
  <si>
    <t>To one instance (Wee-Mag c=47) the optimal solution is still currently unknown. Therefore, interested researchers are asked for sending data of the optimal solution to this instance as soon as it is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Bowman 20 5 1 2 3 4 3 4 5 4
Explanation: Instance with precedence graph Bowman and c=20, solution with m=5 stations and the following station loads found:
S1={1}, S2={2}, S3={3,5}, S4={4,6,8}, S5={7}
If the solution can be verified as really being optimal (and feasible) the new optimal value will be added to the list together with the name of the person who found it.</t>
  </si>
  <si>
    <t>(joined from Talbot et al. (1986), Hoffmann (1990, 1992)</t>
  </si>
  <si>
    <t>and Scholl (1993))</t>
  </si>
  <si>
    <t>Problems and optimal solutions</t>
  </si>
  <si>
    <t>computer configuration: CPU: 3,0 GHz, Intel P4, memory: 1,5 GB. Time limit: 3600 sec</t>
  </si>
  <si>
    <t>Scholl, A. and R. Klein: Balancing assembly lines effectively - A computational comparison. European Journal of Operational Research 114 (1999), pp. 50-58.</t>
  </si>
  <si>
    <t>Scholl, A. and R. Klein: SALOME: A bidirectional branch and bound procedure for assembly line balancing. INFORMS Journal on Computing 9 (1997), pp. 319-334.</t>
  </si>
  <si>
    <t>applied on a modern computer as described in: Scholl and Klein (1999)</t>
  </si>
  <si>
    <t>[7920,7922]</t>
  </si>
  <si>
    <t>[7520,7524]</t>
  </si>
  <si>
    <t>[7181,7187]</t>
  </si>
  <si>
    <t>[6839,6856]</t>
  </si>
  <si>
    <t>[6551,6560]</t>
  </si>
  <si>
    <t>[6273,6282]</t>
  </si>
  <si>
    <t>[6085,6101]</t>
  </si>
  <si>
    <t>[5844,5855]</t>
  </si>
  <si>
    <t>Dr. Christian Blum, Barcelona</t>
  </si>
  <si>
    <t>Iterative Beam Search</t>
  </si>
  <si>
    <t xml:space="preserve"> This corrected solution is due to Christian Blum, Barcelona!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</si>
</sst>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quot;€&quot;_-;\-* #,##0.00\ &quot;€&quot;_-;_-* &quot;-&quot;??\ &quot;€&quot;_-;_-@_-"/>
    <numFmt numFmtId="165" formatCode="0.000"/>
  </numFmts>
  <fonts count="13" x14ac:knownFonts="1">
    <font>
      <sz val="10"/>
      <name val="Arial"/>
    </font>
    <font>
      <sz val="10"/>
      <name val="Arial"/>
    </font>
    <font>
      <sz val="10"/>
      <name val="Arial"/>
    </font>
    <font>
      <b/>
      <sz val="10"/>
      <name val="Arial"/>
      <family val="2"/>
    </font>
    <font>
      <b/>
      <sz val="12"/>
      <name val="Arial"/>
      <family val="2"/>
    </font>
    <font>
      <sz val="12"/>
      <name val="Arial"/>
      <family val="2"/>
    </font>
    <font>
      <b/>
      <sz val="14"/>
      <name val="Arial"/>
      <family val="2"/>
    </font>
    <font>
      <sz val="14"/>
      <name val="Arial"/>
      <family val="2"/>
    </font>
    <font>
      <u/>
      <sz val="10"/>
      <color indexed="12"/>
      <name val="Arial"/>
    </font>
    <font>
      <sz val="10"/>
      <name val="Arial"/>
      <family val="2"/>
    </font>
    <font>
      <b/>
      <sz val="10"/>
      <name val="Arial"/>
    </font>
    <font>
      <b/>
      <sz val="18"/>
      <color indexed="9"/>
      <name val="Arial"/>
      <family val="2"/>
    </font>
    <font>
      <i/>
      <sz val="10"/>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xf numFmtId="9" fontId="2" fillId="0" borderId="0" applyFont="0" applyFill="0" applyBorder="0" applyAlignment="0" applyProtection="0"/>
  </cellStyleXfs>
  <cellXfs count="122">
    <xf numFmtId="0" fontId="0" fillId="0" borderId="0" xfId="0"/>
    <xf numFmtId="0" fontId="3" fillId="0" borderId="0" xfId="0" applyFon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right"/>
    </xf>
    <xf numFmtId="0" fontId="4" fillId="0" borderId="0" xfId="0" applyFont="1"/>
    <xf numFmtId="0" fontId="0" fillId="0" borderId="0" xfId="0" applyAlignment="1">
      <alignment horizontal="left"/>
    </xf>
    <xf numFmtId="0" fontId="0" fillId="0" borderId="0" xfId="0" applyAlignment="1">
      <alignment wrapText="1"/>
    </xf>
    <xf numFmtId="0" fontId="3" fillId="0" borderId="0" xfId="0" applyFont="1" applyAlignment="1">
      <alignment horizontal="left"/>
    </xf>
    <xf numFmtId="0" fontId="10" fillId="3" borderId="0" xfId="0" applyFont="1" applyFill="1" applyAlignment="1">
      <alignment horizontal="left" vertical="center" wrapText="1"/>
    </xf>
    <xf numFmtId="0" fontId="0" fillId="3" borderId="0" xfId="0" applyFill="1" applyAlignment="1">
      <alignment wrapText="1"/>
    </xf>
    <xf numFmtId="0" fontId="5" fillId="3" borderId="0" xfId="0" applyFont="1" applyFill="1" applyAlignment="1">
      <alignment horizontal="center"/>
    </xf>
    <xf numFmtId="0" fontId="3" fillId="3" borderId="0" xfId="0" applyFont="1" applyFill="1"/>
    <xf numFmtId="0" fontId="0" fillId="3" borderId="0" xfId="0" applyFill="1" applyAlignment="1">
      <alignment horizontal="center"/>
    </xf>
    <xf numFmtId="0" fontId="0" fillId="3" borderId="0" xfId="0" applyFill="1" applyAlignment="1">
      <alignment horizontal="right"/>
    </xf>
    <xf numFmtId="0" fontId="0" fillId="3" borderId="0" xfId="0" applyFill="1"/>
    <xf numFmtId="0" fontId="0" fillId="3" borderId="0" xfId="0" applyFill="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10" fontId="0" fillId="3" borderId="1" xfId="3" applyNumberFormat="1" applyFont="1" applyFill="1" applyBorder="1" applyAlignment="1">
      <alignment horizontal="center"/>
    </xf>
    <xf numFmtId="0" fontId="0" fillId="3" borderId="1" xfId="3" applyNumberFormat="1" applyFont="1" applyFill="1" applyBorder="1" applyAlignment="1">
      <alignment horizontal="center"/>
    </xf>
    <xf numFmtId="0" fontId="0" fillId="3" borderId="3" xfId="0" applyFill="1" applyBorder="1" applyAlignment="1">
      <alignment horizontal="right"/>
    </xf>
    <xf numFmtId="0" fontId="0" fillId="3" borderId="9" xfId="0" applyFill="1" applyBorder="1" applyAlignment="1">
      <alignment horizontal="center"/>
    </xf>
    <xf numFmtId="0" fontId="0" fillId="3" borderId="10" xfId="0" applyFill="1" applyBorder="1" applyAlignment="1">
      <alignment horizontal="center"/>
    </xf>
    <xf numFmtId="10" fontId="0" fillId="3" borderId="0" xfId="3" applyNumberFormat="1" applyFont="1" applyFill="1" applyBorder="1" applyAlignment="1">
      <alignment horizontal="center"/>
    </xf>
    <xf numFmtId="0" fontId="0" fillId="3" borderId="0" xfId="3" applyNumberFormat="1" applyFont="1" applyFill="1" applyBorder="1" applyAlignment="1">
      <alignment horizontal="center"/>
    </xf>
    <xf numFmtId="0" fontId="0" fillId="3" borderId="10" xfId="0" applyFill="1" applyBorder="1" applyAlignment="1">
      <alignment horizontal="right"/>
    </xf>
    <xf numFmtId="0" fontId="0" fillId="3" borderId="11"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10" fontId="0" fillId="3" borderId="5" xfId="3" applyNumberFormat="1" applyFont="1" applyFill="1" applyBorder="1" applyAlignment="1">
      <alignment horizontal="center"/>
    </xf>
    <xf numFmtId="0" fontId="0" fillId="3" borderId="7" xfId="0" applyFill="1" applyBorder="1" applyAlignment="1">
      <alignment horizontal="right"/>
    </xf>
    <xf numFmtId="0" fontId="0" fillId="3" borderId="8" xfId="0" applyFill="1" applyBorder="1" applyAlignment="1">
      <alignment horizontal="center"/>
    </xf>
    <xf numFmtId="10" fontId="3" fillId="3" borderId="12" xfId="3" applyNumberFormat="1" applyFont="1" applyFill="1" applyBorder="1" applyAlignment="1">
      <alignment horizontal="center"/>
    </xf>
    <xf numFmtId="0" fontId="3" fillId="3" borderId="12" xfId="0" applyFont="1" applyFill="1" applyBorder="1" applyAlignment="1">
      <alignment horizontal="center"/>
    </xf>
    <xf numFmtId="165" fontId="3" fillId="3" borderId="13" xfId="1" applyNumberFormat="1" applyFont="1" applyFill="1" applyBorder="1" applyAlignment="1">
      <alignment horizontal="right"/>
    </xf>
    <xf numFmtId="2" fontId="3" fillId="3" borderId="12" xfId="1" applyNumberFormat="1" applyFont="1" applyFill="1" applyBorder="1" applyAlignment="1">
      <alignment horizontal="right"/>
    </xf>
    <xf numFmtId="0" fontId="3" fillId="3" borderId="13" xfId="0" applyFont="1" applyFill="1" applyBorder="1" applyAlignment="1">
      <alignment horizontal="center"/>
    </xf>
    <xf numFmtId="0" fontId="3" fillId="3" borderId="14" xfId="0" applyFont="1" applyFill="1" applyBorder="1" applyAlignment="1">
      <alignment horizontal="center"/>
    </xf>
    <xf numFmtId="0" fontId="0" fillId="4" borderId="1" xfId="0" applyFill="1" applyBorder="1" applyAlignment="1">
      <alignment horizontal="center"/>
    </xf>
    <xf numFmtId="0" fontId="0" fillId="4" borderId="15" xfId="0" applyFill="1" applyBorder="1"/>
    <xf numFmtId="0" fontId="0" fillId="4" borderId="16" xfId="0" applyFill="1" applyBorder="1"/>
    <xf numFmtId="0" fontId="0" fillId="4" borderId="0" xfId="0" applyFill="1" applyAlignment="1">
      <alignment horizontal="center"/>
    </xf>
    <xf numFmtId="0" fontId="5" fillId="0" borderId="0" xfId="0" applyFont="1" applyAlignment="1">
      <alignment horizontal="center"/>
    </xf>
    <xf numFmtId="0" fontId="10" fillId="3" borderId="0" xfId="0" applyFont="1" applyFill="1" applyAlignment="1">
      <alignment horizontal="right" vertical="center" wrapText="1"/>
    </xf>
    <xf numFmtId="0" fontId="10" fillId="3" borderId="0" xfId="0" applyFont="1" applyFill="1" applyAlignment="1">
      <alignment horizontal="center" vertical="center" wrapText="1"/>
    </xf>
    <xf numFmtId="0" fontId="10" fillId="4" borderId="0" xfId="0" applyFont="1" applyFill="1" applyAlignment="1">
      <alignment horizontal="left" vertical="center" wrapText="1"/>
    </xf>
    <xf numFmtId="0" fontId="0" fillId="4" borderId="0" xfId="0" applyFill="1" applyAlignment="1">
      <alignment wrapText="1"/>
    </xf>
    <xf numFmtId="0" fontId="0" fillId="4" borderId="0" xfId="0" applyFill="1" applyAlignment="1">
      <alignment horizontal="right" wrapText="1"/>
    </xf>
    <xf numFmtId="0" fontId="0" fillId="4" borderId="0" xfId="0" applyFill="1" applyAlignment="1">
      <alignment horizontal="center" wrapText="1"/>
    </xf>
    <xf numFmtId="0" fontId="3" fillId="0" borderId="0" xfId="0" applyFont="1" applyAlignment="1">
      <alignment horizontal="left" vertical="center" wrapText="1"/>
    </xf>
    <xf numFmtId="0" fontId="9" fillId="0" borderId="0" xfId="0" applyFont="1" applyAlignment="1">
      <alignment wrapText="1"/>
    </xf>
    <xf numFmtId="0" fontId="0" fillId="0" borderId="0" xfId="0" applyAlignment="1">
      <alignment horizontal="center" wrapText="1"/>
    </xf>
    <xf numFmtId="0" fontId="3" fillId="0" borderId="0" xfId="0" applyFont="1" applyAlignment="1">
      <alignment vertical="top" wrapText="1"/>
    </xf>
    <xf numFmtId="0" fontId="9" fillId="0" borderId="0" xfId="0" applyFont="1"/>
    <xf numFmtId="0" fontId="3" fillId="0" borderId="0" xfId="0" applyFont="1" applyAlignment="1">
      <alignment wrapText="1"/>
    </xf>
    <xf numFmtId="0" fontId="0" fillId="0" borderId="0" xfId="0" applyAlignment="1">
      <alignment vertical="top" wrapText="1"/>
    </xf>
    <xf numFmtId="0" fontId="3" fillId="3" borderId="0" xfId="0" applyFont="1" applyFill="1" applyAlignment="1">
      <alignment horizontal="left" vertical="center" wrapText="1"/>
    </xf>
    <xf numFmtId="0" fontId="3" fillId="4" borderId="0" xfId="0" applyFont="1" applyFill="1" applyAlignment="1">
      <alignment horizontal="left" vertical="center" wrapText="1"/>
    </xf>
    <xf numFmtId="0" fontId="9" fillId="4" borderId="0" xfId="0" applyFont="1" applyFill="1" applyAlignment="1">
      <alignment wrapText="1"/>
    </xf>
    <xf numFmtId="0" fontId="0" fillId="4" borderId="0" xfId="0" applyFill="1"/>
    <xf numFmtId="0" fontId="10" fillId="0" borderId="0" xfId="0" applyFont="1" applyAlignment="1">
      <alignment horizontal="left" vertical="center" wrapText="1"/>
    </xf>
    <xf numFmtId="0" fontId="0" fillId="0" borderId="0" xfId="0" applyAlignment="1">
      <alignment horizontal="right" wrapText="1"/>
    </xf>
    <xf numFmtId="0" fontId="3" fillId="3" borderId="0" xfId="0" applyFont="1" applyFill="1" applyAlignment="1">
      <alignment horizontal="center" vertical="center" wrapText="1"/>
    </xf>
    <xf numFmtId="0" fontId="9" fillId="4" borderId="0" xfId="0" applyFont="1" applyFill="1" applyAlignment="1">
      <alignment horizontal="center" wrapText="1"/>
    </xf>
    <xf numFmtId="0" fontId="6" fillId="0" borderId="0" xfId="0" applyFont="1" applyAlignment="1">
      <alignment horizontal="left" wrapText="1"/>
    </xf>
    <xf numFmtId="0" fontId="7" fillId="0" borderId="0" xfId="0" applyFont="1" applyAlignment="1">
      <alignment horizontal="left" wrapText="1"/>
    </xf>
    <xf numFmtId="0" fontId="9" fillId="0" borderId="0" xfId="0" applyFont="1" applyAlignment="1">
      <alignment horizontal="left" wrapText="1"/>
    </xf>
    <xf numFmtId="0" fontId="3" fillId="0" borderId="0" xfId="0" applyFont="1" applyAlignment="1">
      <alignment horizontal="left" wrapText="1"/>
    </xf>
    <xf numFmtId="0" fontId="11" fillId="0" borderId="0" xfId="0" applyFont="1" applyAlignment="1">
      <alignment horizontal="left" wrapText="1"/>
    </xf>
    <xf numFmtId="0" fontId="7" fillId="0" borderId="0" xfId="0" applyFont="1" applyAlignment="1">
      <alignment horizontal="center" wrapText="1"/>
    </xf>
    <xf numFmtId="0" fontId="12" fillId="0" borderId="0" xfId="0" applyFont="1" applyAlignment="1">
      <alignment horizontal="center" wrapText="1"/>
    </xf>
    <xf numFmtId="0" fontId="8" fillId="0" borderId="0" xfId="2" applyAlignment="1" applyProtection="1">
      <alignment horizontal="center" wrapText="1"/>
    </xf>
    <xf numFmtId="49" fontId="0" fillId="0" borderId="0" xfId="0" applyNumberFormat="1" applyAlignment="1">
      <alignment vertical="top" wrapText="1"/>
    </xf>
    <xf numFmtId="49" fontId="12" fillId="0" borderId="0" xfId="0" applyNumberFormat="1" applyFont="1" applyAlignment="1">
      <alignment horizontal="center" wrapText="1"/>
    </xf>
    <xf numFmtId="49" fontId="0" fillId="0" borderId="0" xfId="0" applyNumberFormat="1" applyAlignment="1">
      <alignment horizontal="center" wrapText="1"/>
    </xf>
    <xf numFmtId="49" fontId="0" fillId="0" borderId="0" xfId="0" applyNumberFormat="1" applyAlignment="1">
      <alignment wrapText="1"/>
    </xf>
    <xf numFmtId="49" fontId="0" fillId="0" borderId="0" xfId="0" applyNumberFormat="1"/>
    <xf numFmtId="49" fontId="0" fillId="0" borderId="0" xfId="0" applyNumberFormat="1" applyAlignment="1">
      <alignment horizontal="center"/>
    </xf>
    <xf numFmtId="0" fontId="3" fillId="4" borderId="0" xfId="0" applyFont="1" applyFill="1" applyAlignment="1">
      <alignment horizontal="center" vertical="center" wrapText="1"/>
    </xf>
    <xf numFmtId="49" fontId="0" fillId="4" borderId="0" xfId="0" applyNumberFormat="1" applyFill="1" applyAlignment="1">
      <alignment horizontal="center" wrapText="1"/>
    </xf>
    <xf numFmtId="0" fontId="12" fillId="0" borderId="0" xfId="0" applyFont="1" applyAlignment="1">
      <alignment horizontal="left" wrapText="1"/>
    </xf>
    <xf numFmtId="0" fontId="8" fillId="0" borderId="0" xfId="2" applyAlignment="1" applyProtection="1">
      <alignment horizontal="left" wrapText="1"/>
    </xf>
    <xf numFmtId="0" fontId="3" fillId="0" borderId="0" xfId="0" applyFont="1" applyAlignment="1">
      <alignment horizontal="left" vertical="top" wrapText="1"/>
    </xf>
    <xf numFmtId="0" fontId="3" fillId="4" borderId="17" xfId="0" applyFont="1" applyFill="1" applyBorder="1" applyAlignment="1">
      <alignment vertical="center" wrapText="1"/>
    </xf>
    <xf numFmtId="0" fontId="3" fillId="4" borderId="5" xfId="0" applyFont="1" applyFill="1" applyBorder="1" applyAlignment="1">
      <alignment horizontal="center" vertical="center" wrapText="1"/>
    </xf>
    <xf numFmtId="0" fontId="0" fillId="3" borderId="12" xfId="0" applyFill="1" applyBorder="1" applyAlignment="1">
      <alignment horizontal="left"/>
    </xf>
    <xf numFmtId="0" fontId="3" fillId="3" borderId="12" xfId="0" applyFont="1" applyFill="1" applyBorder="1" applyAlignment="1">
      <alignment horizontal="left"/>
    </xf>
    <xf numFmtId="0" fontId="0" fillId="5" borderId="0" xfId="0" applyFill="1" applyAlignment="1">
      <alignment horizontal="right" wrapText="1"/>
    </xf>
    <xf numFmtId="0" fontId="3" fillId="5" borderId="0" xfId="0" applyFont="1" applyFill="1" applyAlignment="1">
      <alignment horizontal="left"/>
    </xf>
    <xf numFmtId="0" fontId="0" fillId="5" borderId="0" xfId="0" applyFill="1" applyAlignment="1">
      <alignment horizontal="center"/>
    </xf>
    <xf numFmtId="0" fontId="0" fillId="5" borderId="0" xfId="0" applyFill="1"/>
    <xf numFmtId="0" fontId="0" fillId="6" borderId="0" xfId="0" applyFill="1"/>
    <xf numFmtId="0" fontId="0" fillId="6" borderId="0" xfId="0" applyFill="1" applyAlignment="1">
      <alignment horizontal="center"/>
    </xf>
    <xf numFmtId="0" fontId="9" fillId="0" borderId="0" xfId="0" applyFont="1" applyAlignment="1">
      <alignment wrapText="1"/>
    </xf>
    <xf numFmtId="0" fontId="9" fillId="0" borderId="0" xfId="0" applyFont="1" applyAlignment="1">
      <alignment horizontal="left" wrapText="1"/>
    </xf>
    <xf numFmtId="0" fontId="0" fillId="0" borderId="0" xfId="0" applyAlignment="1">
      <alignment horizontal="left"/>
    </xf>
    <xf numFmtId="0" fontId="12" fillId="0" borderId="0" xfId="0" applyFont="1" applyAlignment="1">
      <alignment wrapText="1"/>
    </xf>
    <xf numFmtId="0" fontId="12" fillId="0" borderId="0" xfId="0" applyFont="1" applyAlignment="1">
      <alignment horizontal="left" wrapText="1"/>
    </xf>
    <xf numFmtId="0" fontId="6" fillId="0" borderId="0" xfId="0" applyFont="1" applyAlignment="1">
      <alignment horizontal="left" wrapText="1"/>
    </xf>
    <xf numFmtId="0" fontId="0" fillId="0" borderId="0" xfId="0"/>
    <xf numFmtId="0" fontId="8" fillId="0" borderId="0" xfId="2" applyAlignment="1" applyProtection="1">
      <alignment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3" borderId="3" xfId="0" applyFill="1"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0" fontId="0" fillId="4" borderId="15"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 xfId="0" applyFill="1" applyBorder="1" applyAlignment="1">
      <alignment horizontal="center"/>
    </xf>
    <xf numFmtId="0" fontId="0" fillId="3" borderId="0" xfId="0" applyFill="1" applyAlignment="1">
      <alignment horizontal="left" wrapText="1"/>
    </xf>
    <xf numFmtId="0" fontId="9" fillId="2" borderId="0" xfId="0" applyFont="1" applyFill="1" applyAlignment="1">
      <alignment wrapText="1"/>
    </xf>
    <xf numFmtId="0" fontId="0" fillId="0" borderId="0" xfId="0" applyAlignment="1">
      <alignment vertical="top" wrapText="1"/>
    </xf>
  </cellXfs>
  <cellStyles count="4">
    <cellStyle name="Euro" xfId="1"/>
    <cellStyle name="Hyperlink" xfId="2"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215</xdr:row>
      <xdr:rowOff>0</xdr:rowOff>
    </xdr:from>
    <xdr:to>
      <xdr:col>6</xdr:col>
      <xdr:colOff>9525</xdr:colOff>
      <xdr:row>223</xdr:row>
      <xdr:rowOff>38100</xdr:rowOff>
    </xdr:to>
    <xdr:pic>
      <xdr:nvPicPr>
        <xdr:cNvPr id="1026" name="Picture 2" descr="http://www.lsi.upc.edu/%7Ecblum/single_pixel.gif">
          <a:extLst>
            <a:ext uri="{FF2B5EF4-FFF2-40B4-BE49-F238E27FC236}">
              <a16:creationId xmlns:a16="http://schemas.microsoft.com/office/drawing/2014/main" id="{00000000-0008-0000-02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248525" y="37899975"/>
          <a:ext cx="9525" cy="1333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
  <sheetViews>
    <sheetView workbookViewId="0">
      <selection sqref="A1:XFD1"/>
    </sheetView>
  </sheetViews>
  <sheetFormatPr defaultColWidth="11.5703125" defaultRowHeight="12.75" x14ac:dyDescent="0.2"/>
  <cols>
    <col min="1" max="1" width="16.5703125" customWidth="1"/>
    <col min="2" max="10" width="11.42578125" style="3"/>
  </cols>
  <sheetData>
    <row r="1" spans="1:20" s="107" customFormat="1" ht="36.75" customHeight="1" x14ac:dyDescent="0.25">
      <c r="A1" s="106" t="s">
        <v>383</v>
      </c>
    </row>
    <row r="2" spans="1:20" ht="18" x14ac:dyDescent="0.25">
      <c r="A2" s="72"/>
      <c r="B2" s="77"/>
      <c r="C2" s="77"/>
      <c r="D2" s="77"/>
      <c r="E2" s="77"/>
      <c r="F2" s="77"/>
      <c r="G2" s="77"/>
      <c r="H2" s="77"/>
      <c r="I2" s="77"/>
      <c r="J2" s="77"/>
    </row>
    <row r="3" spans="1:20" x14ac:dyDescent="0.2">
      <c r="A3" s="1" t="s">
        <v>81</v>
      </c>
      <c r="B3" s="6" t="s">
        <v>589</v>
      </c>
    </row>
    <row r="4" spans="1:20" ht="18" customHeight="1" x14ac:dyDescent="0.2">
      <c r="A4" s="8"/>
      <c r="B4" s="6" t="s">
        <v>82</v>
      </c>
      <c r="C4" s="6"/>
      <c r="D4" s="6"/>
      <c r="E4" s="6"/>
      <c r="F4" s="6"/>
      <c r="G4" s="6"/>
      <c r="H4" s="6"/>
      <c r="I4" s="6"/>
      <c r="J4" s="6"/>
      <c r="K4" s="6"/>
      <c r="L4" s="6"/>
      <c r="M4" s="6"/>
    </row>
    <row r="5" spans="1:20" ht="18" customHeight="1" x14ac:dyDescent="0.2">
      <c r="A5" s="8"/>
      <c r="B5" s="6" t="s">
        <v>83</v>
      </c>
      <c r="C5" s="6"/>
      <c r="D5" s="6"/>
      <c r="E5" s="6"/>
      <c r="F5" s="6"/>
      <c r="G5" s="6"/>
      <c r="H5" s="6"/>
      <c r="I5" s="6"/>
      <c r="J5" s="6"/>
      <c r="K5" s="6"/>
      <c r="L5" s="6"/>
      <c r="M5" s="6"/>
    </row>
    <row r="6" spans="1:20" ht="18" customHeight="1" x14ac:dyDescent="0.2">
      <c r="A6" s="8"/>
      <c r="B6" s="6" t="s">
        <v>449</v>
      </c>
      <c r="C6" s="6"/>
      <c r="D6" s="6"/>
      <c r="E6" s="6"/>
      <c r="F6" s="6"/>
      <c r="G6" s="6"/>
      <c r="H6" s="6"/>
      <c r="I6" s="6"/>
      <c r="J6" s="6"/>
      <c r="K6" s="6"/>
      <c r="L6" s="6"/>
      <c r="M6" s="6"/>
    </row>
    <row r="7" spans="1:20" ht="18" customHeight="1" x14ac:dyDescent="0.2">
      <c r="A7" s="8"/>
      <c r="B7" s="6" t="s">
        <v>450</v>
      </c>
      <c r="C7" s="6"/>
      <c r="D7" s="6"/>
      <c r="E7" s="6"/>
      <c r="F7" s="6"/>
      <c r="G7" s="6"/>
      <c r="H7" s="6"/>
      <c r="I7" s="6"/>
      <c r="J7" s="6"/>
      <c r="K7" s="6"/>
      <c r="L7" s="6"/>
      <c r="M7" s="6"/>
    </row>
    <row r="8" spans="1:20" ht="18" customHeight="1" x14ac:dyDescent="0.25">
      <c r="A8" s="72"/>
      <c r="B8" s="102" t="s">
        <v>451</v>
      </c>
      <c r="C8" s="102"/>
      <c r="D8" s="102"/>
      <c r="E8" s="102"/>
      <c r="F8" s="102"/>
      <c r="G8" s="102"/>
      <c r="H8" s="102"/>
      <c r="I8" s="102"/>
      <c r="J8" s="102"/>
      <c r="K8" s="103"/>
      <c r="L8" s="103"/>
      <c r="M8" s="103"/>
    </row>
    <row r="9" spans="1:20" ht="45" customHeight="1" x14ac:dyDescent="0.25">
      <c r="A9" s="75" t="s">
        <v>590</v>
      </c>
      <c r="B9" s="102" t="s">
        <v>591</v>
      </c>
      <c r="C9" s="102"/>
      <c r="D9" s="102"/>
      <c r="E9" s="102"/>
      <c r="F9" s="102"/>
      <c r="G9" s="102"/>
      <c r="H9" s="102"/>
      <c r="I9" s="102"/>
      <c r="J9" s="73"/>
      <c r="K9" s="102"/>
      <c r="L9" s="102"/>
      <c r="M9" s="102"/>
      <c r="N9" s="102"/>
      <c r="O9" s="102"/>
      <c r="P9" s="102"/>
      <c r="Q9" s="102"/>
      <c r="R9" s="102"/>
      <c r="S9" s="102"/>
    </row>
    <row r="10" spans="1:20" ht="27.75" customHeight="1" x14ac:dyDescent="0.2">
      <c r="A10" s="74"/>
      <c r="B10" s="102"/>
      <c r="C10" s="102"/>
      <c r="D10" s="102"/>
      <c r="E10" s="102"/>
      <c r="F10" s="102"/>
      <c r="G10" s="102"/>
      <c r="H10" s="102"/>
      <c r="I10" s="102"/>
      <c r="J10" s="102"/>
      <c r="K10" s="6"/>
      <c r="L10" s="6"/>
      <c r="M10" s="6"/>
    </row>
    <row r="11" spans="1:20" ht="33.75" customHeight="1" x14ac:dyDescent="0.2">
      <c r="A11" s="90" t="s">
        <v>93</v>
      </c>
      <c r="B11" s="109" t="s">
        <v>448</v>
      </c>
      <c r="C11" s="110"/>
      <c r="D11" s="110"/>
      <c r="E11" s="110"/>
      <c r="F11" s="110"/>
      <c r="G11" s="110"/>
      <c r="H11" s="110"/>
      <c r="I11" s="110"/>
      <c r="J11" s="110"/>
      <c r="K11" s="110"/>
    </row>
    <row r="12" spans="1:20" ht="20.25" customHeight="1" x14ac:dyDescent="0.2">
      <c r="B12" s="105" t="s">
        <v>384</v>
      </c>
      <c r="C12" s="105"/>
      <c r="D12" s="105"/>
      <c r="E12" s="105"/>
      <c r="F12" s="105"/>
      <c r="G12" s="88"/>
      <c r="H12" s="78"/>
      <c r="I12" s="78"/>
      <c r="J12" s="78"/>
      <c r="K12" s="104"/>
      <c r="L12" s="104"/>
      <c r="M12" s="104"/>
      <c r="N12" s="104"/>
      <c r="O12" s="104"/>
      <c r="P12" s="104"/>
      <c r="Q12" s="104"/>
      <c r="R12" s="104"/>
      <c r="S12" s="104"/>
      <c r="T12" s="104"/>
    </row>
    <row r="13" spans="1:20" ht="12.75" customHeight="1" x14ac:dyDescent="0.2">
      <c r="B13" s="105" t="s">
        <v>385</v>
      </c>
      <c r="C13" s="105"/>
      <c r="D13" s="105"/>
      <c r="E13" s="105"/>
      <c r="F13" s="105"/>
      <c r="G13" s="88"/>
      <c r="H13" s="78"/>
      <c r="I13" s="78"/>
      <c r="J13" s="78"/>
      <c r="K13" s="104"/>
      <c r="L13" s="104"/>
      <c r="M13" s="104"/>
      <c r="N13" s="104"/>
      <c r="O13" s="104"/>
      <c r="P13" s="104"/>
      <c r="Q13" s="104"/>
      <c r="R13" s="104"/>
      <c r="S13" s="104"/>
      <c r="T13" s="104"/>
    </row>
    <row r="14" spans="1:20" ht="12.75" customHeight="1" x14ac:dyDescent="0.2">
      <c r="B14" s="105" t="s">
        <v>386</v>
      </c>
      <c r="C14" s="105"/>
      <c r="D14" s="105"/>
      <c r="E14" s="105"/>
      <c r="F14" s="105"/>
      <c r="G14" s="88"/>
      <c r="H14" s="78"/>
      <c r="I14" s="78"/>
      <c r="J14" s="78"/>
      <c r="K14" s="104"/>
      <c r="L14" s="104"/>
      <c r="M14" s="104"/>
      <c r="N14" s="104"/>
      <c r="O14" s="104"/>
      <c r="P14" s="104"/>
      <c r="Q14" s="104"/>
      <c r="R14" s="104"/>
      <c r="S14" s="104"/>
      <c r="T14" s="104"/>
    </row>
    <row r="15" spans="1:20" ht="12.75" customHeight="1" x14ac:dyDescent="0.2">
      <c r="B15" s="105" t="s">
        <v>387</v>
      </c>
      <c r="C15" s="105"/>
      <c r="D15" s="105"/>
      <c r="E15" s="105"/>
      <c r="F15" s="105"/>
      <c r="G15" s="88"/>
      <c r="H15" s="78"/>
      <c r="I15" s="78"/>
      <c r="J15" s="78"/>
      <c r="K15" s="104"/>
      <c r="L15" s="104"/>
      <c r="M15" s="104"/>
      <c r="N15" s="104"/>
      <c r="O15" s="104"/>
      <c r="P15" s="104"/>
      <c r="Q15" s="104"/>
      <c r="R15" s="104"/>
      <c r="S15" s="104"/>
      <c r="T15" s="104"/>
    </row>
    <row r="16" spans="1:20" ht="12.75" customHeight="1" x14ac:dyDescent="0.2">
      <c r="B16" s="105" t="s">
        <v>388</v>
      </c>
      <c r="C16" s="105"/>
      <c r="D16" s="105"/>
      <c r="E16" s="105"/>
      <c r="F16" s="105"/>
      <c r="G16" s="88"/>
      <c r="H16" s="78"/>
      <c r="I16" s="78"/>
      <c r="J16" s="78"/>
      <c r="K16" s="104"/>
      <c r="L16" s="104"/>
      <c r="M16" s="104"/>
      <c r="N16" s="104"/>
      <c r="O16" s="104"/>
      <c r="P16" s="104"/>
      <c r="Q16" s="104"/>
      <c r="R16" s="104"/>
      <c r="S16" s="104"/>
      <c r="T16" s="104"/>
    </row>
    <row r="17" spans="1:20" ht="12.75" customHeight="1" x14ac:dyDescent="0.2">
      <c r="B17" s="105" t="s">
        <v>389</v>
      </c>
      <c r="C17" s="105"/>
      <c r="D17" s="105"/>
      <c r="E17" s="105"/>
      <c r="F17" s="105"/>
      <c r="G17" s="88"/>
      <c r="H17" s="78"/>
      <c r="I17" s="78"/>
      <c r="J17" s="78"/>
      <c r="K17" s="104"/>
      <c r="L17" s="104"/>
      <c r="M17" s="104"/>
      <c r="N17" s="104"/>
      <c r="O17" s="104"/>
      <c r="P17" s="104"/>
      <c r="Q17" s="104"/>
      <c r="R17" s="104"/>
      <c r="S17" s="104"/>
      <c r="T17" s="104"/>
    </row>
    <row r="18" spans="1:20" ht="12.75" customHeight="1" x14ac:dyDescent="0.2">
      <c r="B18" s="105" t="s">
        <v>390</v>
      </c>
      <c r="C18" s="105"/>
      <c r="D18" s="105"/>
      <c r="E18" s="105"/>
      <c r="F18" s="105"/>
      <c r="G18" s="88"/>
      <c r="H18" s="78"/>
      <c r="I18" s="78"/>
      <c r="J18" s="78"/>
      <c r="K18" s="104"/>
      <c r="L18" s="104"/>
      <c r="M18" s="104"/>
      <c r="N18" s="104"/>
      <c r="O18" s="104"/>
      <c r="P18" s="104"/>
      <c r="Q18" s="104"/>
      <c r="R18" s="104"/>
      <c r="S18" s="104"/>
      <c r="T18" s="104"/>
    </row>
    <row r="19" spans="1:20" ht="12.75" customHeight="1" x14ac:dyDescent="0.2">
      <c r="B19" s="6" t="s">
        <v>391</v>
      </c>
      <c r="C19" s="89"/>
      <c r="D19" s="89"/>
      <c r="E19" s="89"/>
      <c r="F19" s="89"/>
      <c r="G19" s="89"/>
      <c r="H19" s="79"/>
      <c r="I19" s="79"/>
      <c r="J19" s="79"/>
      <c r="K19" s="108"/>
      <c r="L19" s="108"/>
      <c r="M19" s="108"/>
      <c r="N19" s="108"/>
      <c r="O19" s="108"/>
      <c r="P19" s="108"/>
      <c r="Q19" s="108"/>
      <c r="R19" s="108"/>
      <c r="S19" s="108"/>
      <c r="T19" s="108"/>
    </row>
    <row r="20" spans="1:20" ht="12.75" customHeight="1" x14ac:dyDescent="0.2">
      <c r="B20" s="105" t="s">
        <v>392</v>
      </c>
      <c r="C20" s="105"/>
      <c r="D20" s="105"/>
      <c r="E20" s="105"/>
      <c r="F20" s="105"/>
      <c r="G20" s="105"/>
      <c r="H20" s="78"/>
      <c r="I20" s="78"/>
      <c r="J20" s="78"/>
      <c r="K20" s="104"/>
      <c r="L20" s="104"/>
      <c r="M20" s="104"/>
      <c r="N20" s="104"/>
      <c r="O20" s="104"/>
      <c r="P20" s="104"/>
      <c r="Q20" s="104"/>
      <c r="R20" s="104"/>
      <c r="S20" s="104"/>
      <c r="T20" s="104"/>
    </row>
    <row r="21" spans="1:20" x14ac:dyDescent="0.2">
      <c r="A21" s="101"/>
      <c r="B21" s="101"/>
      <c r="C21" s="101"/>
      <c r="D21" s="101"/>
      <c r="E21" s="101"/>
      <c r="F21" s="101"/>
      <c r="G21" s="101"/>
      <c r="H21" s="101"/>
      <c r="I21" s="101"/>
      <c r="J21" s="101"/>
    </row>
    <row r="22" spans="1:20" ht="20.25" customHeight="1" x14ac:dyDescent="0.2">
      <c r="A22" s="70" t="s">
        <v>588</v>
      </c>
      <c r="B22" s="70" t="s">
        <v>65</v>
      </c>
      <c r="C22" s="70" t="s">
        <v>393</v>
      </c>
      <c r="D22" s="70" t="s">
        <v>394</v>
      </c>
      <c r="E22" s="70" t="s">
        <v>395</v>
      </c>
      <c r="F22" s="70" t="s">
        <v>396</v>
      </c>
      <c r="G22" s="70" t="s">
        <v>397</v>
      </c>
      <c r="H22" s="70" t="s">
        <v>398</v>
      </c>
      <c r="I22" s="70" t="s">
        <v>399</v>
      </c>
      <c r="J22" s="70" t="s">
        <v>400</v>
      </c>
    </row>
    <row r="23" spans="1:20" ht="16.5" customHeight="1" x14ac:dyDescent="0.2">
      <c r="A23" s="86" t="s">
        <v>401</v>
      </c>
      <c r="B23" s="71" t="s">
        <v>22</v>
      </c>
      <c r="C23" s="87" t="s">
        <v>452</v>
      </c>
      <c r="D23" s="87" t="s">
        <v>453</v>
      </c>
      <c r="E23" s="87" t="s">
        <v>454</v>
      </c>
      <c r="F23" s="87" t="s">
        <v>455</v>
      </c>
      <c r="G23" s="87" t="s">
        <v>456</v>
      </c>
      <c r="H23" s="87" t="s">
        <v>457</v>
      </c>
      <c r="I23" s="87" t="s">
        <v>402</v>
      </c>
      <c r="J23" s="87" t="s">
        <v>402</v>
      </c>
    </row>
    <row r="24" spans="1:20" ht="16.5" customHeight="1" x14ac:dyDescent="0.2">
      <c r="A24" s="86" t="s">
        <v>403</v>
      </c>
      <c r="B24" s="71" t="s">
        <v>21</v>
      </c>
      <c r="C24" s="87" t="s">
        <v>458</v>
      </c>
      <c r="D24" s="87" t="s">
        <v>459</v>
      </c>
      <c r="E24" s="87" t="s">
        <v>460</v>
      </c>
      <c r="F24" s="87" t="s">
        <v>461</v>
      </c>
      <c r="G24" s="87" t="s">
        <v>462</v>
      </c>
      <c r="H24" s="87" t="s">
        <v>404</v>
      </c>
      <c r="I24" s="87" t="s">
        <v>463</v>
      </c>
      <c r="J24" s="87" t="s">
        <v>405</v>
      </c>
    </row>
    <row r="25" spans="1:20" ht="16.5" customHeight="1" x14ac:dyDescent="0.2">
      <c r="A25" s="86" t="s">
        <v>406</v>
      </c>
      <c r="B25" s="71" t="s">
        <v>24</v>
      </c>
      <c r="C25" s="87" t="s">
        <v>464</v>
      </c>
      <c r="D25" s="87" t="s">
        <v>465</v>
      </c>
      <c r="E25" s="87" t="s">
        <v>466</v>
      </c>
      <c r="F25" s="87" t="s">
        <v>467</v>
      </c>
      <c r="G25" s="87" t="s">
        <v>468</v>
      </c>
      <c r="H25" s="87" t="s">
        <v>469</v>
      </c>
      <c r="I25" s="87" t="s">
        <v>470</v>
      </c>
      <c r="J25" s="87" t="s">
        <v>408</v>
      </c>
    </row>
    <row r="26" spans="1:20" ht="16.5" customHeight="1" x14ac:dyDescent="0.2">
      <c r="A26" s="86" t="s">
        <v>409</v>
      </c>
      <c r="B26" s="71" t="s">
        <v>23</v>
      </c>
      <c r="C26" s="87" t="s">
        <v>464</v>
      </c>
      <c r="D26" s="87" t="s">
        <v>471</v>
      </c>
      <c r="E26" s="87" t="s">
        <v>472</v>
      </c>
      <c r="F26" s="87" t="s">
        <v>473</v>
      </c>
      <c r="G26" s="87" t="s">
        <v>468</v>
      </c>
      <c r="H26" s="87" t="s">
        <v>474</v>
      </c>
      <c r="I26" s="87" t="s">
        <v>407</v>
      </c>
      <c r="J26" s="87" t="s">
        <v>408</v>
      </c>
    </row>
    <row r="27" spans="1:20" ht="16.5" customHeight="1" x14ac:dyDescent="0.2">
      <c r="A27" s="86" t="s">
        <v>410</v>
      </c>
      <c r="B27" s="71" t="s">
        <v>25</v>
      </c>
      <c r="C27" s="87" t="s">
        <v>475</v>
      </c>
      <c r="D27" s="87" t="s">
        <v>465</v>
      </c>
      <c r="E27" s="87" t="s">
        <v>476</v>
      </c>
      <c r="F27" s="87" t="s">
        <v>477</v>
      </c>
      <c r="G27" s="87" t="s">
        <v>478</v>
      </c>
      <c r="H27" s="87" t="s">
        <v>479</v>
      </c>
      <c r="I27" s="87" t="s">
        <v>480</v>
      </c>
      <c r="J27" s="87" t="s">
        <v>411</v>
      </c>
    </row>
    <row r="28" spans="1:20" ht="16.5" customHeight="1" x14ac:dyDescent="0.2">
      <c r="A28" s="86" t="s">
        <v>412</v>
      </c>
      <c r="B28" s="71" t="s">
        <v>26</v>
      </c>
      <c r="C28" s="87" t="s">
        <v>481</v>
      </c>
      <c r="D28" s="87" t="s">
        <v>471</v>
      </c>
      <c r="E28" s="87" t="s">
        <v>482</v>
      </c>
      <c r="F28" s="87" t="s">
        <v>483</v>
      </c>
      <c r="G28" s="87" t="s">
        <v>484</v>
      </c>
      <c r="H28" s="87" t="s">
        <v>485</v>
      </c>
      <c r="I28" s="87" t="s">
        <v>470</v>
      </c>
      <c r="J28" s="87" t="s">
        <v>413</v>
      </c>
    </row>
    <row r="29" spans="1:20" ht="16.5" customHeight="1" x14ac:dyDescent="0.2">
      <c r="A29" s="86" t="s">
        <v>414</v>
      </c>
      <c r="B29" s="71" t="s">
        <v>27</v>
      </c>
      <c r="C29" s="87" t="s">
        <v>486</v>
      </c>
      <c r="D29" s="87" t="s">
        <v>471</v>
      </c>
      <c r="E29" s="87" t="s">
        <v>487</v>
      </c>
      <c r="F29" s="87" t="s">
        <v>488</v>
      </c>
      <c r="G29" s="87" t="s">
        <v>489</v>
      </c>
      <c r="H29" s="87" t="s">
        <v>490</v>
      </c>
      <c r="I29" s="87" t="s">
        <v>413</v>
      </c>
      <c r="J29" s="87" t="s">
        <v>415</v>
      </c>
    </row>
    <row r="30" spans="1:20" ht="16.5" customHeight="1" x14ac:dyDescent="0.2">
      <c r="A30" s="86" t="s">
        <v>416</v>
      </c>
      <c r="B30" s="71" t="s">
        <v>28</v>
      </c>
      <c r="C30" s="87" t="s">
        <v>491</v>
      </c>
      <c r="D30" s="87" t="s">
        <v>492</v>
      </c>
      <c r="E30" s="87" t="s">
        <v>493</v>
      </c>
      <c r="F30" s="87" t="s">
        <v>494</v>
      </c>
      <c r="G30" s="87" t="s">
        <v>495</v>
      </c>
      <c r="H30" s="87" t="s">
        <v>496</v>
      </c>
      <c r="I30" s="87" t="s">
        <v>463</v>
      </c>
      <c r="J30" s="87" t="s">
        <v>405</v>
      </c>
    </row>
    <row r="31" spans="1:20" ht="16.5" customHeight="1" x14ac:dyDescent="0.2">
      <c r="A31" s="86" t="s">
        <v>417</v>
      </c>
      <c r="B31" s="71" t="s">
        <v>29</v>
      </c>
      <c r="C31" s="87" t="s">
        <v>497</v>
      </c>
      <c r="D31" s="87" t="s">
        <v>498</v>
      </c>
      <c r="E31" s="87" t="s">
        <v>499</v>
      </c>
      <c r="F31" s="87" t="s">
        <v>500</v>
      </c>
      <c r="G31" s="87" t="s">
        <v>418</v>
      </c>
      <c r="H31" s="87" t="s">
        <v>419</v>
      </c>
      <c r="I31" s="87" t="s">
        <v>501</v>
      </c>
      <c r="J31" s="87" t="s">
        <v>420</v>
      </c>
    </row>
    <row r="32" spans="1:20" ht="16.5" customHeight="1" x14ac:dyDescent="0.2">
      <c r="A32" s="86" t="s">
        <v>421</v>
      </c>
      <c r="B32" s="71" t="s">
        <v>30</v>
      </c>
      <c r="C32" s="87" t="s">
        <v>502</v>
      </c>
      <c r="D32" s="87" t="s">
        <v>498</v>
      </c>
      <c r="E32" s="87" t="s">
        <v>503</v>
      </c>
      <c r="F32" s="87" t="s">
        <v>504</v>
      </c>
      <c r="G32" s="87" t="s">
        <v>505</v>
      </c>
      <c r="H32" s="87" t="s">
        <v>506</v>
      </c>
      <c r="I32" s="87" t="s">
        <v>507</v>
      </c>
      <c r="J32" s="87" t="s">
        <v>422</v>
      </c>
    </row>
    <row r="33" spans="1:10" ht="16.5" customHeight="1" x14ac:dyDescent="0.2">
      <c r="A33" s="86" t="s">
        <v>423</v>
      </c>
      <c r="B33" s="71" t="s">
        <v>31</v>
      </c>
      <c r="C33" s="87" t="s">
        <v>508</v>
      </c>
      <c r="D33" s="87" t="s">
        <v>498</v>
      </c>
      <c r="E33" s="87" t="s">
        <v>509</v>
      </c>
      <c r="F33" s="87" t="s">
        <v>510</v>
      </c>
      <c r="G33" s="87" t="s">
        <v>511</v>
      </c>
      <c r="H33" s="87" t="s">
        <v>512</v>
      </c>
      <c r="I33" s="87" t="s">
        <v>513</v>
      </c>
      <c r="J33" s="87" t="s">
        <v>402</v>
      </c>
    </row>
    <row r="34" spans="1:10" ht="16.5" customHeight="1" x14ac:dyDescent="0.2">
      <c r="A34" s="86" t="s">
        <v>425</v>
      </c>
      <c r="B34" s="71" t="s">
        <v>32</v>
      </c>
      <c r="C34" s="87" t="s">
        <v>514</v>
      </c>
      <c r="D34" s="87" t="s">
        <v>465</v>
      </c>
      <c r="E34" s="87" t="s">
        <v>515</v>
      </c>
      <c r="F34" s="87" t="s">
        <v>516</v>
      </c>
      <c r="G34" s="87" t="s">
        <v>517</v>
      </c>
      <c r="H34" s="87" t="s">
        <v>518</v>
      </c>
      <c r="I34" s="87" t="s">
        <v>426</v>
      </c>
      <c r="J34" s="87" t="s">
        <v>420</v>
      </c>
    </row>
    <row r="35" spans="1:10" ht="16.5" customHeight="1" x14ac:dyDescent="0.2">
      <c r="A35" s="86" t="s">
        <v>427</v>
      </c>
      <c r="B35" s="71" t="s">
        <v>33</v>
      </c>
      <c r="C35" s="87" t="s">
        <v>519</v>
      </c>
      <c r="D35" s="87" t="s">
        <v>520</v>
      </c>
      <c r="E35" s="87" t="s">
        <v>521</v>
      </c>
      <c r="F35" s="87" t="s">
        <v>522</v>
      </c>
      <c r="G35" s="87" t="s">
        <v>523</v>
      </c>
      <c r="H35" s="87" t="s">
        <v>524</v>
      </c>
      <c r="I35" s="87" t="s">
        <v>525</v>
      </c>
      <c r="J35" s="87" t="s">
        <v>428</v>
      </c>
    </row>
    <row r="36" spans="1:10" ht="16.5" customHeight="1" x14ac:dyDescent="0.2">
      <c r="A36" s="86" t="s">
        <v>429</v>
      </c>
      <c r="B36" s="71" t="s">
        <v>34</v>
      </c>
      <c r="C36" s="87" t="s">
        <v>526</v>
      </c>
      <c r="D36" s="87" t="s">
        <v>471</v>
      </c>
      <c r="E36" s="87" t="s">
        <v>527</v>
      </c>
      <c r="F36" s="87" t="s">
        <v>528</v>
      </c>
      <c r="G36" s="87" t="s">
        <v>529</v>
      </c>
      <c r="H36" s="87" t="s">
        <v>530</v>
      </c>
      <c r="I36" s="87" t="s">
        <v>531</v>
      </c>
      <c r="J36" s="87" t="s">
        <v>430</v>
      </c>
    </row>
    <row r="37" spans="1:10" ht="16.5" customHeight="1" x14ac:dyDescent="0.2">
      <c r="A37" s="86" t="s">
        <v>431</v>
      </c>
      <c r="B37" s="71" t="s">
        <v>35</v>
      </c>
      <c r="C37" s="87" t="s">
        <v>526</v>
      </c>
      <c r="D37" s="87" t="s">
        <v>471</v>
      </c>
      <c r="E37" s="87" t="s">
        <v>532</v>
      </c>
      <c r="F37" s="87" t="s">
        <v>533</v>
      </c>
      <c r="G37" s="87" t="s">
        <v>529</v>
      </c>
      <c r="H37" s="87" t="s">
        <v>534</v>
      </c>
      <c r="I37" s="87" t="s">
        <v>531</v>
      </c>
      <c r="J37" s="87" t="s">
        <v>430</v>
      </c>
    </row>
    <row r="38" spans="1:10" ht="16.5" customHeight="1" x14ac:dyDescent="0.2">
      <c r="A38" s="86" t="s">
        <v>432</v>
      </c>
      <c r="B38" s="71" t="s">
        <v>36</v>
      </c>
      <c r="C38" s="87" t="s">
        <v>502</v>
      </c>
      <c r="D38" s="87" t="s">
        <v>535</v>
      </c>
      <c r="E38" s="87" t="s">
        <v>536</v>
      </c>
      <c r="F38" s="87" t="s">
        <v>537</v>
      </c>
      <c r="G38" s="87" t="s">
        <v>538</v>
      </c>
      <c r="H38" s="87" t="s">
        <v>539</v>
      </c>
      <c r="I38" s="87" t="s">
        <v>540</v>
      </c>
      <c r="J38" s="87" t="s">
        <v>433</v>
      </c>
    </row>
    <row r="39" spans="1:10" ht="16.5" customHeight="1" x14ac:dyDescent="0.2">
      <c r="A39" s="86" t="s">
        <v>434</v>
      </c>
      <c r="B39" s="71" t="s">
        <v>37</v>
      </c>
      <c r="C39" s="87" t="s">
        <v>503</v>
      </c>
      <c r="D39" s="87" t="s">
        <v>471</v>
      </c>
      <c r="E39" s="87" t="s">
        <v>541</v>
      </c>
      <c r="F39" s="87" t="s">
        <v>542</v>
      </c>
      <c r="G39" s="87" t="s">
        <v>543</v>
      </c>
      <c r="H39" s="87" t="s">
        <v>424</v>
      </c>
      <c r="I39" s="87" t="s">
        <v>544</v>
      </c>
      <c r="J39" s="87" t="s">
        <v>413</v>
      </c>
    </row>
    <row r="40" spans="1:10" ht="16.5" customHeight="1" x14ac:dyDescent="0.2">
      <c r="A40" s="86" t="s">
        <v>435</v>
      </c>
      <c r="B40" s="71" t="s">
        <v>38</v>
      </c>
      <c r="C40" s="87" t="s">
        <v>545</v>
      </c>
      <c r="D40" s="87" t="s">
        <v>471</v>
      </c>
      <c r="E40" s="87" t="s">
        <v>546</v>
      </c>
      <c r="F40" s="87" t="s">
        <v>547</v>
      </c>
      <c r="G40" s="87" t="s">
        <v>548</v>
      </c>
      <c r="H40" s="87" t="s">
        <v>549</v>
      </c>
      <c r="I40" s="87" t="s">
        <v>470</v>
      </c>
      <c r="J40" s="87" t="s">
        <v>436</v>
      </c>
    </row>
    <row r="41" spans="1:10" ht="16.5" customHeight="1" x14ac:dyDescent="0.2">
      <c r="A41" s="86" t="s">
        <v>437</v>
      </c>
      <c r="B41" s="71" t="s">
        <v>39</v>
      </c>
      <c r="C41" s="87" t="s">
        <v>550</v>
      </c>
      <c r="D41" s="87" t="s">
        <v>551</v>
      </c>
      <c r="E41" s="87" t="s">
        <v>552</v>
      </c>
      <c r="F41" s="87" t="s">
        <v>553</v>
      </c>
      <c r="G41" s="87" t="s">
        <v>554</v>
      </c>
      <c r="H41" s="87" t="s">
        <v>555</v>
      </c>
      <c r="I41" s="87" t="s">
        <v>556</v>
      </c>
      <c r="J41" s="87" t="s">
        <v>438</v>
      </c>
    </row>
    <row r="42" spans="1:10" ht="16.5" customHeight="1" x14ac:dyDescent="0.2">
      <c r="A42" s="86" t="s">
        <v>439</v>
      </c>
      <c r="B42" s="71" t="s">
        <v>40</v>
      </c>
      <c r="C42" s="87" t="s">
        <v>482</v>
      </c>
      <c r="D42" s="87" t="s">
        <v>498</v>
      </c>
      <c r="E42" s="87" t="s">
        <v>557</v>
      </c>
      <c r="F42" s="87" t="s">
        <v>558</v>
      </c>
      <c r="G42" s="87" t="s">
        <v>559</v>
      </c>
      <c r="H42" s="87" t="s">
        <v>549</v>
      </c>
      <c r="I42" s="87" t="s">
        <v>470</v>
      </c>
      <c r="J42" s="87" t="s">
        <v>420</v>
      </c>
    </row>
    <row r="43" spans="1:10" ht="16.5" customHeight="1" x14ac:dyDescent="0.2">
      <c r="A43" s="86" t="s">
        <v>440</v>
      </c>
      <c r="B43" s="71" t="s">
        <v>41</v>
      </c>
      <c r="C43" s="87" t="s">
        <v>560</v>
      </c>
      <c r="D43" s="87" t="s">
        <v>471</v>
      </c>
      <c r="E43" s="87" t="s">
        <v>482</v>
      </c>
      <c r="F43" s="87" t="s">
        <v>483</v>
      </c>
      <c r="G43" s="87" t="s">
        <v>561</v>
      </c>
      <c r="H43" s="87" t="s">
        <v>485</v>
      </c>
      <c r="I43" s="87" t="s">
        <v>441</v>
      </c>
      <c r="J43" s="87" t="s">
        <v>441</v>
      </c>
    </row>
    <row r="44" spans="1:10" ht="16.5" customHeight="1" x14ac:dyDescent="0.2">
      <c r="A44" s="86" t="s">
        <v>442</v>
      </c>
      <c r="B44" s="71" t="s">
        <v>42</v>
      </c>
      <c r="C44" s="87" t="s">
        <v>562</v>
      </c>
      <c r="D44" s="87" t="s">
        <v>563</v>
      </c>
      <c r="E44" s="87" t="s">
        <v>564</v>
      </c>
      <c r="F44" s="87" t="s">
        <v>565</v>
      </c>
      <c r="G44" s="87" t="s">
        <v>566</v>
      </c>
      <c r="H44" s="87" t="s">
        <v>567</v>
      </c>
      <c r="I44" s="87" t="s">
        <v>568</v>
      </c>
      <c r="J44" s="87" t="s">
        <v>420</v>
      </c>
    </row>
    <row r="45" spans="1:10" ht="16.5" customHeight="1" x14ac:dyDescent="0.2">
      <c r="A45" s="86" t="s">
        <v>443</v>
      </c>
      <c r="B45" s="71" t="s">
        <v>43</v>
      </c>
      <c r="C45" s="87" t="s">
        <v>569</v>
      </c>
      <c r="D45" s="87" t="s">
        <v>498</v>
      </c>
      <c r="E45" s="87" t="s">
        <v>570</v>
      </c>
      <c r="F45" s="87" t="s">
        <v>571</v>
      </c>
      <c r="G45" s="87" t="s">
        <v>572</v>
      </c>
      <c r="H45" s="87" t="s">
        <v>573</v>
      </c>
      <c r="I45" s="87" t="s">
        <v>574</v>
      </c>
      <c r="J45" s="87" t="s">
        <v>402</v>
      </c>
    </row>
    <row r="46" spans="1:10" ht="16.5" customHeight="1" x14ac:dyDescent="0.2">
      <c r="A46" s="86" t="s">
        <v>444</v>
      </c>
      <c r="B46" s="71" t="s">
        <v>44</v>
      </c>
      <c r="C46" s="87" t="s">
        <v>575</v>
      </c>
      <c r="D46" s="87" t="s">
        <v>576</v>
      </c>
      <c r="E46" s="87" t="s">
        <v>577</v>
      </c>
      <c r="F46" s="87" t="s">
        <v>578</v>
      </c>
      <c r="G46" s="87" t="s">
        <v>579</v>
      </c>
      <c r="H46" s="87" t="s">
        <v>580</v>
      </c>
      <c r="I46" s="87" t="s">
        <v>581</v>
      </c>
      <c r="J46" s="87" t="s">
        <v>445</v>
      </c>
    </row>
    <row r="47" spans="1:10" ht="16.5" customHeight="1" x14ac:dyDescent="0.2">
      <c r="A47" s="86" t="s">
        <v>446</v>
      </c>
      <c r="B47" s="71" t="s">
        <v>73</v>
      </c>
      <c r="C47" s="87" t="s">
        <v>477</v>
      </c>
      <c r="D47" s="87" t="s">
        <v>582</v>
      </c>
      <c r="E47" s="87" t="s">
        <v>583</v>
      </c>
      <c r="F47" s="87" t="s">
        <v>584</v>
      </c>
      <c r="G47" s="87" t="s">
        <v>585</v>
      </c>
      <c r="H47" s="87" t="s">
        <v>586</v>
      </c>
      <c r="I47" s="87" t="s">
        <v>587</v>
      </c>
      <c r="J47" s="87" t="s">
        <v>447</v>
      </c>
    </row>
    <row r="48" spans="1:10" s="7" customFormat="1" ht="33.75" customHeight="1" x14ac:dyDescent="0.35">
      <c r="A48" s="76"/>
      <c r="B48" s="59"/>
      <c r="C48" s="59"/>
      <c r="D48" s="59"/>
      <c r="E48" s="59"/>
      <c r="F48" s="59"/>
      <c r="G48" s="59"/>
      <c r="H48" s="59"/>
      <c r="I48" s="59"/>
      <c r="J48" s="59"/>
    </row>
    <row r="49" spans="1:10" s="7" customFormat="1" ht="23.25" x14ac:dyDescent="0.35">
      <c r="A49" s="76"/>
      <c r="B49" s="59"/>
      <c r="C49" s="59"/>
      <c r="D49" s="59"/>
      <c r="E49" s="59"/>
      <c r="F49" s="59"/>
      <c r="G49" s="59"/>
      <c r="H49" s="59"/>
      <c r="I49" s="59"/>
      <c r="J49" s="59"/>
    </row>
    <row r="50" spans="1:10" s="7" customFormat="1" x14ac:dyDescent="0.2">
      <c r="A50" s="80"/>
      <c r="B50" s="81"/>
      <c r="C50" s="82"/>
      <c r="D50" s="82"/>
      <c r="E50" s="82"/>
      <c r="F50" s="82"/>
      <c r="G50" s="82"/>
      <c r="H50" s="82"/>
      <c r="I50" s="82"/>
      <c r="J50" s="82"/>
    </row>
    <row r="51" spans="1:10" s="7" customFormat="1" x14ac:dyDescent="0.2">
      <c r="A51" s="80"/>
      <c r="B51" s="81"/>
      <c r="C51" s="82"/>
      <c r="D51" s="82"/>
      <c r="E51" s="82"/>
      <c r="F51" s="82"/>
      <c r="G51" s="82"/>
      <c r="H51" s="82"/>
      <c r="I51" s="82"/>
      <c r="J51" s="82"/>
    </row>
    <row r="52" spans="1:10" s="7" customFormat="1" x14ac:dyDescent="0.2">
      <c r="A52" s="80"/>
      <c r="B52" s="81"/>
      <c r="C52" s="82"/>
      <c r="D52" s="82"/>
      <c r="E52" s="82"/>
      <c r="F52" s="82"/>
      <c r="G52" s="82"/>
      <c r="H52" s="82"/>
      <c r="I52" s="82"/>
      <c r="J52" s="82"/>
    </row>
    <row r="53" spans="1:10" s="7" customFormat="1" x14ac:dyDescent="0.2">
      <c r="A53" s="80"/>
      <c r="B53" s="81"/>
      <c r="C53" s="82"/>
      <c r="D53" s="82"/>
      <c r="E53" s="82"/>
      <c r="F53" s="82"/>
      <c r="G53" s="82"/>
      <c r="H53" s="82"/>
      <c r="I53" s="82"/>
      <c r="J53" s="82"/>
    </row>
    <row r="54" spans="1:10" s="7" customFormat="1" x14ac:dyDescent="0.2">
      <c r="A54" s="80"/>
      <c r="B54" s="81"/>
      <c r="C54" s="82"/>
      <c r="D54" s="82"/>
      <c r="E54" s="82"/>
      <c r="F54" s="82"/>
      <c r="G54" s="82"/>
      <c r="H54" s="82"/>
      <c r="I54" s="82"/>
      <c r="J54" s="82"/>
    </row>
    <row r="55" spans="1:10" s="7" customFormat="1" x14ac:dyDescent="0.2">
      <c r="A55" s="83"/>
      <c r="B55" s="82"/>
      <c r="C55" s="82"/>
      <c r="D55" s="82"/>
      <c r="E55" s="82"/>
      <c r="F55" s="82"/>
      <c r="G55" s="82"/>
      <c r="H55" s="82"/>
      <c r="I55" s="82"/>
      <c r="J55" s="82"/>
    </row>
    <row r="56" spans="1:10" s="7" customFormat="1" x14ac:dyDescent="0.2">
      <c r="A56" s="83"/>
      <c r="B56" s="82"/>
      <c r="C56" s="82"/>
      <c r="D56" s="82"/>
      <c r="E56" s="82"/>
      <c r="F56" s="82"/>
      <c r="G56" s="82"/>
      <c r="H56" s="82"/>
      <c r="I56" s="82"/>
      <c r="J56" s="82"/>
    </row>
    <row r="57" spans="1:10" s="7" customFormat="1" x14ac:dyDescent="0.2">
      <c r="A57" s="83"/>
      <c r="B57" s="82"/>
      <c r="C57" s="82"/>
      <c r="D57" s="82"/>
      <c r="E57" s="82"/>
      <c r="F57" s="82"/>
      <c r="G57" s="82"/>
      <c r="H57" s="82"/>
      <c r="I57" s="82"/>
      <c r="J57" s="82"/>
    </row>
    <row r="58" spans="1:10" s="7" customFormat="1" x14ac:dyDescent="0.2">
      <c r="A58" s="83"/>
      <c r="B58" s="82"/>
      <c r="C58" s="82"/>
      <c r="D58" s="82"/>
      <c r="E58" s="82"/>
      <c r="F58" s="82"/>
      <c r="G58" s="82"/>
      <c r="H58" s="82"/>
      <c r="I58" s="82"/>
      <c r="J58" s="82"/>
    </row>
    <row r="59" spans="1:10" s="7" customFormat="1" x14ac:dyDescent="0.2">
      <c r="A59" s="83"/>
      <c r="B59" s="82"/>
      <c r="C59" s="82"/>
      <c r="D59" s="82"/>
      <c r="E59" s="82"/>
      <c r="F59" s="82"/>
      <c r="G59" s="82"/>
      <c r="H59" s="82"/>
      <c r="I59" s="82"/>
      <c r="J59" s="82"/>
    </row>
    <row r="60" spans="1:10" s="7" customFormat="1" x14ac:dyDescent="0.2">
      <c r="A60" s="83"/>
      <c r="B60" s="82"/>
      <c r="C60" s="82"/>
      <c r="D60" s="82"/>
      <c r="E60" s="82"/>
      <c r="F60" s="82"/>
      <c r="G60" s="82"/>
      <c r="H60" s="82"/>
      <c r="I60" s="82"/>
      <c r="J60" s="82"/>
    </row>
    <row r="61" spans="1:10" s="7" customFormat="1" x14ac:dyDescent="0.2">
      <c r="A61" s="83"/>
      <c r="B61" s="82"/>
      <c r="C61" s="82"/>
      <c r="D61" s="82"/>
      <c r="E61" s="82"/>
      <c r="F61" s="82"/>
      <c r="G61" s="82"/>
      <c r="H61" s="82"/>
      <c r="I61" s="82"/>
      <c r="J61" s="82"/>
    </row>
    <row r="62" spans="1:10" s="7" customFormat="1" x14ac:dyDescent="0.2">
      <c r="A62" s="83"/>
      <c r="B62" s="82"/>
      <c r="C62" s="82"/>
      <c r="D62" s="82"/>
      <c r="E62" s="82"/>
      <c r="F62" s="82"/>
      <c r="G62" s="82"/>
      <c r="H62" s="82"/>
      <c r="I62" s="82"/>
      <c r="J62" s="82"/>
    </row>
    <row r="63" spans="1:10" s="7" customFormat="1" x14ac:dyDescent="0.2">
      <c r="A63" s="83"/>
      <c r="B63" s="82"/>
      <c r="C63" s="82"/>
      <c r="D63" s="82"/>
      <c r="E63" s="82"/>
      <c r="F63" s="82"/>
      <c r="G63" s="82"/>
      <c r="H63" s="82"/>
      <c r="I63" s="82"/>
      <c r="J63" s="82"/>
    </row>
    <row r="64" spans="1:10" s="7" customFormat="1" x14ac:dyDescent="0.2">
      <c r="A64" s="83"/>
      <c r="B64" s="82"/>
      <c r="C64" s="82"/>
      <c r="D64" s="82"/>
      <c r="E64" s="82"/>
      <c r="F64" s="82"/>
      <c r="G64" s="82"/>
      <c r="H64" s="82"/>
      <c r="I64" s="82"/>
      <c r="J64" s="82"/>
    </row>
    <row r="65" spans="1:10" s="7" customFormat="1" x14ac:dyDescent="0.2">
      <c r="A65" s="83"/>
      <c r="B65" s="82"/>
      <c r="C65" s="82"/>
      <c r="D65" s="82"/>
      <c r="E65" s="82"/>
      <c r="F65" s="82"/>
      <c r="G65" s="82"/>
      <c r="H65" s="82"/>
      <c r="I65" s="82"/>
      <c r="J65" s="82"/>
    </row>
    <row r="66" spans="1:10" s="7" customFormat="1" x14ac:dyDescent="0.2">
      <c r="A66" s="83"/>
      <c r="B66" s="82"/>
      <c r="C66" s="82"/>
      <c r="D66" s="82"/>
      <c r="E66" s="82"/>
      <c r="F66" s="82"/>
      <c r="G66" s="82"/>
      <c r="H66" s="82"/>
      <c r="I66" s="82"/>
      <c r="J66" s="82"/>
    </row>
    <row r="67" spans="1:10" s="7" customFormat="1" x14ac:dyDescent="0.2">
      <c r="A67" s="83"/>
      <c r="B67" s="82"/>
      <c r="C67" s="82"/>
      <c r="D67" s="82"/>
      <c r="E67" s="82"/>
      <c r="F67" s="82"/>
      <c r="G67" s="82"/>
      <c r="H67" s="82"/>
      <c r="I67" s="82"/>
      <c r="J67" s="82"/>
    </row>
    <row r="68" spans="1:10" s="7" customFormat="1" x14ac:dyDescent="0.2">
      <c r="A68" s="83"/>
      <c r="B68" s="82"/>
      <c r="C68" s="82"/>
      <c r="D68" s="82"/>
      <c r="E68" s="82"/>
      <c r="F68" s="82"/>
      <c r="G68" s="82"/>
      <c r="H68" s="82"/>
      <c r="I68" s="82"/>
      <c r="J68" s="82"/>
    </row>
    <row r="69" spans="1:10" s="7" customFormat="1" x14ac:dyDescent="0.2">
      <c r="A69" s="83"/>
      <c r="B69" s="82"/>
      <c r="C69" s="82"/>
      <c r="D69" s="82"/>
      <c r="E69" s="82"/>
      <c r="F69" s="82"/>
      <c r="G69" s="82"/>
      <c r="H69" s="82"/>
      <c r="I69" s="82"/>
      <c r="J69" s="82"/>
    </row>
    <row r="70" spans="1:10" s="7" customFormat="1" x14ac:dyDescent="0.2">
      <c r="A70" s="83"/>
      <c r="B70" s="82"/>
      <c r="C70" s="82"/>
      <c r="D70" s="82"/>
      <c r="E70" s="82"/>
      <c r="F70" s="82"/>
      <c r="G70" s="82"/>
      <c r="H70" s="82"/>
      <c r="I70" s="82"/>
      <c r="J70" s="82"/>
    </row>
    <row r="71" spans="1:10" s="7" customFormat="1" x14ac:dyDescent="0.2">
      <c r="A71" s="83"/>
      <c r="B71" s="82"/>
      <c r="C71" s="82"/>
      <c r="D71" s="82"/>
      <c r="E71" s="82"/>
      <c r="F71" s="82"/>
      <c r="G71" s="82"/>
      <c r="H71" s="82"/>
      <c r="I71" s="82"/>
      <c r="J71" s="82"/>
    </row>
    <row r="72" spans="1:10" s="7" customFormat="1" x14ac:dyDescent="0.2">
      <c r="A72" s="83"/>
      <c r="B72" s="82"/>
      <c r="C72" s="82"/>
      <c r="D72" s="82"/>
      <c r="E72" s="82"/>
      <c r="F72" s="82"/>
      <c r="G72" s="82"/>
      <c r="H72" s="82"/>
      <c r="I72" s="82"/>
      <c r="J72" s="82"/>
    </row>
    <row r="73" spans="1:10" s="7" customFormat="1" x14ac:dyDescent="0.2">
      <c r="A73" s="83"/>
      <c r="B73" s="82"/>
      <c r="C73" s="82"/>
      <c r="D73" s="82"/>
      <c r="E73" s="82"/>
      <c r="F73" s="82"/>
      <c r="G73" s="82"/>
      <c r="H73" s="82"/>
      <c r="I73" s="82"/>
      <c r="J73" s="82"/>
    </row>
    <row r="74" spans="1:10" s="7" customFormat="1" x14ac:dyDescent="0.2">
      <c r="A74" s="83"/>
      <c r="B74" s="82"/>
      <c r="C74" s="82"/>
      <c r="D74" s="82"/>
      <c r="E74" s="82"/>
      <c r="F74" s="82"/>
      <c r="G74" s="82"/>
      <c r="H74" s="82"/>
      <c r="I74" s="82"/>
      <c r="J74" s="82"/>
    </row>
    <row r="75" spans="1:10" s="7" customFormat="1" x14ac:dyDescent="0.2">
      <c r="A75" s="83"/>
      <c r="B75" s="82"/>
      <c r="C75" s="82"/>
      <c r="D75" s="82"/>
      <c r="E75" s="82"/>
      <c r="F75" s="82"/>
      <c r="G75" s="82"/>
      <c r="H75" s="82"/>
      <c r="I75" s="82"/>
      <c r="J75" s="82"/>
    </row>
    <row r="76" spans="1:10" s="7" customFormat="1" x14ac:dyDescent="0.2">
      <c r="A76" s="83"/>
      <c r="B76" s="82"/>
      <c r="C76" s="82"/>
      <c r="D76" s="82"/>
      <c r="E76" s="82"/>
      <c r="F76" s="82"/>
      <c r="G76" s="82"/>
      <c r="H76" s="82"/>
      <c r="I76" s="82"/>
      <c r="J76" s="82"/>
    </row>
    <row r="77" spans="1:10" s="7" customFormat="1" x14ac:dyDescent="0.2">
      <c r="A77" s="83"/>
      <c r="B77" s="82"/>
      <c r="C77" s="82"/>
      <c r="D77" s="82"/>
      <c r="E77" s="82"/>
      <c r="F77" s="82"/>
      <c r="G77" s="82"/>
      <c r="H77" s="82"/>
      <c r="I77" s="82"/>
      <c r="J77" s="82"/>
    </row>
    <row r="78" spans="1:10" s="7" customFormat="1" x14ac:dyDescent="0.2">
      <c r="A78" s="83"/>
      <c r="B78" s="82"/>
      <c r="C78" s="82"/>
      <c r="D78" s="82"/>
      <c r="E78" s="82"/>
      <c r="F78" s="82"/>
      <c r="G78" s="82"/>
      <c r="H78" s="82"/>
      <c r="I78" s="82"/>
      <c r="J78" s="82"/>
    </row>
    <row r="79" spans="1:10" s="7" customFormat="1" x14ac:dyDescent="0.2">
      <c r="A79" s="83"/>
      <c r="B79" s="82"/>
      <c r="C79" s="82"/>
      <c r="D79" s="82"/>
      <c r="E79" s="82"/>
      <c r="F79" s="82"/>
      <c r="G79" s="82"/>
      <c r="H79" s="82"/>
      <c r="I79" s="82"/>
      <c r="J79" s="82"/>
    </row>
    <row r="80" spans="1:10" s="7" customFormat="1" x14ac:dyDescent="0.2">
      <c r="A80" s="83"/>
      <c r="B80" s="82"/>
      <c r="C80" s="82"/>
      <c r="D80" s="82"/>
      <c r="E80" s="82"/>
      <c r="F80" s="82"/>
      <c r="G80" s="82"/>
      <c r="H80" s="82"/>
      <c r="I80" s="82"/>
      <c r="J80" s="82"/>
    </row>
    <row r="81" spans="1:10" s="7" customFormat="1" x14ac:dyDescent="0.2">
      <c r="A81" s="83"/>
      <c r="B81" s="82"/>
      <c r="C81" s="82"/>
      <c r="D81" s="82"/>
      <c r="E81" s="82"/>
      <c r="F81" s="82"/>
      <c r="G81" s="82"/>
      <c r="H81" s="82"/>
      <c r="I81" s="82"/>
      <c r="J81" s="82"/>
    </row>
    <row r="82" spans="1:10" s="7" customFormat="1" x14ac:dyDescent="0.2">
      <c r="A82" s="83"/>
      <c r="B82" s="82"/>
      <c r="C82" s="82"/>
      <c r="D82" s="82"/>
      <c r="E82" s="82"/>
      <c r="F82" s="82"/>
      <c r="G82" s="82"/>
      <c r="H82" s="82"/>
      <c r="I82" s="82"/>
      <c r="J82" s="82"/>
    </row>
    <row r="83" spans="1:10" s="7" customFormat="1" x14ac:dyDescent="0.2">
      <c r="A83" s="83"/>
      <c r="B83" s="82"/>
      <c r="C83" s="82"/>
      <c r="D83" s="82"/>
      <c r="E83" s="82"/>
      <c r="F83" s="82"/>
      <c r="G83" s="82"/>
      <c r="H83" s="82"/>
      <c r="I83" s="82"/>
      <c r="J83" s="82"/>
    </row>
    <row r="84" spans="1:10" s="7" customFormat="1" x14ac:dyDescent="0.2">
      <c r="A84" s="83"/>
      <c r="B84" s="82"/>
      <c r="C84" s="82"/>
      <c r="D84" s="82"/>
      <c r="E84" s="82"/>
      <c r="F84" s="82"/>
      <c r="G84" s="82"/>
      <c r="H84" s="82"/>
      <c r="I84" s="82"/>
      <c r="J84" s="82"/>
    </row>
    <row r="85" spans="1:10" s="7" customFormat="1" x14ac:dyDescent="0.2">
      <c r="A85" s="83"/>
      <c r="B85" s="82"/>
      <c r="C85" s="82"/>
      <c r="D85" s="82"/>
      <c r="E85" s="82"/>
      <c r="F85" s="82"/>
      <c r="G85" s="82"/>
      <c r="H85" s="82"/>
      <c r="I85" s="82"/>
      <c r="J85" s="82"/>
    </row>
    <row r="86" spans="1:10" s="7" customFormat="1" x14ac:dyDescent="0.2">
      <c r="A86" s="83"/>
      <c r="B86" s="82"/>
      <c r="C86" s="82"/>
      <c r="D86" s="82"/>
      <c r="E86" s="82"/>
      <c r="F86" s="82"/>
      <c r="G86" s="82"/>
      <c r="H86" s="82"/>
      <c r="I86" s="82"/>
      <c r="J86" s="82"/>
    </row>
    <row r="87" spans="1:10" s="7" customFormat="1" x14ac:dyDescent="0.2">
      <c r="A87" s="83"/>
      <c r="B87" s="82"/>
      <c r="C87" s="82"/>
      <c r="D87" s="82"/>
      <c r="E87" s="82"/>
      <c r="F87" s="82"/>
      <c r="G87" s="82"/>
      <c r="H87" s="82"/>
      <c r="I87" s="82"/>
      <c r="J87" s="82"/>
    </row>
    <row r="88" spans="1:10" s="7" customFormat="1" x14ac:dyDescent="0.2">
      <c r="A88" s="83"/>
      <c r="B88" s="82"/>
      <c r="C88" s="82"/>
      <c r="D88" s="82"/>
      <c r="E88" s="82"/>
      <c r="F88" s="82"/>
      <c r="G88" s="82"/>
      <c r="H88" s="82"/>
      <c r="I88" s="82"/>
      <c r="J88" s="82"/>
    </row>
    <row r="89" spans="1:10" s="7" customFormat="1" x14ac:dyDescent="0.2">
      <c r="A89" s="83"/>
      <c r="B89" s="82"/>
      <c r="C89" s="82"/>
      <c r="D89" s="82"/>
      <c r="E89" s="82"/>
      <c r="F89" s="82"/>
      <c r="G89" s="82"/>
      <c r="H89" s="82"/>
      <c r="I89" s="82"/>
      <c r="J89" s="82"/>
    </row>
    <row r="90" spans="1:10" s="7" customFormat="1" x14ac:dyDescent="0.2">
      <c r="A90" s="83"/>
      <c r="B90" s="82"/>
      <c r="C90" s="82"/>
      <c r="D90" s="82"/>
      <c r="E90" s="82"/>
      <c r="F90" s="82"/>
      <c r="G90" s="82"/>
      <c r="H90" s="82"/>
      <c r="I90" s="82"/>
      <c r="J90" s="82"/>
    </row>
    <row r="91" spans="1:10" s="7" customFormat="1" x14ac:dyDescent="0.2">
      <c r="A91" s="83"/>
      <c r="B91" s="82"/>
      <c r="C91" s="82"/>
      <c r="D91" s="82"/>
      <c r="E91" s="82"/>
      <c r="F91" s="82"/>
      <c r="G91" s="82"/>
      <c r="H91" s="82"/>
      <c r="I91" s="82"/>
      <c r="J91" s="82"/>
    </row>
    <row r="92" spans="1:10" s="7" customFormat="1" x14ac:dyDescent="0.2">
      <c r="A92" s="83"/>
      <c r="B92" s="82"/>
      <c r="C92" s="82"/>
      <c r="D92" s="82"/>
      <c r="E92" s="82"/>
      <c r="F92" s="82"/>
      <c r="G92" s="82"/>
      <c r="H92" s="82"/>
      <c r="I92" s="82"/>
      <c r="J92" s="82"/>
    </row>
    <row r="93" spans="1:10" s="7" customFormat="1" x14ac:dyDescent="0.2">
      <c r="A93" s="83"/>
      <c r="B93" s="82"/>
      <c r="C93" s="82"/>
      <c r="D93" s="82"/>
      <c r="E93" s="82"/>
      <c r="F93" s="82"/>
      <c r="G93" s="82"/>
      <c r="H93" s="82"/>
      <c r="I93" s="82"/>
      <c r="J93" s="82"/>
    </row>
    <row r="94" spans="1:10" s="7" customFormat="1" x14ac:dyDescent="0.2">
      <c r="A94" s="83"/>
      <c r="B94" s="82"/>
      <c r="C94" s="82"/>
      <c r="D94" s="82"/>
      <c r="E94" s="82"/>
      <c r="F94" s="82"/>
      <c r="G94" s="82"/>
      <c r="H94" s="82"/>
      <c r="I94" s="82"/>
      <c r="J94" s="82"/>
    </row>
    <row r="95" spans="1:10" s="7" customFormat="1" x14ac:dyDescent="0.2">
      <c r="A95" s="83"/>
      <c r="B95" s="82"/>
      <c r="C95" s="82"/>
      <c r="D95" s="82"/>
      <c r="E95" s="82"/>
      <c r="F95" s="82"/>
      <c r="G95" s="82"/>
      <c r="H95" s="82"/>
      <c r="I95" s="82"/>
      <c r="J95" s="82"/>
    </row>
    <row r="96" spans="1:10" s="7" customFormat="1" x14ac:dyDescent="0.2">
      <c r="A96" s="83"/>
      <c r="B96" s="82"/>
      <c r="C96" s="82"/>
      <c r="D96" s="82"/>
      <c r="E96" s="82"/>
      <c r="F96" s="82"/>
      <c r="G96" s="82"/>
      <c r="H96" s="82"/>
      <c r="I96" s="82"/>
      <c r="J96" s="82"/>
    </row>
    <row r="97" spans="1:10" s="7" customFormat="1" x14ac:dyDescent="0.2">
      <c r="A97" s="83"/>
      <c r="B97" s="82"/>
      <c r="C97" s="82"/>
      <c r="D97" s="82"/>
      <c r="E97" s="82"/>
      <c r="F97" s="82"/>
      <c r="G97" s="82"/>
      <c r="H97" s="82"/>
      <c r="I97" s="82"/>
      <c r="J97" s="82"/>
    </row>
    <row r="98" spans="1:10" s="7" customFormat="1" x14ac:dyDescent="0.2">
      <c r="A98" s="83"/>
      <c r="B98" s="82"/>
      <c r="C98" s="82"/>
      <c r="D98" s="82"/>
      <c r="E98" s="82"/>
      <c r="F98" s="82"/>
      <c r="G98" s="82"/>
      <c r="H98" s="82"/>
      <c r="I98" s="82"/>
      <c r="J98" s="82"/>
    </row>
    <row r="99" spans="1:10" s="7" customFormat="1" x14ac:dyDescent="0.2">
      <c r="A99" s="83"/>
      <c r="B99" s="82"/>
      <c r="C99" s="82"/>
      <c r="D99" s="82"/>
      <c r="E99" s="82"/>
      <c r="F99" s="82"/>
      <c r="G99" s="82"/>
      <c r="H99" s="82"/>
      <c r="I99" s="82"/>
      <c r="J99" s="82"/>
    </row>
    <row r="100" spans="1:10" s="7" customFormat="1" x14ac:dyDescent="0.2">
      <c r="A100" s="83"/>
      <c r="B100" s="82"/>
      <c r="C100" s="82"/>
      <c r="D100" s="82"/>
      <c r="E100" s="82"/>
      <c r="F100" s="82"/>
      <c r="G100" s="82"/>
      <c r="H100" s="82"/>
      <c r="I100" s="82"/>
      <c r="J100" s="82"/>
    </row>
    <row r="101" spans="1:10" s="7" customFormat="1" x14ac:dyDescent="0.2">
      <c r="A101" s="83"/>
      <c r="B101" s="82"/>
      <c r="C101" s="82"/>
      <c r="D101" s="82"/>
      <c r="E101" s="82"/>
      <c r="F101" s="82"/>
      <c r="G101" s="82"/>
      <c r="H101" s="82"/>
      <c r="I101" s="82"/>
      <c r="J101" s="82"/>
    </row>
    <row r="102" spans="1:10" s="7" customFormat="1" x14ac:dyDescent="0.2">
      <c r="A102" s="83"/>
      <c r="B102" s="82"/>
      <c r="C102" s="82"/>
      <c r="D102" s="82"/>
      <c r="E102" s="82"/>
      <c r="F102" s="82"/>
      <c r="G102" s="82"/>
      <c r="H102" s="82"/>
      <c r="I102" s="82"/>
      <c r="J102" s="82"/>
    </row>
    <row r="103" spans="1:10" s="7" customFormat="1" x14ac:dyDescent="0.2">
      <c r="A103" s="83"/>
      <c r="B103" s="82"/>
      <c r="C103" s="82"/>
      <c r="D103" s="82"/>
      <c r="E103" s="82"/>
      <c r="F103" s="82"/>
      <c r="G103" s="82"/>
      <c r="H103" s="82"/>
      <c r="I103" s="82"/>
      <c r="J103" s="82"/>
    </row>
    <row r="104" spans="1:10" s="7" customFormat="1" x14ac:dyDescent="0.2">
      <c r="A104" s="83"/>
      <c r="B104" s="82"/>
      <c r="C104" s="82"/>
      <c r="D104" s="82"/>
      <c r="E104" s="82"/>
      <c r="F104" s="82"/>
      <c r="G104" s="82"/>
      <c r="H104" s="82"/>
      <c r="I104" s="82"/>
      <c r="J104" s="82"/>
    </row>
    <row r="105" spans="1:10" s="7" customFormat="1" x14ac:dyDescent="0.2">
      <c r="A105" s="83"/>
      <c r="B105" s="82"/>
      <c r="C105" s="82"/>
      <c r="D105" s="82"/>
      <c r="E105" s="82"/>
      <c r="F105" s="82"/>
      <c r="G105" s="82"/>
      <c r="H105" s="82"/>
      <c r="I105" s="82"/>
      <c r="J105" s="82"/>
    </row>
    <row r="106" spans="1:10" s="7" customFormat="1" x14ac:dyDescent="0.2">
      <c r="A106" s="83"/>
      <c r="B106" s="82"/>
      <c r="C106" s="82"/>
      <c r="D106" s="82"/>
      <c r="E106" s="82"/>
      <c r="F106" s="82"/>
      <c r="G106" s="82"/>
      <c r="H106" s="82"/>
      <c r="I106" s="82"/>
      <c r="J106" s="82"/>
    </row>
    <row r="107" spans="1:10" s="7" customFormat="1" x14ac:dyDescent="0.2">
      <c r="A107" s="83"/>
      <c r="B107" s="82"/>
      <c r="C107" s="82"/>
      <c r="D107" s="82"/>
      <c r="E107" s="82"/>
      <c r="F107" s="82"/>
      <c r="G107" s="82"/>
      <c r="H107" s="82"/>
      <c r="I107" s="82"/>
      <c r="J107" s="82"/>
    </row>
    <row r="108" spans="1:10" s="7" customFormat="1" x14ac:dyDescent="0.2">
      <c r="A108" s="83"/>
      <c r="B108" s="82"/>
      <c r="C108" s="82"/>
      <c r="D108" s="82"/>
      <c r="E108" s="82"/>
      <c r="F108" s="82"/>
      <c r="G108" s="82"/>
      <c r="H108" s="82"/>
      <c r="I108" s="82"/>
      <c r="J108" s="82"/>
    </row>
    <row r="109" spans="1:10" s="7" customFormat="1" x14ac:dyDescent="0.2">
      <c r="A109" s="83"/>
      <c r="B109" s="82"/>
      <c r="C109" s="82"/>
      <c r="D109" s="82"/>
      <c r="E109" s="82"/>
      <c r="F109" s="82"/>
      <c r="G109" s="82"/>
      <c r="H109" s="82"/>
      <c r="I109" s="82"/>
      <c r="J109" s="82"/>
    </row>
    <row r="110" spans="1:10" s="7" customFormat="1" x14ac:dyDescent="0.2">
      <c r="A110" s="83"/>
      <c r="B110" s="82"/>
      <c r="C110" s="82"/>
      <c r="D110" s="82"/>
      <c r="E110" s="82"/>
      <c r="F110" s="82"/>
      <c r="G110" s="82"/>
      <c r="H110" s="82"/>
      <c r="I110" s="82"/>
      <c r="J110" s="82"/>
    </row>
    <row r="111" spans="1:10" s="7" customFormat="1" x14ac:dyDescent="0.2">
      <c r="A111" s="83"/>
      <c r="B111" s="82"/>
      <c r="C111" s="82"/>
      <c r="D111" s="82"/>
      <c r="E111" s="82"/>
      <c r="F111" s="82"/>
      <c r="G111" s="82"/>
      <c r="H111" s="82"/>
      <c r="I111" s="82"/>
      <c r="J111" s="82"/>
    </row>
    <row r="112" spans="1:10" x14ac:dyDescent="0.2">
      <c r="A112" s="84"/>
      <c r="B112" s="85"/>
      <c r="C112" s="85"/>
      <c r="D112" s="85"/>
      <c r="E112" s="85"/>
      <c r="F112" s="85"/>
      <c r="G112" s="85"/>
      <c r="H112" s="85"/>
      <c r="I112" s="85"/>
      <c r="J112" s="85"/>
    </row>
    <row r="113" spans="1:10" x14ac:dyDescent="0.2">
      <c r="A113" s="84"/>
      <c r="B113" s="85"/>
      <c r="C113" s="85"/>
      <c r="D113" s="85"/>
      <c r="E113" s="85"/>
      <c r="F113" s="85"/>
      <c r="G113" s="85"/>
      <c r="H113" s="85"/>
      <c r="I113" s="85"/>
      <c r="J113" s="85"/>
    </row>
    <row r="114" spans="1:10" x14ac:dyDescent="0.2">
      <c r="A114" s="84"/>
      <c r="B114" s="85"/>
      <c r="C114" s="85"/>
      <c r="D114" s="85"/>
      <c r="E114" s="85"/>
      <c r="F114" s="85"/>
      <c r="G114" s="85"/>
      <c r="H114" s="85"/>
      <c r="I114" s="85"/>
      <c r="J114" s="85"/>
    </row>
    <row r="115" spans="1:10" x14ac:dyDescent="0.2">
      <c r="A115" s="84"/>
      <c r="B115" s="85"/>
      <c r="C115" s="85"/>
      <c r="D115" s="85"/>
      <c r="E115" s="85"/>
      <c r="F115" s="85"/>
      <c r="G115" s="85"/>
      <c r="H115" s="85"/>
      <c r="I115" s="85"/>
      <c r="J115" s="85"/>
    </row>
    <row r="116" spans="1:10" x14ac:dyDescent="0.2">
      <c r="A116" s="84"/>
      <c r="B116" s="85"/>
      <c r="C116" s="85"/>
      <c r="D116" s="85"/>
      <c r="E116" s="85"/>
      <c r="F116" s="85"/>
      <c r="G116" s="85"/>
      <c r="H116" s="85"/>
      <c r="I116" s="85"/>
      <c r="J116" s="85"/>
    </row>
  </sheetData>
  <mergeCells count="24">
    <mergeCell ref="A1:XFD1"/>
    <mergeCell ref="K16:T16"/>
    <mergeCell ref="K17:T17"/>
    <mergeCell ref="K18:T18"/>
    <mergeCell ref="K19:T19"/>
    <mergeCell ref="K12:T12"/>
    <mergeCell ref="K13:T13"/>
    <mergeCell ref="K14:T14"/>
    <mergeCell ref="K15:T15"/>
    <mergeCell ref="B11:K11"/>
    <mergeCell ref="B12:F12"/>
    <mergeCell ref="B13:F13"/>
    <mergeCell ref="B14:F14"/>
    <mergeCell ref="B15:F15"/>
    <mergeCell ref="B16:F16"/>
    <mergeCell ref="B17:F17"/>
    <mergeCell ref="A21:J21"/>
    <mergeCell ref="B8:M8"/>
    <mergeCell ref="K9:S9"/>
    <mergeCell ref="B10:J10"/>
    <mergeCell ref="B9:I9"/>
    <mergeCell ref="K20:T20"/>
    <mergeCell ref="B18:F18"/>
    <mergeCell ref="B20:G20"/>
  </mergeCells>
  <phoneticPr fontId="0" type="noConversion"/>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98"/>
  <sheetViews>
    <sheetView zoomScale="85" zoomScaleNormal="85" workbookViewId="0">
      <selection activeCell="A2" sqref="A2"/>
    </sheetView>
  </sheetViews>
  <sheetFormatPr defaultColWidth="11.5703125" defaultRowHeight="12.75" x14ac:dyDescent="0.2"/>
  <cols>
    <col min="1" max="1" width="13.28515625" customWidth="1"/>
    <col min="2" max="9" width="11.42578125" style="3"/>
    <col min="10" max="10" width="13" style="4" customWidth="1"/>
    <col min="11" max="17" width="11.42578125" style="3"/>
  </cols>
  <sheetData>
    <row r="2" spans="1:17" ht="15.75" x14ac:dyDescent="0.25">
      <c r="A2" s="5" t="s">
        <v>62</v>
      </c>
    </row>
    <row r="4" spans="1:17" x14ac:dyDescent="0.2">
      <c r="A4" s="1" t="s">
        <v>81</v>
      </c>
      <c r="B4"/>
      <c r="C4" s="4"/>
      <c r="F4"/>
      <c r="G4"/>
      <c r="H4"/>
      <c r="I4"/>
      <c r="J4"/>
      <c r="K4"/>
      <c r="L4"/>
      <c r="M4"/>
      <c r="N4"/>
      <c r="O4"/>
      <c r="P4"/>
      <c r="Q4"/>
    </row>
    <row r="5" spans="1:17" x14ac:dyDescent="0.2">
      <c r="A5" s="1"/>
      <c r="B5" t="s">
        <v>82</v>
      </c>
      <c r="C5" s="4"/>
      <c r="F5"/>
      <c r="G5"/>
      <c r="H5"/>
      <c r="I5"/>
      <c r="J5"/>
      <c r="K5"/>
      <c r="L5"/>
      <c r="M5"/>
      <c r="N5"/>
      <c r="O5"/>
      <c r="P5"/>
      <c r="Q5"/>
    </row>
    <row r="6" spans="1:17" x14ac:dyDescent="0.2">
      <c r="A6" s="1"/>
      <c r="B6" t="s">
        <v>83</v>
      </c>
      <c r="C6" s="4"/>
      <c r="F6"/>
      <c r="G6"/>
      <c r="H6"/>
      <c r="I6"/>
      <c r="J6"/>
      <c r="K6"/>
      <c r="L6"/>
      <c r="M6"/>
      <c r="N6"/>
      <c r="O6"/>
      <c r="P6"/>
      <c r="Q6"/>
    </row>
    <row r="7" spans="1:17" x14ac:dyDescent="0.2">
      <c r="A7" s="1"/>
      <c r="B7" s="6" t="s">
        <v>601</v>
      </c>
      <c r="C7" s="6"/>
      <c r="F7"/>
      <c r="G7"/>
      <c r="H7"/>
      <c r="I7"/>
      <c r="J7"/>
      <c r="K7"/>
      <c r="L7"/>
      <c r="M7"/>
      <c r="N7"/>
      <c r="O7"/>
      <c r="P7"/>
      <c r="Q7"/>
    </row>
    <row r="8" spans="1:17" x14ac:dyDescent="0.2">
      <c r="A8" s="1"/>
      <c r="B8" t="s">
        <v>600</v>
      </c>
      <c r="C8" s="4"/>
      <c r="F8"/>
      <c r="G8"/>
      <c r="H8"/>
      <c r="I8"/>
      <c r="J8"/>
      <c r="K8"/>
      <c r="L8"/>
      <c r="M8"/>
      <c r="N8"/>
      <c r="O8"/>
      <c r="P8"/>
      <c r="Q8"/>
    </row>
    <row r="9" spans="1:17" x14ac:dyDescent="0.2">
      <c r="A9" s="1"/>
      <c r="B9"/>
      <c r="C9" s="4"/>
      <c r="F9"/>
      <c r="G9"/>
      <c r="H9"/>
      <c r="I9"/>
      <c r="J9"/>
      <c r="K9"/>
      <c r="L9"/>
      <c r="M9"/>
      <c r="N9"/>
      <c r="O9"/>
      <c r="P9"/>
      <c r="Q9"/>
    </row>
    <row r="10" spans="1:17" x14ac:dyDescent="0.2">
      <c r="A10" s="1" t="s">
        <v>93</v>
      </c>
      <c r="B10"/>
      <c r="C10" s="4"/>
      <c r="F10"/>
      <c r="G10"/>
      <c r="H10"/>
      <c r="I10"/>
      <c r="J10"/>
      <c r="K10"/>
      <c r="L10"/>
      <c r="M10"/>
      <c r="N10"/>
      <c r="O10"/>
      <c r="P10"/>
      <c r="Q10"/>
    </row>
    <row r="11" spans="1:17" ht="17.25" customHeight="1" x14ac:dyDescent="0.2">
      <c r="B11" s="57" t="s">
        <v>593</v>
      </c>
      <c r="C11" s="101" t="s">
        <v>592</v>
      </c>
      <c r="D11" s="107"/>
      <c r="E11" s="107"/>
      <c r="F11"/>
      <c r="G11"/>
      <c r="H11"/>
      <c r="I11"/>
      <c r="J11"/>
      <c r="K11"/>
      <c r="L11"/>
      <c r="M11"/>
      <c r="N11"/>
      <c r="O11"/>
      <c r="P11"/>
      <c r="Q11"/>
    </row>
    <row r="12" spans="1:17" ht="17.25" customHeight="1" x14ac:dyDescent="0.2">
      <c r="B12" s="57" t="s">
        <v>113</v>
      </c>
      <c r="C12" s="101" t="s">
        <v>98</v>
      </c>
      <c r="D12" s="107"/>
      <c r="E12" s="107"/>
      <c r="F12" s="107"/>
      <c r="G12" s="107"/>
      <c r="H12" s="107"/>
      <c r="I12"/>
      <c r="J12"/>
      <c r="K12"/>
      <c r="L12"/>
      <c r="M12"/>
      <c r="N12"/>
      <c r="O12"/>
      <c r="P12"/>
      <c r="Q12"/>
    </row>
    <row r="13" spans="1:17" ht="17.25" customHeight="1" x14ac:dyDescent="0.2">
      <c r="B13" s="57" t="s">
        <v>91</v>
      </c>
      <c r="C13" s="101" t="s">
        <v>594</v>
      </c>
      <c r="D13" s="107"/>
      <c r="E13" s="107"/>
      <c r="F13" s="107"/>
      <c r="G13" s="107"/>
      <c r="H13" s="107"/>
      <c r="I13"/>
      <c r="J13"/>
      <c r="K13"/>
      <c r="L13"/>
      <c r="M13"/>
      <c r="N13"/>
      <c r="O13"/>
      <c r="P13"/>
      <c r="Q13"/>
    </row>
    <row r="14" spans="1:17" x14ac:dyDescent="0.2">
      <c r="A14" s="57"/>
      <c r="B14" s="58"/>
      <c r="C14"/>
      <c r="D14"/>
      <c r="F14"/>
      <c r="G14"/>
      <c r="H14"/>
      <c r="I14"/>
      <c r="J14"/>
      <c r="K14"/>
      <c r="L14"/>
      <c r="M14"/>
      <c r="N14"/>
      <c r="O14"/>
      <c r="P14"/>
      <c r="Q14"/>
    </row>
    <row r="15" spans="1:17" s="7" customFormat="1" ht="205.5" customHeight="1" x14ac:dyDescent="0.2">
      <c r="A15" s="60" t="s">
        <v>94</v>
      </c>
      <c r="B15" s="111" t="s">
        <v>595</v>
      </c>
      <c r="C15" s="111"/>
      <c r="D15" s="111"/>
      <c r="E15" s="111"/>
      <c r="F15" s="111"/>
      <c r="G15" s="111"/>
      <c r="H15" s="111"/>
      <c r="I15" s="111"/>
      <c r="J15" s="111"/>
      <c r="K15" s="111"/>
    </row>
    <row r="19" spans="1:17" ht="15" x14ac:dyDescent="0.2">
      <c r="A19" s="1" t="s">
        <v>112</v>
      </c>
      <c r="B19" s="50"/>
      <c r="C19" s="50"/>
      <c r="D19" s="50"/>
      <c r="E19" s="12" t="s">
        <v>17</v>
      </c>
      <c r="F19" s="11"/>
      <c r="G19" s="11"/>
      <c r="H19" s="13"/>
      <c r="I19" s="13"/>
      <c r="J19" s="13"/>
      <c r="K19" s="13"/>
      <c r="L19" s="13"/>
      <c r="M19" s="14"/>
      <c r="N19" s="13"/>
      <c r="O19" s="13"/>
      <c r="P19" s="13"/>
      <c r="Q19" s="13"/>
    </row>
    <row r="20" spans="1:17" ht="24.75" customHeight="1" x14ac:dyDescent="0.2">
      <c r="A20" t="s">
        <v>596</v>
      </c>
      <c r="E20" s="15"/>
      <c r="F20" s="13"/>
      <c r="G20" s="13"/>
      <c r="H20" s="119" t="s">
        <v>602</v>
      </c>
      <c r="I20" s="119"/>
      <c r="J20" s="119"/>
      <c r="K20" s="119"/>
      <c r="L20" s="119"/>
      <c r="M20" s="119"/>
      <c r="N20" s="119"/>
      <c r="O20" s="119"/>
      <c r="P20" s="119"/>
      <c r="Q20" s="10"/>
    </row>
    <row r="21" spans="1:17" x14ac:dyDescent="0.2">
      <c r="A21" t="s">
        <v>597</v>
      </c>
      <c r="E21" s="15"/>
      <c r="F21" s="13"/>
      <c r="G21" s="13"/>
      <c r="H21" s="16" t="s">
        <v>599</v>
      </c>
      <c r="I21" s="10"/>
      <c r="J21" s="10"/>
      <c r="K21" s="10"/>
      <c r="L21" s="10"/>
      <c r="M21" s="10"/>
      <c r="N21" s="10"/>
      <c r="O21" s="10"/>
      <c r="P21" s="10"/>
      <c r="Q21" s="10"/>
    </row>
    <row r="22" spans="1:17" x14ac:dyDescent="0.2">
      <c r="E22" s="13"/>
      <c r="F22" s="13"/>
      <c r="G22" s="16"/>
      <c r="H22" s="16"/>
      <c r="I22" s="13"/>
      <c r="J22" s="14"/>
      <c r="K22" s="13"/>
      <c r="L22" s="13"/>
      <c r="M22" s="13"/>
      <c r="N22" s="13"/>
      <c r="O22" s="13"/>
      <c r="P22" s="13"/>
      <c r="Q22" s="13"/>
    </row>
    <row r="23" spans="1:17" ht="13.5" thickBot="1" x14ac:dyDescent="0.25">
      <c r="E23" s="13"/>
      <c r="F23" s="13"/>
      <c r="G23" s="13"/>
      <c r="H23" s="13"/>
      <c r="I23" s="13"/>
      <c r="J23" s="14"/>
      <c r="K23" s="13"/>
      <c r="L23" s="13"/>
      <c r="M23" s="13"/>
      <c r="N23" s="13"/>
      <c r="O23" s="13"/>
      <c r="P23" s="13"/>
      <c r="Q23" s="13"/>
    </row>
    <row r="24" spans="1:17" x14ac:dyDescent="0.2">
      <c r="A24" s="115" t="s">
        <v>598</v>
      </c>
      <c r="B24" s="116"/>
      <c r="C24" s="117"/>
      <c r="E24" s="112" t="s">
        <v>55</v>
      </c>
      <c r="F24" s="113"/>
      <c r="G24" s="113"/>
      <c r="H24" s="113"/>
      <c r="I24" s="118"/>
      <c r="J24" s="113" t="s">
        <v>50</v>
      </c>
      <c r="K24" s="118"/>
      <c r="L24" s="112" t="s">
        <v>48</v>
      </c>
      <c r="M24" s="113"/>
      <c r="N24" s="113"/>
      <c r="O24" s="113"/>
      <c r="P24" s="113"/>
      <c r="Q24" s="114"/>
    </row>
    <row r="25" spans="1:17" s="2" customFormat="1" ht="51.75" thickBot="1" x14ac:dyDescent="0.25">
      <c r="A25" s="91" t="s">
        <v>16</v>
      </c>
      <c r="B25" s="92" t="s">
        <v>593</v>
      </c>
      <c r="C25" s="92" t="s">
        <v>113</v>
      </c>
      <c r="E25" s="21" t="s">
        <v>46</v>
      </c>
      <c r="F25" s="21" t="s">
        <v>47</v>
      </c>
      <c r="G25" s="21" t="s">
        <v>51</v>
      </c>
      <c r="H25" s="21" t="s">
        <v>56</v>
      </c>
      <c r="I25" s="22" t="s">
        <v>57</v>
      </c>
      <c r="J25" s="21" t="s">
        <v>49</v>
      </c>
      <c r="K25" s="21" t="s">
        <v>18</v>
      </c>
      <c r="L25" s="23">
        <v>10</v>
      </c>
      <c r="M25" s="21">
        <v>30</v>
      </c>
      <c r="N25" s="21">
        <v>100</v>
      </c>
      <c r="O25" s="21">
        <v>250</v>
      </c>
      <c r="P25" s="21">
        <v>500</v>
      </c>
      <c r="Q25" s="24">
        <v>1000</v>
      </c>
    </row>
    <row r="26" spans="1:17" x14ac:dyDescent="0.2">
      <c r="A26" s="47" t="s">
        <v>22</v>
      </c>
      <c r="B26" s="46">
        <v>3786</v>
      </c>
      <c r="C26" s="46">
        <v>21</v>
      </c>
      <c r="E26" s="17">
        <v>21</v>
      </c>
      <c r="F26" s="17">
        <v>21</v>
      </c>
      <c r="G26" s="25">
        <f t="shared" ref="G26:G90" si="0">(F26-C26)/C26</f>
        <v>0</v>
      </c>
      <c r="H26" s="26">
        <f>IF(E26=F26,1,0)</f>
        <v>1</v>
      </c>
      <c r="I26" s="18">
        <f t="shared" ref="I26:I90" si="1">IF(G26=0,1,0)</f>
        <v>1</v>
      </c>
      <c r="J26" s="27">
        <v>1.6E-2</v>
      </c>
      <c r="K26" s="18">
        <v>26</v>
      </c>
      <c r="L26" s="19">
        <v>21</v>
      </c>
      <c r="M26" s="17">
        <v>21</v>
      </c>
      <c r="N26" s="17">
        <v>21</v>
      </c>
      <c r="O26" s="17">
        <v>21</v>
      </c>
      <c r="P26" s="17">
        <v>21</v>
      </c>
      <c r="Q26" s="20">
        <v>21</v>
      </c>
    </row>
    <row r="27" spans="1:17" x14ac:dyDescent="0.2">
      <c r="A27" s="48" t="s">
        <v>22</v>
      </c>
      <c r="B27" s="49">
        <v>3985</v>
      </c>
      <c r="C27" s="49">
        <v>20</v>
      </c>
      <c r="E27" s="13">
        <v>20</v>
      </c>
      <c r="F27" s="13">
        <v>20</v>
      </c>
      <c r="G27" s="30">
        <f t="shared" si="0"/>
        <v>0</v>
      </c>
      <c r="H27" s="31">
        <f t="shared" ref="H27:H90" si="2">IF(E27=F27,1,0)</f>
        <v>1</v>
      </c>
      <c r="I27" s="28">
        <f t="shared" si="1"/>
        <v>1</v>
      </c>
      <c r="J27" s="32">
        <v>3.2000000000000001E-2</v>
      </c>
      <c r="K27" s="28">
        <v>77</v>
      </c>
      <c r="L27" s="29">
        <v>20</v>
      </c>
      <c r="M27" s="13">
        <v>20</v>
      </c>
      <c r="N27" s="13">
        <v>20</v>
      </c>
      <c r="O27" s="13">
        <v>20</v>
      </c>
      <c r="P27" s="13">
        <v>20</v>
      </c>
      <c r="Q27" s="33">
        <v>20</v>
      </c>
    </row>
    <row r="28" spans="1:17" x14ac:dyDescent="0.2">
      <c r="A28" s="48" t="s">
        <v>22</v>
      </c>
      <c r="B28" s="49">
        <v>4206</v>
      </c>
      <c r="C28" s="49">
        <v>19</v>
      </c>
      <c r="E28" s="13">
        <v>19</v>
      </c>
      <c r="F28" s="13">
        <v>19</v>
      </c>
      <c r="G28" s="30">
        <f t="shared" si="0"/>
        <v>0</v>
      </c>
      <c r="H28" s="31">
        <f t="shared" si="2"/>
        <v>1</v>
      </c>
      <c r="I28" s="28">
        <f t="shared" si="1"/>
        <v>1</v>
      </c>
      <c r="J28" s="32">
        <v>1.6E-2</v>
      </c>
      <c r="K28" s="28">
        <v>18</v>
      </c>
      <c r="L28" s="29">
        <v>19</v>
      </c>
      <c r="M28" s="13">
        <v>19</v>
      </c>
      <c r="N28" s="13">
        <v>19</v>
      </c>
      <c r="O28" s="13">
        <v>19</v>
      </c>
      <c r="P28" s="13">
        <v>19</v>
      </c>
      <c r="Q28" s="33">
        <v>19</v>
      </c>
    </row>
    <row r="29" spans="1:17" x14ac:dyDescent="0.2">
      <c r="A29" s="48" t="s">
        <v>22</v>
      </c>
      <c r="B29" s="49">
        <v>4454</v>
      </c>
      <c r="C29" s="49">
        <v>18</v>
      </c>
      <c r="E29" s="13">
        <v>18</v>
      </c>
      <c r="F29" s="13">
        <v>18</v>
      </c>
      <c r="G29" s="30">
        <f t="shared" si="0"/>
        <v>0</v>
      </c>
      <c r="H29" s="31">
        <f t="shared" si="2"/>
        <v>1</v>
      </c>
      <c r="I29" s="28">
        <f t="shared" si="1"/>
        <v>1</v>
      </c>
      <c r="J29" s="32">
        <v>0</v>
      </c>
      <c r="K29" s="28">
        <v>17</v>
      </c>
      <c r="L29" s="29">
        <v>18</v>
      </c>
      <c r="M29" s="13">
        <v>18</v>
      </c>
      <c r="N29" s="13">
        <v>18</v>
      </c>
      <c r="O29" s="13">
        <v>18</v>
      </c>
      <c r="P29" s="13">
        <v>18</v>
      </c>
      <c r="Q29" s="33">
        <v>18</v>
      </c>
    </row>
    <row r="30" spans="1:17" x14ac:dyDescent="0.2">
      <c r="A30" s="48" t="s">
        <v>22</v>
      </c>
      <c r="B30" s="49">
        <v>4732</v>
      </c>
      <c r="C30" s="49">
        <v>17</v>
      </c>
      <c r="E30" s="13">
        <v>17</v>
      </c>
      <c r="F30" s="13">
        <v>17</v>
      </c>
      <c r="G30" s="30">
        <f t="shared" si="0"/>
        <v>0</v>
      </c>
      <c r="H30" s="31">
        <f t="shared" si="2"/>
        <v>1</v>
      </c>
      <c r="I30" s="28">
        <f t="shared" si="1"/>
        <v>1</v>
      </c>
      <c r="J30" s="32">
        <v>0</v>
      </c>
      <c r="K30" s="28">
        <v>16</v>
      </c>
      <c r="L30" s="29">
        <v>17</v>
      </c>
      <c r="M30" s="13">
        <v>17</v>
      </c>
      <c r="N30" s="13">
        <v>17</v>
      </c>
      <c r="O30" s="13">
        <v>17</v>
      </c>
      <c r="P30" s="13">
        <v>17</v>
      </c>
      <c r="Q30" s="33">
        <v>17</v>
      </c>
    </row>
    <row r="31" spans="1:17" x14ac:dyDescent="0.2">
      <c r="A31" s="48" t="s">
        <v>22</v>
      </c>
      <c r="B31" s="49">
        <v>5048</v>
      </c>
      <c r="C31" s="49">
        <v>16</v>
      </c>
      <c r="E31" s="13">
        <v>16</v>
      </c>
      <c r="F31" s="13">
        <v>16</v>
      </c>
      <c r="G31" s="30">
        <f t="shared" si="0"/>
        <v>0</v>
      </c>
      <c r="H31" s="31">
        <f t="shared" si="2"/>
        <v>1</v>
      </c>
      <c r="I31" s="28">
        <f t="shared" si="1"/>
        <v>1</v>
      </c>
      <c r="J31" s="32">
        <v>0</v>
      </c>
      <c r="K31" s="28">
        <v>15</v>
      </c>
      <c r="L31" s="29">
        <v>16</v>
      </c>
      <c r="M31" s="13">
        <v>16</v>
      </c>
      <c r="N31" s="13">
        <v>16</v>
      </c>
      <c r="O31" s="13">
        <v>16</v>
      </c>
      <c r="P31" s="13">
        <v>16</v>
      </c>
      <c r="Q31" s="33">
        <v>16</v>
      </c>
    </row>
    <row r="32" spans="1:17" x14ac:dyDescent="0.2">
      <c r="A32" s="48" t="s">
        <v>22</v>
      </c>
      <c r="B32" s="49">
        <v>5408</v>
      </c>
      <c r="C32" s="49">
        <v>15</v>
      </c>
      <c r="E32" s="13">
        <v>15</v>
      </c>
      <c r="F32" s="13">
        <v>15</v>
      </c>
      <c r="G32" s="30">
        <f t="shared" si="0"/>
        <v>0</v>
      </c>
      <c r="H32" s="31">
        <f t="shared" si="2"/>
        <v>1</v>
      </c>
      <c r="I32" s="28">
        <f t="shared" si="1"/>
        <v>1</v>
      </c>
      <c r="J32" s="32">
        <v>0</v>
      </c>
      <c r="K32" s="28">
        <v>14</v>
      </c>
      <c r="L32" s="29">
        <v>15</v>
      </c>
      <c r="M32" s="13">
        <v>15</v>
      </c>
      <c r="N32" s="13">
        <v>15</v>
      </c>
      <c r="O32" s="13">
        <v>15</v>
      </c>
      <c r="P32" s="13">
        <v>15</v>
      </c>
      <c r="Q32" s="33">
        <v>15</v>
      </c>
    </row>
    <row r="33" spans="1:17" x14ac:dyDescent="0.2">
      <c r="A33" s="48" t="s">
        <v>22</v>
      </c>
      <c r="B33" s="49">
        <v>5824</v>
      </c>
      <c r="C33" s="49">
        <v>14</v>
      </c>
      <c r="E33" s="13">
        <v>14</v>
      </c>
      <c r="F33" s="13">
        <v>14</v>
      </c>
      <c r="G33" s="30">
        <f t="shared" si="0"/>
        <v>0</v>
      </c>
      <c r="H33" s="31">
        <f t="shared" si="2"/>
        <v>1</v>
      </c>
      <c r="I33" s="28">
        <f t="shared" si="1"/>
        <v>1</v>
      </c>
      <c r="J33" s="32">
        <v>0</v>
      </c>
      <c r="K33" s="28">
        <v>13</v>
      </c>
      <c r="L33" s="29">
        <v>14</v>
      </c>
      <c r="M33" s="13">
        <v>14</v>
      </c>
      <c r="N33" s="13">
        <v>14</v>
      </c>
      <c r="O33" s="13">
        <v>14</v>
      </c>
      <c r="P33" s="13">
        <v>14</v>
      </c>
      <c r="Q33" s="33">
        <v>14</v>
      </c>
    </row>
    <row r="34" spans="1:17" x14ac:dyDescent="0.2">
      <c r="A34" s="48" t="s">
        <v>22</v>
      </c>
      <c r="B34" s="49">
        <v>5853</v>
      </c>
      <c r="C34" s="49">
        <v>14</v>
      </c>
      <c r="E34" s="13">
        <v>14</v>
      </c>
      <c r="F34" s="13">
        <v>14</v>
      </c>
      <c r="G34" s="30">
        <f t="shared" si="0"/>
        <v>0</v>
      </c>
      <c r="H34" s="31">
        <f t="shared" si="2"/>
        <v>1</v>
      </c>
      <c r="I34" s="28">
        <f t="shared" si="1"/>
        <v>1</v>
      </c>
      <c r="J34" s="32">
        <v>0</v>
      </c>
      <c r="K34" s="28">
        <v>13</v>
      </c>
      <c r="L34" s="29">
        <v>14</v>
      </c>
      <c r="M34" s="13">
        <v>14</v>
      </c>
      <c r="N34" s="13">
        <v>14</v>
      </c>
      <c r="O34" s="13">
        <v>14</v>
      </c>
      <c r="P34" s="13">
        <v>14</v>
      </c>
      <c r="Q34" s="33">
        <v>14</v>
      </c>
    </row>
    <row r="35" spans="1:17" x14ac:dyDescent="0.2">
      <c r="A35" s="48" t="s">
        <v>22</v>
      </c>
      <c r="B35" s="49">
        <v>6309</v>
      </c>
      <c r="C35" s="49">
        <v>13</v>
      </c>
      <c r="E35" s="13">
        <v>13</v>
      </c>
      <c r="F35" s="13">
        <v>13</v>
      </c>
      <c r="G35" s="30">
        <f t="shared" si="0"/>
        <v>0</v>
      </c>
      <c r="H35" s="31">
        <f t="shared" si="2"/>
        <v>1</v>
      </c>
      <c r="I35" s="28">
        <f t="shared" si="1"/>
        <v>1</v>
      </c>
      <c r="J35" s="32">
        <v>0</v>
      </c>
      <c r="K35" s="28">
        <v>12</v>
      </c>
      <c r="L35" s="29">
        <v>13</v>
      </c>
      <c r="M35" s="13">
        <v>13</v>
      </c>
      <c r="N35" s="13">
        <v>13</v>
      </c>
      <c r="O35" s="13">
        <v>13</v>
      </c>
      <c r="P35" s="13">
        <v>13</v>
      </c>
      <c r="Q35" s="33">
        <v>13</v>
      </c>
    </row>
    <row r="36" spans="1:17" x14ac:dyDescent="0.2">
      <c r="A36" s="48" t="s">
        <v>22</v>
      </c>
      <c r="B36" s="49">
        <v>6842</v>
      </c>
      <c r="C36" s="49">
        <v>12</v>
      </c>
      <c r="E36" s="13">
        <v>12</v>
      </c>
      <c r="F36" s="13">
        <v>12</v>
      </c>
      <c r="G36" s="30">
        <f t="shared" si="0"/>
        <v>0</v>
      </c>
      <c r="H36" s="31">
        <f t="shared" si="2"/>
        <v>1</v>
      </c>
      <c r="I36" s="28">
        <f t="shared" si="1"/>
        <v>1</v>
      </c>
      <c r="J36" s="32">
        <v>0</v>
      </c>
      <c r="K36" s="28">
        <v>11</v>
      </c>
      <c r="L36" s="29">
        <v>12</v>
      </c>
      <c r="M36" s="13">
        <v>12</v>
      </c>
      <c r="N36" s="13">
        <v>12</v>
      </c>
      <c r="O36" s="13">
        <v>12</v>
      </c>
      <c r="P36" s="13">
        <v>12</v>
      </c>
      <c r="Q36" s="33">
        <v>12</v>
      </c>
    </row>
    <row r="37" spans="1:17" x14ac:dyDescent="0.2">
      <c r="A37" s="48" t="s">
        <v>22</v>
      </c>
      <c r="B37" s="49">
        <v>6883</v>
      </c>
      <c r="C37" s="49">
        <v>12</v>
      </c>
      <c r="E37" s="13">
        <v>12</v>
      </c>
      <c r="F37" s="13">
        <v>12</v>
      </c>
      <c r="G37" s="30">
        <f t="shared" si="0"/>
        <v>0</v>
      </c>
      <c r="H37" s="31">
        <f t="shared" si="2"/>
        <v>1</v>
      </c>
      <c r="I37" s="28">
        <f t="shared" si="1"/>
        <v>1</v>
      </c>
      <c r="J37" s="32">
        <v>1.6E-2</v>
      </c>
      <c r="K37" s="28">
        <v>11</v>
      </c>
      <c r="L37" s="29">
        <v>12</v>
      </c>
      <c r="M37" s="13">
        <v>12</v>
      </c>
      <c r="N37" s="13">
        <v>12</v>
      </c>
      <c r="O37" s="13">
        <v>12</v>
      </c>
      <c r="P37" s="13">
        <v>12</v>
      </c>
      <c r="Q37" s="33">
        <v>12</v>
      </c>
    </row>
    <row r="38" spans="1:17" x14ac:dyDescent="0.2">
      <c r="A38" s="48" t="s">
        <v>22</v>
      </c>
      <c r="B38" s="49">
        <v>7571</v>
      </c>
      <c r="C38" s="49">
        <v>11</v>
      </c>
      <c r="E38" s="13">
        <v>11</v>
      </c>
      <c r="F38" s="13">
        <v>11</v>
      </c>
      <c r="G38" s="30">
        <f t="shared" si="0"/>
        <v>0</v>
      </c>
      <c r="H38" s="31">
        <f t="shared" si="2"/>
        <v>1</v>
      </c>
      <c r="I38" s="28">
        <f t="shared" si="1"/>
        <v>1</v>
      </c>
      <c r="J38" s="32">
        <v>1.6E-2</v>
      </c>
      <c r="K38" s="28">
        <v>10</v>
      </c>
      <c r="L38" s="29">
        <v>11</v>
      </c>
      <c r="M38" s="13">
        <v>11</v>
      </c>
      <c r="N38" s="13">
        <v>11</v>
      </c>
      <c r="O38" s="13">
        <v>11</v>
      </c>
      <c r="P38" s="13">
        <v>11</v>
      </c>
      <c r="Q38" s="33">
        <v>11</v>
      </c>
    </row>
    <row r="39" spans="1:17" x14ac:dyDescent="0.2">
      <c r="A39" s="48" t="s">
        <v>22</v>
      </c>
      <c r="B39" s="49">
        <v>8412</v>
      </c>
      <c r="C39" s="49">
        <v>10</v>
      </c>
      <c r="E39" s="13">
        <v>10</v>
      </c>
      <c r="F39" s="13">
        <v>10</v>
      </c>
      <c r="G39" s="30">
        <f t="shared" si="0"/>
        <v>0</v>
      </c>
      <c r="H39" s="31">
        <f t="shared" si="2"/>
        <v>1</v>
      </c>
      <c r="I39" s="28">
        <f t="shared" si="1"/>
        <v>1</v>
      </c>
      <c r="J39" s="32">
        <v>0</v>
      </c>
      <c r="K39" s="28">
        <v>9</v>
      </c>
      <c r="L39" s="29">
        <v>10</v>
      </c>
      <c r="M39" s="13">
        <v>10</v>
      </c>
      <c r="N39" s="13">
        <v>10</v>
      </c>
      <c r="O39" s="13">
        <v>10</v>
      </c>
      <c r="P39" s="13">
        <v>10</v>
      </c>
      <c r="Q39" s="33">
        <v>10</v>
      </c>
    </row>
    <row r="40" spans="1:17" x14ac:dyDescent="0.2">
      <c r="A40" s="48" t="s">
        <v>22</v>
      </c>
      <c r="B40" s="49">
        <v>8898</v>
      </c>
      <c r="C40" s="49">
        <v>9</v>
      </c>
      <c r="E40" s="13">
        <v>9</v>
      </c>
      <c r="F40" s="13">
        <v>9</v>
      </c>
      <c r="G40" s="30">
        <f t="shared" si="0"/>
        <v>0</v>
      </c>
      <c r="H40" s="31">
        <f t="shared" si="2"/>
        <v>1</v>
      </c>
      <c r="I40" s="28">
        <f t="shared" si="1"/>
        <v>1</v>
      </c>
      <c r="J40" s="32">
        <v>0</v>
      </c>
      <c r="K40" s="28">
        <v>8</v>
      </c>
      <c r="L40" s="29">
        <v>9</v>
      </c>
      <c r="M40" s="13">
        <v>9</v>
      </c>
      <c r="N40" s="13">
        <v>9</v>
      </c>
      <c r="O40" s="13">
        <v>9</v>
      </c>
      <c r="P40" s="13">
        <v>9</v>
      </c>
      <c r="Q40" s="33">
        <v>9</v>
      </c>
    </row>
    <row r="41" spans="1:17" x14ac:dyDescent="0.2">
      <c r="A41" s="48" t="s">
        <v>22</v>
      </c>
      <c r="B41" s="49">
        <v>10816</v>
      </c>
      <c r="C41" s="49">
        <v>8</v>
      </c>
      <c r="E41" s="13">
        <v>8</v>
      </c>
      <c r="F41" s="13">
        <v>8</v>
      </c>
      <c r="G41" s="30">
        <f t="shared" si="0"/>
        <v>0</v>
      </c>
      <c r="H41" s="31">
        <f t="shared" si="2"/>
        <v>1</v>
      </c>
      <c r="I41" s="28">
        <f t="shared" si="1"/>
        <v>1</v>
      </c>
      <c r="J41" s="32">
        <v>0</v>
      </c>
      <c r="K41" s="28">
        <v>7</v>
      </c>
      <c r="L41" s="29">
        <v>8</v>
      </c>
      <c r="M41" s="13">
        <v>8</v>
      </c>
      <c r="N41" s="13">
        <v>8</v>
      </c>
      <c r="O41" s="13">
        <v>8</v>
      </c>
      <c r="P41" s="13">
        <v>8</v>
      </c>
      <c r="Q41" s="33">
        <v>8</v>
      </c>
    </row>
    <row r="42" spans="1:17" x14ac:dyDescent="0.2">
      <c r="A42" s="48" t="s">
        <v>21</v>
      </c>
      <c r="B42" s="49">
        <v>5755</v>
      </c>
      <c r="C42" s="49">
        <v>27</v>
      </c>
      <c r="E42" s="13">
        <v>27</v>
      </c>
      <c r="F42" s="13">
        <v>27</v>
      </c>
      <c r="G42" s="30">
        <f>(F42-C42)/C42</f>
        <v>0</v>
      </c>
      <c r="H42" s="31">
        <f t="shared" si="2"/>
        <v>1</v>
      </c>
      <c r="I42" s="28">
        <f>IF(G42=0,1,0)</f>
        <v>1</v>
      </c>
      <c r="J42" s="32">
        <v>1.4999999999999999E-2</v>
      </c>
      <c r="K42" s="28">
        <v>26</v>
      </c>
      <c r="L42" s="29">
        <v>27</v>
      </c>
      <c r="M42" s="13">
        <v>27</v>
      </c>
      <c r="N42" s="13">
        <v>27</v>
      </c>
      <c r="O42" s="13">
        <v>27</v>
      </c>
      <c r="P42" s="13">
        <v>27</v>
      </c>
      <c r="Q42" s="33">
        <v>27</v>
      </c>
    </row>
    <row r="43" spans="1:17" x14ac:dyDescent="0.2">
      <c r="A43" s="48" t="s">
        <v>21</v>
      </c>
      <c r="B43" s="49">
        <v>5785</v>
      </c>
      <c r="C43" s="49">
        <v>27</v>
      </c>
      <c r="E43" s="13">
        <v>27</v>
      </c>
      <c r="F43" s="13">
        <v>27</v>
      </c>
      <c r="G43" s="30">
        <f t="shared" si="0"/>
        <v>0</v>
      </c>
      <c r="H43" s="31">
        <f t="shared" si="2"/>
        <v>1</v>
      </c>
      <c r="I43" s="28">
        <f t="shared" si="1"/>
        <v>1</v>
      </c>
      <c r="J43" s="32">
        <v>0</v>
      </c>
      <c r="K43" s="28">
        <v>26</v>
      </c>
      <c r="L43" s="29">
        <v>27</v>
      </c>
      <c r="M43" s="13">
        <v>27</v>
      </c>
      <c r="N43" s="13">
        <v>27</v>
      </c>
      <c r="O43" s="13">
        <v>27</v>
      </c>
      <c r="P43" s="13">
        <v>27</v>
      </c>
      <c r="Q43" s="33">
        <v>27</v>
      </c>
    </row>
    <row r="44" spans="1:17" x14ac:dyDescent="0.2">
      <c r="A44" s="48" t="s">
        <v>21</v>
      </c>
      <c r="B44" s="49">
        <v>6016</v>
      </c>
      <c r="C44" s="49">
        <v>26</v>
      </c>
      <c r="E44" s="13">
        <v>26</v>
      </c>
      <c r="F44" s="13">
        <v>26</v>
      </c>
      <c r="G44" s="30">
        <f t="shared" si="0"/>
        <v>0</v>
      </c>
      <c r="H44" s="31">
        <f t="shared" si="2"/>
        <v>1</v>
      </c>
      <c r="I44" s="28">
        <f t="shared" si="1"/>
        <v>1</v>
      </c>
      <c r="J44" s="32">
        <v>1.4999999999999999E-2</v>
      </c>
      <c r="K44" s="28">
        <v>25</v>
      </c>
      <c r="L44" s="29">
        <v>26</v>
      </c>
      <c r="M44" s="13">
        <v>26</v>
      </c>
      <c r="N44" s="13">
        <v>26</v>
      </c>
      <c r="O44" s="13">
        <v>26</v>
      </c>
      <c r="P44" s="13">
        <v>26</v>
      </c>
      <c r="Q44" s="33">
        <v>26</v>
      </c>
    </row>
    <row r="45" spans="1:17" x14ac:dyDescent="0.2">
      <c r="A45" s="48" t="s">
        <v>21</v>
      </c>
      <c r="B45" s="49">
        <v>6267</v>
      </c>
      <c r="C45" s="49">
        <v>25</v>
      </c>
      <c r="E45" s="13">
        <v>25</v>
      </c>
      <c r="F45" s="13">
        <v>25</v>
      </c>
      <c r="G45" s="30">
        <f t="shared" si="0"/>
        <v>0</v>
      </c>
      <c r="H45" s="31">
        <f t="shared" si="2"/>
        <v>1</v>
      </c>
      <c r="I45" s="28">
        <f t="shared" si="1"/>
        <v>1</v>
      </c>
      <c r="J45" s="32">
        <v>0</v>
      </c>
      <c r="K45" s="28">
        <v>28</v>
      </c>
      <c r="L45" s="29">
        <v>25</v>
      </c>
      <c r="M45" s="13">
        <v>25</v>
      </c>
      <c r="N45" s="13">
        <v>25</v>
      </c>
      <c r="O45" s="13">
        <v>25</v>
      </c>
      <c r="P45" s="13">
        <v>25</v>
      </c>
      <c r="Q45" s="33">
        <v>25</v>
      </c>
    </row>
    <row r="46" spans="1:17" x14ac:dyDescent="0.2">
      <c r="A46" s="48" t="s">
        <v>21</v>
      </c>
      <c r="B46" s="49">
        <v>6540</v>
      </c>
      <c r="C46" s="49">
        <v>24</v>
      </c>
      <c r="E46" s="13">
        <v>24</v>
      </c>
      <c r="F46" s="13">
        <v>24</v>
      </c>
      <c r="G46" s="30">
        <f t="shared" si="0"/>
        <v>0</v>
      </c>
      <c r="H46" s="31">
        <f t="shared" si="2"/>
        <v>1</v>
      </c>
      <c r="I46" s="28">
        <f t="shared" si="1"/>
        <v>1</v>
      </c>
      <c r="J46" s="32">
        <v>1.4999999999999999E-2</v>
      </c>
      <c r="K46" s="28">
        <v>23</v>
      </c>
      <c r="L46" s="29">
        <v>24</v>
      </c>
      <c r="M46" s="13">
        <v>24</v>
      </c>
      <c r="N46" s="13">
        <v>24</v>
      </c>
      <c r="O46" s="13">
        <v>24</v>
      </c>
      <c r="P46" s="13">
        <v>24</v>
      </c>
      <c r="Q46" s="33">
        <v>24</v>
      </c>
    </row>
    <row r="47" spans="1:17" x14ac:dyDescent="0.2">
      <c r="A47" s="48" t="s">
        <v>21</v>
      </c>
      <c r="B47" s="49">
        <v>6837</v>
      </c>
      <c r="C47" s="49">
        <v>23</v>
      </c>
      <c r="E47" s="13">
        <v>23</v>
      </c>
      <c r="F47" s="13">
        <v>23</v>
      </c>
      <c r="G47" s="30">
        <f t="shared" si="0"/>
        <v>0</v>
      </c>
      <c r="H47" s="31">
        <f t="shared" si="2"/>
        <v>1</v>
      </c>
      <c r="I47" s="28">
        <f t="shared" si="1"/>
        <v>1</v>
      </c>
      <c r="J47" s="32">
        <v>0</v>
      </c>
      <c r="K47" s="28">
        <v>22</v>
      </c>
      <c r="L47" s="29">
        <v>23</v>
      </c>
      <c r="M47" s="13">
        <v>23</v>
      </c>
      <c r="N47" s="13">
        <v>23</v>
      </c>
      <c r="O47" s="13">
        <v>23</v>
      </c>
      <c r="P47" s="13">
        <v>23</v>
      </c>
      <c r="Q47" s="33">
        <v>23</v>
      </c>
    </row>
    <row r="48" spans="1:17" x14ac:dyDescent="0.2">
      <c r="A48" s="48" t="s">
        <v>21</v>
      </c>
      <c r="B48" s="49">
        <v>7162</v>
      </c>
      <c r="C48" s="49">
        <v>22</v>
      </c>
      <c r="E48" s="13">
        <v>22</v>
      </c>
      <c r="F48" s="13">
        <v>22</v>
      </c>
      <c r="G48" s="30">
        <f t="shared" si="0"/>
        <v>0</v>
      </c>
      <c r="H48" s="31">
        <f t="shared" si="2"/>
        <v>1</v>
      </c>
      <c r="I48" s="28">
        <f t="shared" si="1"/>
        <v>1</v>
      </c>
      <c r="J48" s="32">
        <v>1.6E-2</v>
      </c>
      <c r="K48" s="28">
        <v>21</v>
      </c>
      <c r="L48" s="29">
        <v>22</v>
      </c>
      <c r="M48" s="13">
        <v>22</v>
      </c>
      <c r="N48" s="13">
        <v>22</v>
      </c>
      <c r="O48" s="13">
        <v>22</v>
      </c>
      <c r="P48" s="13">
        <v>22</v>
      </c>
      <c r="Q48" s="33">
        <v>22</v>
      </c>
    </row>
    <row r="49" spans="1:17" x14ac:dyDescent="0.2">
      <c r="A49" s="48" t="s">
        <v>21</v>
      </c>
      <c r="B49" s="49">
        <v>7520</v>
      </c>
      <c r="C49" s="49">
        <v>21</v>
      </c>
      <c r="E49" s="13">
        <v>20</v>
      </c>
      <c r="F49" s="13">
        <v>21</v>
      </c>
      <c r="G49" s="30">
        <f t="shared" si="0"/>
        <v>0</v>
      </c>
      <c r="H49" s="31">
        <f t="shared" si="2"/>
        <v>0</v>
      </c>
      <c r="I49" s="28">
        <f t="shared" si="1"/>
        <v>1</v>
      </c>
      <c r="J49" s="32">
        <v>3600.047</v>
      </c>
      <c r="K49" s="28">
        <v>218893</v>
      </c>
      <c r="L49" s="29" t="s">
        <v>0</v>
      </c>
      <c r="M49" s="13" t="s">
        <v>0</v>
      </c>
      <c r="N49" s="13" t="s">
        <v>0</v>
      </c>
      <c r="O49" s="13" t="s">
        <v>0</v>
      </c>
      <c r="P49" s="13" t="s">
        <v>0</v>
      </c>
      <c r="Q49" s="33" t="s">
        <v>0</v>
      </c>
    </row>
    <row r="50" spans="1:17" x14ac:dyDescent="0.2">
      <c r="A50" s="48" t="s">
        <v>21</v>
      </c>
      <c r="B50" s="49">
        <v>7916</v>
      </c>
      <c r="C50" s="49">
        <v>20</v>
      </c>
      <c r="E50" s="13">
        <v>20</v>
      </c>
      <c r="F50" s="13">
        <v>20</v>
      </c>
      <c r="G50" s="30">
        <f t="shared" si="0"/>
        <v>0</v>
      </c>
      <c r="H50" s="31">
        <f t="shared" si="2"/>
        <v>1</v>
      </c>
      <c r="I50" s="28">
        <f t="shared" si="1"/>
        <v>1</v>
      </c>
      <c r="J50" s="32">
        <v>1.6E-2</v>
      </c>
      <c r="K50" s="28">
        <v>19</v>
      </c>
      <c r="L50" s="29">
        <v>20</v>
      </c>
      <c r="M50" s="13">
        <v>20</v>
      </c>
      <c r="N50" s="13">
        <v>20</v>
      </c>
      <c r="O50" s="13">
        <v>20</v>
      </c>
      <c r="P50" s="13">
        <v>20</v>
      </c>
      <c r="Q50" s="33">
        <v>20</v>
      </c>
    </row>
    <row r="51" spans="1:17" x14ac:dyDescent="0.2">
      <c r="A51" s="48" t="s">
        <v>21</v>
      </c>
      <c r="B51" s="49">
        <v>8356</v>
      </c>
      <c r="C51" s="49">
        <v>19</v>
      </c>
      <c r="E51" s="13">
        <v>19</v>
      </c>
      <c r="F51" s="13">
        <v>19</v>
      </c>
      <c r="G51" s="30">
        <f t="shared" si="0"/>
        <v>0</v>
      </c>
      <c r="H51" s="31">
        <f t="shared" si="2"/>
        <v>1</v>
      </c>
      <c r="I51" s="28">
        <f t="shared" si="1"/>
        <v>1</v>
      </c>
      <c r="J51" s="32">
        <v>1.4999999999999999E-2</v>
      </c>
      <c r="K51" s="28">
        <v>18</v>
      </c>
      <c r="L51" s="29">
        <v>19</v>
      </c>
      <c r="M51" s="13">
        <v>19</v>
      </c>
      <c r="N51" s="13">
        <v>19</v>
      </c>
      <c r="O51" s="13">
        <v>19</v>
      </c>
      <c r="P51" s="13">
        <v>19</v>
      </c>
      <c r="Q51" s="33">
        <v>19</v>
      </c>
    </row>
    <row r="52" spans="1:17" x14ac:dyDescent="0.2">
      <c r="A52" s="48" t="s">
        <v>21</v>
      </c>
      <c r="B52" s="49">
        <v>8847</v>
      </c>
      <c r="C52" s="49">
        <v>18</v>
      </c>
      <c r="E52" s="13">
        <v>18</v>
      </c>
      <c r="F52" s="13">
        <v>18</v>
      </c>
      <c r="G52" s="30">
        <f t="shared" si="0"/>
        <v>0</v>
      </c>
      <c r="H52" s="31">
        <f t="shared" si="2"/>
        <v>1</v>
      </c>
      <c r="I52" s="28">
        <f t="shared" si="1"/>
        <v>1</v>
      </c>
      <c r="J52" s="32">
        <v>1.6E-2</v>
      </c>
      <c r="K52" s="28">
        <v>17</v>
      </c>
      <c r="L52" s="29">
        <v>18</v>
      </c>
      <c r="M52" s="13">
        <v>18</v>
      </c>
      <c r="N52" s="13">
        <v>18</v>
      </c>
      <c r="O52" s="13">
        <v>18</v>
      </c>
      <c r="P52" s="13">
        <v>18</v>
      </c>
      <c r="Q52" s="33">
        <v>18</v>
      </c>
    </row>
    <row r="53" spans="1:17" x14ac:dyDescent="0.2">
      <c r="A53" s="48" t="s">
        <v>21</v>
      </c>
      <c r="B53" s="49">
        <v>9400</v>
      </c>
      <c r="C53" s="49">
        <v>17</v>
      </c>
      <c r="E53" s="13">
        <v>17</v>
      </c>
      <c r="F53" s="13">
        <v>17</v>
      </c>
      <c r="G53" s="30">
        <f t="shared" si="0"/>
        <v>0</v>
      </c>
      <c r="H53" s="31">
        <f t="shared" si="2"/>
        <v>1</v>
      </c>
      <c r="I53" s="28">
        <f t="shared" si="1"/>
        <v>1</v>
      </c>
      <c r="J53" s="32">
        <v>1.4999999999999999E-2</v>
      </c>
      <c r="K53" s="28">
        <v>16</v>
      </c>
      <c r="L53" s="29">
        <v>17</v>
      </c>
      <c r="M53" s="13">
        <v>17</v>
      </c>
      <c r="N53" s="13">
        <v>17</v>
      </c>
      <c r="O53" s="13">
        <v>17</v>
      </c>
      <c r="P53" s="13">
        <v>17</v>
      </c>
      <c r="Q53" s="33">
        <v>17</v>
      </c>
    </row>
    <row r="54" spans="1:17" x14ac:dyDescent="0.2">
      <c r="A54" s="48" t="s">
        <v>21</v>
      </c>
      <c r="B54" s="49">
        <v>10027</v>
      </c>
      <c r="C54" s="49">
        <v>16</v>
      </c>
      <c r="E54" s="13">
        <v>16</v>
      </c>
      <c r="F54" s="13">
        <v>16</v>
      </c>
      <c r="G54" s="30">
        <f t="shared" si="0"/>
        <v>0</v>
      </c>
      <c r="H54" s="31">
        <f t="shared" si="2"/>
        <v>1</v>
      </c>
      <c r="I54" s="28">
        <f t="shared" si="1"/>
        <v>1</v>
      </c>
      <c r="J54" s="32">
        <v>1.6E-2</v>
      </c>
      <c r="K54" s="28">
        <v>15</v>
      </c>
      <c r="L54" s="29">
        <v>16</v>
      </c>
      <c r="M54" s="13">
        <v>16</v>
      </c>
      <c r="N54" s="13">
        <v>16</v>
      </c>
      <c r="O54" s="13">
        <v>16</v>
      </c>
      <c r="P54" s="13">
        <v>16</v>
      </c>
      <c r="Q54" s="33">
        <v>16</v>
      </c>
    </row>
    <row r="55" spans="1:17" x14ac:dyDescent="0.2">
      <c r="A55" s="48" t="s">
        <v>21</v>
      </c>
      <c r="B55" s="49">
        <v>10743</v>
      </c>
      <c r="C55" s="49">
        <v>15</v>
      </c>
      <c r="E55" s="13">
        <v>15</v>
      </c>
      <c r="F55" s="13">
        <v>15</v>
      </c>
      <c r="G55" s="30">
        <f t="shared" si="0"/>
        <v>0</v>
      </c>
      <c r="H55" s="31">
        <f t="shared" si="2"/>
        <v>1</v>
      </c>
      <c r="I55" s="28">
        <f t="shared" si="1"/>
        <v>1</v>
      </c>
      <c r="J55" s="32">
        <v>0</v>
      </c>
      <c r="K55" s="28">
        <v>14</v>
      </c>
      <c r="L55" s="29">
        <v>15</v>
      </c>
      <c r="M55" s="13">
        <v>15</v>
      </c>
      <c r="N55" s="13">
        <v>15</v>
      </c>
      <c r="O55" s="13">
        <v>15</v>
      </c>
      <c r="P55" s="13">
        <v>15</v>
      </c>
      <c r="Q55" s="33">
        <v>15</v>
      </c>
    </row>
    <row r="56" spans="1:17" x14ac:dyDescent="0.2">
      <c r="A56" s="48" t="s">
        <v>21</v>
      </c>
      <c r="B56" s="49">
        <v>11378</v>
      </c>
      <c r="C56" s="49">
        <v>14</v>
      </c>
      <c r="E56" s="13">
        <v>14</v>
      </c>
      <c r="F56" s="13">
        <v>14</v>
      </c>
      <c r="G56" s="30">
        <f t="shared" si="0"/>
        <v>0</v>
      </c>
      <c r="H56" s="31">
        <f t="shared" si="2"/>
        <v>1</v>
      </c>
      <c r="I56" s="28">
        <f t="shared" si="1"/>
        <v>1</v>
      </c>
      <c r="J56" s="32">
        <v>1.6E-2</v>
      </c>
      <c r="K56" s="28">
        <v>13</v>
      </c>
      <c r="L56" s="29">
        <v>14</v>
      </c>
      <c r="M56" s="13">
        <v>14</v>
      </c>
      <c r="N56" s="13">
        <v>14</v>
      </c>
      <c r="O56" s="13">
        <v>14</v>
      </c>
      <c r="P56" s="13">
        <v>14</v>
      </c>
      <c r="Q56" s="33">
        <v>14</v>
      </c>
    </row>
    <row r="57" spans="1:17" x14ac:dyDescent="0.2">
      <c r="A57" s="48" t="s">
        <v>21</v>
      </c>
      <c r="B57" s="49">
        <v>11570</v>
      </c>
      <c r="C57" s="49">
        <v>13</v>
      </c>
      <c r="E57" s="13">
        <v>13</v>
      </c>
      <c r="F57" s="13">
        <v>13</v>
      </c>
      <c r="G57" s="30">
        <f t="shared" si="0"/>
        <v>0</v>
      </c>
      <c r="H57" s="31">
        <f t="shared" si="2"/>
        <v>1</v>
      </c>
      <c r="I57" s="28">
        <f t="shared" si="1"/>
        <v>1</v>
      </c>
      <c r="J57" s="32">
        <v>19.952999999999999</v>
      </c>
      <c r="K57" s="28">
        <v>3692</v>
      </c>
      <c r="L57" s="29" t="s">
        <v>1</v>
      </c>
      <c r="M57" s="13">
        <v>13</v>
      </c>
      <c r="N57" s="13">
        <v>13</v>
      </c>
      <c r="O57" s="13">
        <v>13</v>
      </c>
      <c r="P57" s="13">
        <v>13</v>
      </c>
      <c r="Q57" s="33">
        <v>13</v>
      </c>
    </row>
    <row r="58" spans="1:17" x14ac:dyDescent="0.2">
      <c r="A58" s="48" t="s">
        <v>21</v>
      </c>
      <c r="B58" s="49">
        <v>17067</v>
      </c>
      <c r="C58" s="49">
        <v>9</v>
      </c>
      <c r="E58" s="13">
        <v>9</v>
      </c>
      <c r="F58" s="13">
        <v>9</v>
      </c>
      <c r="G58" s="30">
        <f t="shared" si="0"/>
        <v>0</v>
      </c>
      <c r="H58" s="31">
        <f t="shared" si="2"/>
        <v>1</v>
      </c>
      <c r="I58" s="28">
        <f t="shared" si="1"/>
        <v>1</v>
      </c>
      <c r="J58" s="32">
        <v>1.6E-2</v>
      </c>
      <c r="K58" s="28">
        <v>8</v>
      </c>
      <c r="L58" s="29">
        <v>9</v>
      </c>
      <c r="M58" s="13">
        <v>9</v>
      </c>
      <c r="N58" s="13">
        <v>9</v>
      </c>
      <c r="O58" s="13">
        <v>9</v>
      </c>
      <c r="P58" s="13">
        <v>9</v>
      </c>
      <c r="Q58" s="33">
        <v>9</v>
      </c>
    </row>
    <row r="59" spans="1:17" x14ac:dyDescent="0.2">
      <c r="A59" s="48" t="s">
        <v>23</v>
      </c>
      <c r="B59" s="49">
        <v>84</v>
      </c>
      <c r="C59" s="49">
        <v>51</v>
      </c>
      <c r="E59" s="13">
        <v>51</v>
      </c>
      <c r="F59" s="13">
        <v>51</v>
      </c>
      <c r="G59" s="30">
        <f t="shared" si="0"/>
        <v>0</v>
      </c>
      <c r="H59" s="31">
        <f t="shared" si="2"/>
        <v>1</v>
      </c>
      <c r="I59" s="28">
        <f t="shared" si="1"/>
        <v>1</v>
      </c>
      <c r="J59" s="32">
        <v>1602.5619999999999</v>
      </c>
      <c r="K59" s="28">
        <v>2143192</v>
      </c>
      <c r="L59" s="29" t="s">
        <v>6</v>
      </c>
      <c r="M59" s="13" t="s">
        <v>6</v>
      </c>
      <c r="N59" s="13" t="s">
        <v>6</v>
      </c>
      <c r="O59" s="13" t="s">
        <v>6</v>
      </c>
      <c r="P59" s="13" t="s">
        <v>6</v>
      </c>
      <c r="Q59" s="33" t="s">
        <v>6</v>
      </c>
    </row>
    <row r="60" spans="1:17" x14ac:dyDescent="0.2">
      <c r="A60" s="48" t="s">
        <v>23</v>
      </c>
      <c r="B60" s="49">
        <v>85</v>
      </c>
      <c r="C60" s="49">
        <v>50</v>
      </c>
      <c r="E60" s="13">
        <v>50</v>
      </c>
      <c r="F60" s="13">
        <v>51</v>
      </c>
      <c r="G60" s="30">
        <f t="shared" si="0"/>
        <v>0.02</v>
      </c>
      <c r="H60" s="31">
        <f t="shared" si="2"/>
        <v>0</v>
      </c>
      <c r="I60" s="28">
        <f t="shared" si="1"/>
        <v>0</v>
      </c>
      <c r="J60" s="32">
        <v>3600.0149999999999</v>
      </c>
      <c r="K60" s="28">
        <v>4375655</v>
      </c>
      <c r="L60" s="29" t="s">
        <v>7</v>
      </c>
      <c r="M60" s="13" t="s">
        <v>7</v>
      </c>
      <c r="N60" s="13" t="s">
        <v>7</v>
      </c>
      <c r="O60" s="13" t="s">
        <v>7</v>
      </c>
      <c r="P60" s="13" t="s">
        <v>7</v>
      </c>
      <c r="Q60" s="33" t="s">
        <v>7</v>
      </c>
    </row>
    <row r="61" spans="1:17" x14ac:dyDescent="0.2">
      <c r="A61" s="48" t="s">
        <v>23</v>
      </c>
      <c r="B61" s="49">
        <v>87</v>
      </c>
      <c r="C61" s="49">
        <v>49</v>
      </c>
      <c r="E61" s="13">
        <v>49</v>
      </c>
      <c r="F61" s="13">
        <v>49</v>
      </c>
      <c r="G61" s="30">
        <f t="shared" si="0"/>
        <v>0</v>
      </c>
      <c r="H61" s="31">
        <f t="shared" si="2"/>
        <v>1</v>
      </c>
      <c r="I61" s="28">
        <f t="shared" si="1"/>
        <v>1</v>
      </c>
      <c r="J61" s="32">
        <v>197.90700000000001</v>
      </c>
      <c r="K61" s="28">
        <v>719933</v>
      </c>
      <c r="L61" s="29" t="s">
        <v>8</v>
      </c>
      <c r="M61" s="13" t="s">
        <v>8</v>
      </c>
      <c r="N61" s="13" t="s">
        <v>8</v>
      </c>
      <c r="O61" s="13">
        <v>49</v>
      </c>
      <c r="P61" s="13">
        <v>49</v>
      </c>
      <c r="Q61" s="33">
        <v>49</v>
      </c>
    </row>
    <row r="62" spans="1:17" x14ac:dyDescent="0.2">
      <c r="A62" s="48" t="s">
        <v>23</v>
      </c>
      <c r="B62" s="49">
        <v>89</v>
      </c>
      <c r="C62" s="49">
        <v>48</v>
      </c>
      <c r="E62" s="13">
        <v>48</v>
      </c>
      <c r="F62" s="13">
        <v>49</v>
      </c>
      <c r="G62" s="30">
        <f t="shared" si="0"/>
        <v>2.0833333333333332E-2</v>
      </c>
      <c r="H62" s="31">
        <f t="shared" si="2"/>
        <v>0</v>
      </c>
      <c r="I62" s="28">
        <f t="shared" si="1"/>
        <v>0</v>
      </c>
      <c r="J62" s="32">
        <v>3600.0149999999999</v>
      </c>
      <c r="K62" s="28">
        <v>6280107</v>
      </c>
      <c r="L62" s="29" t="s">
        <v>9</v>
      </c>
      <c r="M62" s="13" t="s">
        <v>9</v>
      </c>
      <c r="N62" s="13" t="s">
        <v>9</v>
      </c>
      <c r="O62" s="13" t="s">
        <v>9</v>
      </c>
      <c r="P62" s="13" t="s">
        <v>9</v>
      </c>
      <c r="Q62" s="33" t="s">
        <v>9</v>
      </c>
    </row>
    <row r="63" spans="1:17" x14ac:dyDescent="0.2">
      <c r="A63" s="48" t="s">
        <v>23</v>
      </c>
      <c r="B63" s="49">
        <v>91</v>
      </c>
      <c r="C63" s="49">
        <v>47</v>
      </c>
      <c r="E63" s="13">
        <v>47</v>
      </c>
      <c r="F63" s="13">
        <v>48</v>
      </c>
      <c r="G63" s="30">
        <f t="shared" si="0"/>
        <v>2.1276595744680851E-2</v>
      </c>
      <c r="H63" s="31">
        <f t="shared" si="2"/>
        <v>0</v>
      </c>
      <c r="I63" s="28">
        <f t="shared" si="1"/>
        <v>0</v>
      </c>
      <c r="J63" s="32">
        <v>3600.078</v>
      </c>
      <c r="K63" s="28">
        <v>10298766</v>
      </c>
      <c r="L63" s="29" t="s">
        <v>10</v>
      </c>
      <c r="M63" s="13" t="s">
        <v>10</v>
      </c>
      <c r="N63" s="13" t="s">
        <v>10</v>
      </c>
      <c r="O63" s="13" t="s">
        <v>10</v>
      </c>
      <c r="P63" s="13" t="s">
        <v>10</v>
      </c>
      <c r="Q63" s="33" t="s">
        <v>10</v>
      </c>
    </row>
    <row r="64" spans="1:17" x14ac:dyDescent="0.2">
      <c r="A64" s="48" t="s">
        <v>23</v>
      </c>
      <c r="B64" s="49">
        <v>93</v>
      </c>
      <c r="C64" s="49">
        <v>46</v>
      </c>
      <c r="E64" s="13">
        <v>46</v>
      </c>
      <c r="F64" s="13">
        <v>47</v>
      </c>
      <c r="G64" s="30">
        <f t="shared" si="0"/>
        <v>2.1739130434782608E-2</v>
      </c>
      <c r="H64" s="31">
        <f t="shared" si="2"/>
        <v>0</v>
      </c>
      <c r="I64" s="28">
        <f t="shared" si="1"/>
        <v>0</v>
      </c>
      <c r="J64" s="32">
        <v>3600.422</v>
      </c>
      <c r="K64" s="28">
        <v>12493326</v>
      </c>
      <c r="L64" s="29" t="s">
        <v>11</v>
      </c>
      <c r="M64" s="13" t="s">
        <v>11</v>
      </c>
      <c r="N64" s="13" t="s">
        <v>11</v>
      </c>
      <c r="O64" s="13" t="s">
        <v>11</v>
      </c>
      <c r="P64" s="13" t="s">
        <v>11</v>
      </c>
      <c r="Q64" s="33" t="s">
        <v>11</v>
      </c>
    </row>
    <row r="65" spans="1:17" x14ac:dyDescent="0.2">
      <c r="A65" s="48" t="s">
        <v>23</v>
      </c>
      <c r="B65" s="49">
        <v>95</v>
      </c>
      <c r="C65" s="49">
        <v>45</v>
      </c>
      <c r="E65" s="13">
        <v>45</v>
      </c>
      <c r="F65" s="13">
        <v>46</v>
      </c>
      <c r="G65" s="30">
        <f t="shared" si="0"/>
        <v>2.2222222222222223E-2</v>
      </c>
      <c r="H65" s="31">
        <f t="shared" si="2"/>
        <v>0</v>
      </c>
      <c r="I65" s="28">
        <f t="shared" si="1"/>
        <v>0</v>
      </c>
      <c r="J65" s="32">
        <v>3600.1089999999999</v>
      </c>
      <c r="K65" s="28">
        <v>8725162</v>
      </c>
      <c r="L65" s="29" t="s">
        <v>12</v>
      </c>
      <c r="M65" s="13" t="s">
        <v>12</v>
      </c>
      <c r="N65" s="13" t="s">
        <v>12</v>
      </c>
      <c r="O65" s="13" t="s">
        <v>12</v>
      </c>
      <c r="P65" s="13" t="s">
        <v>12</v>
      </c>
      <c r="Q65" s="33" t="s">
        <v>12</v>
      </c>
    </row>
    <row r="66" spans="1:17" x14ac:dyDescent="0.2">
      <c r="A66" s="48" t="s">
        <v>23</v>
      </c>
      <c r="B66" s="49">
        <v>97</v>
      </c>
      <c r="C66" s="49">
        <v>44</v>
      </c>
      <c r="E66" s="13">
        <v>44</v>
      </c>
      <c r="F66" s="13">
        <v>45</v>
      </c>
      <c r="G66" s="30">
        <f t="shared" si="0"/>
        <v>2.2727272727272728E-2</v>
      </c>
      <c r="H66" s="31">
        <f t="shared" si="2"/>
        <v>0</v>
      </c>
      <c r="I66" s="28">
        <f t="shared" si="1"/>
        <v>0</v>
      </c>
      <c r="J66" s="32">
        <v>3600.0149999999999</v>
      </c>
      <c r="K66" s="28">
        <v>4580218</v>
      </c>
      <c r="L66" s="29" t="s">
        <v>13</v>
      </c>
      <c r="M66" s="13" t="s">
        <v>13</v>
      </c>
      <c r="N66" s="13" t="s">
        <v>13</v>
      </c>
      <c r="O66" s="13" t="s">
        <v>13</v>
      </c>
      <c r="P66" s="13" t="s">
        <v>13</v>
      </c>
      <c r="Q66" s="33" t="s">
        <v>13</v>
      </c>
    </row>
    <row r="67" spans="1:17" x14ac:dyDescent="0.2">
      <c r="A67" s="48" t="s">
        <v>23</v>
      </c>
      <c r="B67" s="49">
        <v>99</v>
      </c>
      <c r="C67" s="49">
        <v>43</v>
      </c>
      <c r="E67" s="13">
        <v>43</v>
      </c>
      <c r="F67" s="13">
        <v>44</v>
      </c>
      <c r="G67" s="30">
        <f t="shared" si="0"/>
        <v>2.3255813953488372E-2</v>
      </c>
      <c r="H67" s="31">
        <f t="shared" si="2"/>
        <v>0</v>
      </c>
      <c r="I67" s="28">
        <f t="shared" si="1"/>
        <v>0</v>
      </c>
      <c r="J67" s="32">
        <v>3600.047</v>
      </c>
      <c r="K67" s="28">
        <v>10349013</v>
      </c>
      <c r="L67" s="29" t="s">
        <v>14</v>
      </c>
      <c r="M67" s="13" t="s">
        <v>14</v>
      </c>
      <c r="N67" s="13" t="s">
        <v>14</v>
      </c>
      <c r="O67" s="13" t="s">
        <v>14</v>
      </c>
      <c r="P67" s="13" t="s">
        <v>14</v>
      </c>
      <c r="Q67" s="33" t="s">
        <v>14</v>
      </c>
    </row>
    <row r="68" spans="1:17" x14ac:dyDescent="0.2">
      <c r="A68" s="48" t="s">
        <v>23</v>
      </c>
      <c r="B68" s="49">
        <v>101</v>
      </c>
      <c r="C68" s="49">
        <v>42</v>
      </c>
      <c r="E68" s="13">
        <v>42</v>
      </c>
      <c r="F68" s="13">
        <v>42</v>
      </c>
      <c r="G68" s="30">
        <f t="shared" si="0"/>
        <v>0</v>
      </c>
      <c r="H68" s="31">
        <f t="shared" si="2"/>
        <v>1</v>
      </c>
      <c r="I68" s="28">
        <f t="shared" si="1"/>
        <v>1</v>
      </c>
      <c r="J68" s="32">
        <v>0.875</v>
      </c>
      <c r="K68" s="28">
        <v>3631</v>
      </c>
      <c r="L68" s="29">
        <v>42</v>
      </c>
      <c r="M68" s="13">
        <v>42</v>
      </c>
      <c r="N68" s="13">
        <v>42</v>
      </c>
      <c r="O68" s="13">
        <v>42</v>
      </c>
      <c r="P68" s="13">
        <v>42</v>
      </c>
      <c r="Q68" s="33">
        <v>42</v>
      </c>
    </row>
    <row r="69" spans="1:17" x14ac:dyDescent="0.2">
      <c r="A69" s="48" t="s">
        <v>23</v>
      </c>
      <c r="B69" s="49">
        <v>104</v>
      </c>
      <c r="C69" s="49">
        <v>41</v>
      </c>
      <c r="E69" s="13">
        <v>41</v>
      </c>
      <c r="F69" s="13">
        <v>41</v>
      </c>
      <c r="G69" s="30">
        <f t="shared" si="0"/>
        <v>0</v>
      </c>
      <c r="H69" s="31">
        <f t="shared" si="2"/>
        <v>1</v>
      </c>
      <c r="I69" s="28">
        <f t="shared" si="1"/>
        <v>1</v>
      </c>
      <c r="J69" s="32">
        <v>1.3280000000000001</v>
      </c>
      <c r="K69" s="28">
        <v>3620</v>
      </c>
      <c r="L69" s="29">
        <v>41</v>
      </c>
      <c r="M69" s="13">
        <v>41</v>
      </c>
      <c r="N69" s="13">
        <v>41</v>
      </c>
      <c r="O69" s="13">
        <v>41</v>
      </c>
      <c r="P69" s="13">
        <v>41</v>
      </c>
      <c r="Q69" s="33">
        <v>41</v>
      </c>
    </row>
    <row r="70" spans="1:17" x14ac:dyDescent="0.2">
      <c r="A70" s="48" t="s">
        <v>23</v>
      </c>
      <c r="B70" s="49">
        <v>106</v>
      </c>
      <c r="C70" s="49">
        <v>40</v>
      </c>
      <c r="E70" s="13">
        <v>40</v>
      </c>
      <c r="F70" s="13">
        <v>40</v>
      </c>
      <c r="G70" s="30">
        <f t="shared" si="0"/>
        <v>0</v>
      </c>
      <c r="H70" s="31">
        <f t="shared" si="2"/>
        <v>1</v>
      </c>
      <c r="I70" s="28">
        <f t="shared" si="1"/>
        <v>1</v>
      </c>
      <c r="J70" s="32">
        <v>0.98399999999999999</v>
      </c>
      <c r="K70" s="28">
        <v>4611</v>
      </c>
      <c r="L70" s="29">
        <v>40</v>
      </c>
      <c r="M70" s="13">
        <v>40</v>
      </c>
      <c r="N70" s="13">
        <v>40</v>
      </c>
      <c r="O70" s="13">
        <v>40</v>
      </c>
      <c r="P70" s="13">
        <v>40</v>
      </c>
      <c r="Q70" s="33">
        <v>40</v>
      </c>
    </row>
    <row r="71" spans="1:17" x14ac:dyDescent="0.2">
      <c r="A71" s="48" t="s">
        <v>23</v>
      </c>
      <c r="B71" s="49">
        <v>109</v>
      </c>
      <c r="C71" s="49">
        <v>39</v>
      </c>
      <c r="E71" s="13">
        <v>39</v>
      </c>
      <c r="F71" s="13">
        <v>39</v>
      </c>
      <c r="G71" s="30">
        <f t="shared" si="0"/>
        <v>0</v>
      </c>
      <c r="H71" s="31">
        <f t="shared" si="2"/>
        <v>1</v>
      </c>
      <c r="I71" s="28">
        <f t="shared" si="1"/>
        <v>1</v>
      </c>
      <c r="J71" s="32">
        <v>1810.3440000000001</v>
      </c>
      <c r="K71" s="28">
        <v>3856722</v>
      </c>
      <c r="L71" s="29" t="s">
        <v>15</v>
      </c>
      <c r="M71" s="13" t="s">
        <v>15</v>
      </c>
      <c r="N71" s="13" t="s">
        <v>15</v>
      </c>
      <c r="O71" s="13" t="s">
        <v>15</v>
      </c>
      <c r="P71" s="13" t="s">
        <v>15</v>
      </c>
      <c r="Q71" s="33" t="s">
        <v>15</v>
      </c>
    </row>
    <row r="72" spans="1:17" x14ac:dyDescent="0.2">
      <c r="A72" s="48" t="s">
        <v>23</v>
      </c>
      <c r="B72" s="49">
        <v>112</v>
      </c>
      <c r="C72" s="49">
        <v>38</v>
      </c>
      <c r="E72" s="13">
        <v>38</v>
      </c>
      <c r="F72" s="13">
        <v>38</v>
      </c>
      <c r="G72" s="30">
        <f t="shared" si="0"/>
        <v>0</v>
      </c>
      <c r="H72" s="31">
        <f t="shared" si="2"/>
        <v>1</v>
      </c>
      <c r="I72" s="28">
        <f t="shared" si="1"/>
        <v>1</v>
      </c>
      <c r="J72" s="32">
        <v>1.4999999999999999E-2</v>
      </c>
      <c r="K72" s="28">
        <v>37</v>
      </c>
      <c r="L72" s="29">
        <v>38</v>
      </c>
      <c r="M72" s="13">
        <v>38</v>
      </c>
      <c r="N72" s="13">
        <v>38</v>
      </c>
      <c r="O72" s="13">
        <v>38</v>
      </c>
      <c r="P72" s="13">
        <v>38</v>
      </c>
      <c r="Q72" s="33">
        <v>38</v>
      </c>
    </row>
    <row r="73" spans="1:17" x14ac:dyDescent="0.2">
      <c r="A73" s="48" t="s">
        <v>23</v>
      </c>
      <c r="B73" s="49">
        <v>115</v>
      </c>
      <c r="C73" s="49">
        <v>37</v>
      </c>
      <c r="E73" s="13">
        <v>37</v>
      </c>
      <c r="F73" s="13">
        <v>37</v>
      </c>
      <c r="G73" s="30">
        <f t="shared" si="0"/>
        <v>0</v>
      </c>
      <c r="H73" s="31">
        <f t="shared" si="2"/>
        <v>1</v>
      </c>
      <c r="I73" s="28">
        <f t="shared" si="1"/>
        <v>1</v>
      </c>
      <c r="J73" s="32">
        <v>0.35899999999999999</v>
      </c>
      <c r="K73" s="28">
        <v>1044</v>
      </c>
      <c r="L73" s="29">
        <v>37</v>
      </c>
      <c r="M73" s="13">
        <v>37</v>
      </c>
      <c r="N73" s="13">
        <v>37</v>
      </c>
      <c r="O73" s="13">
        <v>37</v>
      </c>
      <c r="P73" s="13">
        <v>37</v>
      </c>
      <c r="Q73" s="33">
        <v>37</v>
      </c>
    </row>
    <row r="74" spans="1:17" x14ac:dyDescent="0.2">
      <c r="A74" s="48" t="s">
        <v>23</v>
      </c>
      <c r="B74" s="49">
        <v>118</v>
      </c>
      <c r="C74" s="49">
        <v>36</v>
      </c>
      <c r="E74" s="13">
        <v>36</v>
      </c>
      <c r="F74" s="13">
        <v>36</v>
      </c>
      <c r="G74" s="30">
        <f t="shared" si="0"/>
        <v>0</v>
      </c>
      <c r="H74" s="31">
        <f t="shared" si="2"/>
        <v>1</v>
      </c>
      <c r="I74" s="28">
        <f t="shared" si="1"/>
        <v>1</v>
      </c>
      <c r="J74" s="32">
        <v>0.48399999999999999</v>
      </c>
      <c r="K74" s="28">
        <v>999</v>
      </c>
      <c r="L74" s="29">
        <v>36</v>
      </c>
      <c r="M74" s="13">
        <v>36</v>
      </c>
      <c r="N74" s="13">
        <v>36</v>
      </c>
      <c r="O74" s="13">
        <v>36</v>
      </c>
      <c r="P74" s="13">
        <v>36</v>
      </c>
      <c r="Q74" s="33">
        <v>36</v>
      </c>
    </row>
    <row r="75" spans="1:17" x14ac:dyDescent="0.2">
      <c r="A75" s="48" t="s">
        <v>23</v>
      </c>
      <c r="B75" s="49">
        <v>121</v>
      </c>
      <c r="C75" s="49">
        <v>35</v>
      </c>
      <c r="E75" s="13">
        <v>35</v>
      </c>
      <c r="F75" s="13">
        <v>35</v>
      </c>
      <c r="G75" s="30">
        <f t="shared" si="0"/>
        <v>0</v>
      </c>
      <c r="H75" s="31">
        <f t="shared" si="2"/>
        <v>1</v>
      </c>
      <c r="I75" s="28">
        <f t="shared" si="1"/>
        <v>1</v>
      </c>
      <c r="J75" s="32">
        <v>3.2000000000000001E-2</v>
      </c>
      <c r="K75" s="28">
        <v>94</v>
      </c>
      <c r="L75" s="29">
        <v>35</v>
      </c>
      <c r="M75" s="13">
        <v>35</v>
      </c>
      <c r="N75" s="13">
        <v>35</v>
      </c>
      <c r="O75" s="13">
        <v>35</v>
      </c>
      <c r="P75" s="13">
        <v>35</v>
      </c>
      <c r="Q75" s="33">
        <v>35</v>
      </c>
    </row>
    <row r="76" spans="1:17" x14ac:dyDescent="0.2">
      <c r="A76" s="48" t="s">
        <v>23</v>
      </c>
      <c r="B76" s="49">
        <v>125</v>
      </c>
      <c r="C76" s="49">
        <v>34</v>
      </c>
      <c r="E76" s="13">
        <v>34</v>
      </c>
      <c r="F76" s="13">
        <v>34</v>
      </c>
      <c r="G76" s="30">
        <f t="shared" si="0"/>
        <v>0</v>
      </c>
      <c r="H76" s="31">
        <f t="shared" si="2"/>
        <v>1</v>
      </c>
      <c r="I76" s="28">
        <f t="shared" si="1"/>
        <v>1</v>
      </c>
      <c r="J76" s="32">
        <v>3.1E-2</v>
      </c>
      <c r="K76" s="28">
        <v>33</v>
      </c>
      <c r="L76" s="29">
        <v>34</v>
      </c>
      <c r="M76" s="13">
        <v>34</v>
      </c>
      <c r="N76" s="13">
        <v>34</v>
      </c>
      <c r="O76" s="13">
        <v>34</v>
      </c>
      <c r="P76" s="13">
        <v>34</v>
      </c>
      <c r="Q76" s="33">
        <v>34</v>
      </c>
    </row>
    <row r="77" spans="1:17" x14ac:dyDescent="0.2">
      <c r="A77" s="48" t="s">
        <v>23</v>
      </c>
      <c r="B77" s="49">
        <v>129</v>
      </c>
      <c r="C77" s="49">
        <v>33</v>
      </c>
      <c r="E77" s="13">
        <v>33</v>
      </c>
      <c r="F77" s="13">
        <v>33</v>
      </c>
      <c r="G77" s="30">
        <f t="shared" si="0"/>
        <v>0</v>
      </c>
      <c r="H77" s="31">
        <f t="shared" si="2"/>
        <v>1</v>
      </c>
      <c r="I77" s="28">
        <f t="shared" si="1"/>
        <v>1</v>
      </c>
      <c r="J77" s="32">
        <v>3.1E-2</v>
      </c>
      <c r="K77" s="28">
        <v>76</v>
      </c>
      <c r="L77" s="29">
        <v>33</v>
      </c>
      <c r="M77" s="13">
        <v>33</v>
      </c>
      <c r="N77" s="13">
        <v>33</v>
      </c>
      <c r="O77" s="13">
        <v>33</v>
      </c>
      <c r="P77" s="13">
        <v>33</v>
      </c>
      <c r="Q77" s="33">
        <v>33</v>
      </c>
    </row>
    <row r="78" spans="1:17" x14ac:dyDescent="0.2">
      <c r="A78" s="48" t="s">
        <v>23</v>
      </c>
      <c r="B78" s="49">
        <v>133</v>
      </c>
      <c r="C78" s="49">
        <v>32</v>
      </c>
      <c r="E78" s="13">
        <v>32</v>
      </c>
      <c r="F78" s="13">
        <v>32</v>
      </c>
      <c r="G78" s="30">
        <f t="shared" si="0"/>
        <v>0</v>
      </c>
      <c r="H78" s="31">
        <f t="shared" si="2"/>
        <v>1</v>
      </c>
      <c r="I78" s="28">
        <f t="shared" si="1"/>
        <v>1</v>
      </c>
      <c r="J78" s="32">
        <v>1.6E-2</v>
      </c>
      <c r="K78" s="28">
        <v>60</v>
      </c>
      <c r="L78" s="29">
        <v>32</v>
      </c>
      <c r="M78" s="13">
        <v>32</v>
      </c>
      <c r="N78" s="13">
        <v>32</v>
      </c>
      <c r="O78" s="13">
        <v>32</v>
      </c>
      <c r="P78" s="13">
        <v>32</v>
      </c>
      <c r="Q78" s="33">
        <v>32</v>
      </c>
    </row>
    <row r="79" spans="1:17" x14ac:dyDescent="0.2">
      <c r="A79" s="48" t="s">
        <v>23</v>
      </c>
      <c r="B79" s="49">
        <v>137</v>
      </c>
      <c r="C79" s="49">
        <v>31</v>
      </c>
      <c r="E79" s="13">
        <v>31</v>
      </c>
      <c r="F79" s="13">
        <v>31</v>
      </c>
      <c r="G79" s="30">
        <f t="shared" si="0"/>
        <v>0</v>
      </c>
      <c r="H79" s="31">
        <f t="shared" si="2"/>
        <v>1</v>
      </c>
      <c r="I79" s="28">
        <f t="shared" si="1"/>
        <v>1</v>
      </c>
      <c r="J79" s="32">
        <v>1.4999999999999999E-2</v>
      </c>
      <c r="K79" s="28">
        <v>46</v>
      </c>
      <c r="L79" s="29">
        <v>31</v>
      </c>
      <c r="M79" s="13">
        <v>31</v>
      </c>
      <c r="N79" s="13">
        <v>31</v>
      </c>
      <c r="O79" s="13">
        <v>31</v>
      </c>
      <c r="P79" s="13">
        <v>31</v>
      </c>
      <c r="Q79" s="33">
        <v>31</v>
      </c>
    </row>
    <row r="80" spans="1:17" x14ac:dyDescent="0.2">
      <c r="A80" s="48" t="s">
        <v>23</v>
      </c>
      <c r="B80" s="49">
        <v>142</v>
      </c>
      <c r="C80" s="49">
        <v>30</v>
      </c>
      <c r="E80" s="13">
        <v>30</v>
      </c>
      <c r="F80" s="13">
        <v>30</v>
      </c>
      <c r="G80" s="30">
        <f t="shared" si="0"/>
        <v>0</v>
      </c>
      <c r="H80" s="31">
        <f t="shared" si="2"/>
        <v>1</v>
      </c>
      <c r="I80" s="28">
        <f t="shared" si="1"/>
        <v>1</v>
      </c>
      <c r="J80" s="32">
        <v>3.1E-2</v>
      </c>
      <c r="K80" s="28">
        <v>29</v>
      </c>
      <c r="L80" s="29">
        <v>30</v>
      </c>
      <c r="M80" s="13">
        <v>30</v>
      </c>
      <c r="N80" s="13">
        <v>30</v>
      </c>
      <c r="O80" s="13">
        <v>30</v>
      </c>
      <c r="P80" s="13">
        <v>30</v>
      </c>
      <c r="Q80" s="33">
        <v>30</v>
      </c>
    </row>
    <row r="81" spans="1:17" x14ac:dyDescent="0.2">
      <c r="A81" s="48" t="s">
        <v>23</v>
      </c>
      <c r="B81" s="49">
        <v>146</v>
      </c>
      <c r="C81" s="49">
        <v>29</v>
      </c>
      <c r="E81" s="13">
        <v>29</v>
      </c>
      <c r="F81" s="13">
        <v>29</v>
      </c>
      <c r="G81" s="30">
        <f t="shared" si="0"/>
        <v>0</v>
      </c>
      <c r="H81" s="31">
        <f t="shared" si="2"/>
        <v>1</v>
      </c>
      <c r="I81" s="28">
        <f t="shared" si="1"/>
        <v>1</v>
      </c>
      <c r="J81" s="32">
        <v>1.6E-2</v>
      </c>
      <c r="K81" s="28">
        <v>55</v>
      </c>
      <c r="L81" s="29">
        <v>29</v>
      </c>
      <c r="M81" s="13">
        <v>29</v>
      </c>
      <c r="N81" s="13">
        <v>29</v>
      </c>
      <c r="O81" s="13">
        <v>29</v>
      </c>
      <c r="P81" s="13">
        <v>29</v>
      </c>
      <c r="Q81" s="33">
        <v>29</v>
      </c>
    </row>
    <row r="82" spans="1:17" x14ac:dyDescent="0.2">
      <c r="A82" s="48" t="s">
        <v>23</v>
      </c>
      <c r="B82" s="49">
        <v>152</v>
      </c>
      <c r="C82" s="49">
        <v>28</v>
      </c>
      <c r="E82" s="13">
        <v>28</v>
      </c>
      <c r="F82" s="13">
        <v>28</v>
      </c>
      <c r="G82" s="30">
        <f t="shared" si="0"/>
        <v>0</v>
      </c>
      <c r="H82" s="31">
        <f t="shared" si="2"/>
        <v>1</v>
      </c>
      <c r="I82" s="28">
        <f t="shared" si="1"/>
        <v>1</v>
      </c>
      <c r="J82" s="32">
        <v>1.6E-2</v>
      </c>
      <c r="K82" s="28">
        <v>27</v>
      </c>
      <c r="L82" s="29">
        <v>28</v>
      </c>
      <c r="M82" s="13">
        <v>28</v>
      </c>
      <c r="N82" s="13">
        <v>28</v>
      </c>
      <c r="O82" s="13">
        <v>28</v>
      </c>
      <c r="P82" s="13">
        <v>28</v>
      </c>
      <c r="Q82" s="33">
        <v>28</v>
      </c>
    </row>
    <row r="83" spans="1:17" x14ac:dyDescent="0.2">
      <c r="A83" s="48" t="s">
        <v>23</v>
      </c>
      <c r="B83" s="49">
        <v>157</v>
      </c>
      <c r="C83" s="49">
        <v>27</v>
      </c>
      <c r="E83" s="13">
        <v>27</v>
      </c>
      <c r="F83" s="13">
        <v>27</v>
      </c>
      <c r="G83" s="30">
        <f t="shared" si="0"/>
        <v>0</v>
      </c>
      <c r="H83" s="31">
        <f t="shared" si="2"/>
        <v>1</v>
      </c>
      <c r="I83" s="28">
        <f t="shared" si="1"/>
        <v>1</v>
      </c>
      <c r="J83" s="32">
        <v>1.6E-2</v>
      </c>
      <c r="K83" s="28">
        <v>26</v>
      </c>
      <c r="L83" s="29">
        <v>27</v>
      </c>
      <c r="M83" s="13">
        <v>27</v>
      </c>
      <c r="N83" s="13">
        <v>27</v>
      </c>
      <c r="O83" s="13">
        <v>27</v>
      </c>
      <c r="P83" s="13">
        <v>27</v>
      </c>
      <c r="Q83" s="33">
        <v>27</v>
      </c>
    </row>
    <row r="84" spans="1:17" x14ac:dyDescent="0.2">
      <c r="A84" s="48" t="s">
        <v>23</v>
      </c>
      <c r="B84" s="49">
        <v>163</v>
      </c>
      <c r="C84" s="49">
        <v>26</v>
      </c>
      <c r="E84" s="13">
        <v>26</v>
      </c>
      <c r="F84" s="13">
        <v>26</v>
      </c>
      <c r="G84" s="30">
        <f t="shared" si="0"/>
        <v>0</v>
      </c>
      <c r="H84" s="31">
        <f t="shared" si="2"/>
        <v>1</v>
      </c>
      <c r="I84" s="28">
        <f t="shared" si="1"/>
        <v>1</v>
      </c>
      <c r="J84" s="32">
        <v>1.6E-2</v>
      </c>
      <c r="K84" s="28">
        <v>25</v>
      </c>
      <c r="L84" s="29">
        <v>26</v>
      </c>
      <c r="M84" s="13">
        <v>26</v>
      </c>
      <c r="N84" s="13">
        <v>26</v>
      </c>
      <c r="O84" s="13">
        <v>26</v>
      </c>
      <c r="P84" s="13">
        <v>26</v>
      </c>
      <c r="Q84" s="33">
        <v>26</v>
      </c>
    </row>
    <row r="85" spans="1:17" x14ac:dyDescent="0.2">
      <c r="A85" s="48" t="s">
        <v>23</v>
      </c>
      <c r="B85" s="49">
        <v>170</v>
      </c>
      <c r="C85" s="49">
        <v>25</v>
      </c>
      <c r="E85" s="13">
        <v>25</v>
      </c>
      <c r="F85" s="13">
        <v>25</v>
      </c>
      <c r="G85" s="30">
        <f t="shared" si="0"/>
        <v>0</v>
      </c>
      <c r="H85" s="31">
        <f t="shared" si="2"/>
        <v>1</v>
      </c>
      <c r="I85" s="28">
        <f t="shared" si="1"/>
        <v>1</v>
      </c>
      <c r="J85" s="32">
        <v>3.1E-2</v>
      </c>
      <c r="K85" s="28">
        <v>24</v>
      </c>
      <c r="L85" s="29">
        <v>25</v>
      </c>
      <c r="M85" s="13">
        <v>25</v>
      </c>
      <c r="N85" s="13">
        <v>25</v>
      </c>
      <c r="O85" s="13">
        <v>25</v>
      </c>
      <c r="P85" s="13">
        <v>25</v>
      </c>
      <c r="Q85" s="33">
        <v>25</v>
      </c>
    </row>
    <row r="86" spans="1:17" x14ac:dyDescent="0.2">
      <c r="A86" s="48" t="s">
        <v>24</v>
      </c>
      <c r="B86" s="49">
        <v>403</v>
      </c>
      <c r="C86" s="49">
        <v>14</v>
      </c>
      <c r="E86" s="13">
        <v>14</v>
      </c>
      <c r="F86" s="13">
        <v>14</v>
      </c>
      <c r="G86" s="30">
        <f t="shared" si="0"/>
        <v>0</v>
      </c>
      <c r="H86" s="31">
        <f t="shared" si="2"/>
        <v>1</v>
      </c>
      <c r="I86" s="28">
        <f t="shared" si="1"/>
        <v>1</v>
      </c>
      <c r="J86" s="32">
        <v>1.4999999999999999E-2</v>
      </c>
      <c r="K86" s="28">
        <v>13</v>
      </c>
      <c r="L86" s="29">
        <v>14</v>
      </c>
      <c r="M86" s="13">
        <v>14</v>
      </c>
      <c r="N86" s="13">
        <v>14</v>
      </c>
      <c r="O86" s="13">
        <v>14</v>
      </c>
      <c r="P86" s="13">
        <v>14</v>
      </c>
      <c r="Q86" s="33">
        <v>14</v>
      </c>
    </row>
    <row r="87" spans="1:17" x14ac:dyDescent="0.2">
      <c r="A87" s="48" t="s">
        <v>24</v>
      </c>
      <c r="B87" s="49">
        <v>434</v>
      </c>
      <c r="C87" s="49">
        <v>13</v>
      </c>
      <c r="E87" s="13">
        <v>13</v>
      </c>
      <c r="F87" s="13">
        <v>13</v>
      </c>
      <c r="G87" s="30">
        <f t="shared" si="0"/>
        <v>0</v>
      </c>
      <c r="H87" s="31">
        <f t="shared" si="2"/>
        <v>1</v>
      </c>
      <c r="I87" s="28">
        <f t="shared" si="1"/>
        <v>1</v>
      </c>
      <c r="J87" s="32">
        <v>1.4999999999999999E-2</v>
      </c>
      <c r="K87" s="28">
        <v>12</v>
      </c>
      <c r="L87" s="29">
        <v>13</v>
      </c>
      <c r="M87" s="13">
        <v>13</v>
      </c>
      <c r="N87" s="13">
        <v>13</v>
      </c>
      <c r="O87" s="13">
        <v>13</v>
      </c>
      <c r="P87" s="13">
        <v>13</v>
      </c>
      <c r="Q87" s="33">
        <v>13</v>
      </c>
    </row>
    <row r="88" spans="1:17" x14ac:dyDescent="0.2">
      <c r="A88" s="48" t="s">
        <v>24</v>
      </c>
      <c r="B88" s="49">
        <v>470</v>
      </c>
      <c r="C88" s="49">
        <v>12</v>
      </c>
      <c r="E88" s="13">
        <v>12</v>
      </c>
      <c r="F88" s="13">
        <v>12</v>
      </c>
      <c r="G88" s="30">
        <f t="shared" si="0"/>
        <v>0</v>
      </c>
      <c r="H88" s="31">
        <f t="shared" si="2"/>
        <v>1</v>
      </c>
      <c r="I88" s="28">
        <f t="shared" si="1"/>
        <v>1</v>
      </c>
      <c r="J88" s="32">
        <v>1.4999999999999999E-2</v>
      </c>
      <c r="K88" s="28">
        <v>11</v>
      </c>
      <c r="L88" s="29">
        <v>12</v>
      </c>
      <c r="M88" s="13">
        <v>12</v>
      </c>
      <c r="N88" s="13">
        <v>12</v>
      </c>
      <c r="O88" s="13">
        <v>12</v>
      </c>
      <c r="P88" s="13">
        <v>12</v>
      </c>
      <c r="Q88" s="33">
        <v>12</v>
      </c>
    </row>
    <row r="89" spans="1:17" x14ac:dyDescent="0.2">
      <c r="A89" s="48" t="s">
        <v>24</v>
      </c>
      <c r="B89" s="49">
        <v>513</v>
      </c>
      <c r="C89" s="49">
        <v>11</v>
      </c>
      <c r="E89" s="13">
        <v>11</v>
      </c>
      <c r="F89" s="13">
        <v>11</v>
      </c>
      <c r="G89" s="30">
        <f t="shared" si="0"/>
        <v>0</v>
      </c>
      <c r="H89" s="31">
        <f t="shared" si="2"/>
        <v>1</v>
      </c>
      <c r="I89" s="28">
        <f t="shared" si="1"/>
        <v>1</v>
      </c>
      <c r="J89" s="32">
        <v>1.6E-2</v>
      </c>
      <c r="K89" s="28">
        <v>10</v>
      </c>
      <c r="L89" s="29">
        <v>11</v>
      </c>
      <c r="M89" s="13">
        <v>11</v>
      </c>
      <c r="N89" s="13">
        <v>11</v>
      </c>
      <c r="O89" s="13">
        <v>11</v>
      </c>
      <c r="P89" s="13">
        <v>11</v>
      </c>
      <c r="Q89" s="33">
        <v>11</v>
      </c>
    </row>
    <row r="90" spans="1:17" x14ac:dyDescent="0.2">
      <c r="A90" s="48" t="s">
        <v>24</v>
      </c>
      <c r="B90" s="49">
        <v>564</v>
      </c>
      <c r="C90" s="49">
        <v>10</v>
      </c>
      <c r="E90" s="13">
        <v>10</v>
      </c>
      <c r="F90" s="13">
        <v>10</v>
      </c>
      <c r="G90" s="30">
        <f t="shared" si="0"/>
        <v>0</v>
      </c>
      <c r="H90" s="31">
        <f t="shared" si="2"/>
        <v>1</v>
      </c>
      <c r="I90" s="28">
        <f t="shared" si="1"/>
        <v>1</v>
      </c>
      <c r="J90" s="32">
        <v>1.6E-2</v>
      </c>
      <c r="K90" s="28">
        <v>9</v>
      </c>
      <c r="L90" s="29">
        <v>10</v>
      </c>
      <c r="M90" s="13">
        <v>10</v>
      </c>
      <c r="N90" s="13">
        <v>10</v>
      </c>
      <c r="O90" s="13">
        <v>10</v>
      </c>
      <c r="P90" s="13">
        <v>10</v>
      </c>
      <c r="Q90" s="33">
        <v>10</v>
      </c>
    </row>
    <row r="91" spans="1:17" x14ac:dyDescent="0.2">
      <c r="A91" s="48" t="s">
        <v>24</v>
      </c>
      <c r="B91" s="49">
        <v>626</v>
      </c>
      <c r="C91" s="49">
        <v>9</v>
      </c>
      <c r="E91" s="13">
        <v>9</v>
      </c>
      <c r="F91" s="13">
        <v>9</v>
      </c>
      <c r="G91" s="30">
        <f t="shared" ref="G91:G154" si="3">(F91-C91)/C91</f>
        <v>0</v>
      </c>
      <c r="H91" s="31">
        <f t="shared" ref="H91:H154" si="4">IF(E91=F91,1,0)</f>
        <v>1</v>
      </c>
      <c r="I91" s="28">
        <f t="shared" ref="I91:I154" si="5">IF(G91=0,1,0)</f>
        <v>1</v>
      </c>
      <c r="J91" s="32">
        <v>1.6E-2</v>
      </c>
      <c r="K91" s="28">
        <v>8</v>
      </c>
      <c r="L91" s="29">
        <v>9</v>
      </c>
      <c r="M91" s="13">
        <v>9</v>
      </c>
      <c r="N91" s="13">
        <v>9</v>
      </c>
      <c r="O91" s="13">
        <v>9</v>
      </c>
      <c r="P91" s="13">
        <v>9</v>
      </c>
      <c r="Q91" s="33">
        <v>9</v>
      </c>
    </row>
    <row r="92" spans="1:17" x14ac:dyDescent="0.2">
      <c r="A92" s="48" t="s">
        <v>24</v>
      </c>
      <c r="B92" s="49">
        <v>705</v>
      </c>
      <c r="C92" s="49">
        <v>8</v>
      </c>
      <c r="E92" s="13">
        <v>8</v>
      </c>
      <c r="F92" s="13">
        <v>8</v>
      </c>
      <c r="G92" s="30">
        <f t="shared" si="3"/>
        <v>0</v>
      </c>
      <c r="H92" s="31">
        <f t="shared" si="4"/>
        <v>1</v>
      </c>
      <c r="I92" s="28">
        <f t="shared" si="5"/>
        <v>1</v>
      </c>
      <c r="J92" s="32">
        <v>1.6E-2</v>
      </c>
      <c r="K92" s="28">
        <v>7</v>
      </c>
      <c r="L92" s="29">
        <v>8</v>
      </c>
      <c r="M92" s="13">
        <v>8</v>
      </c>
      <c r="N92" s="13">
        <v>8</v>
      </c>
      <c r="O92" s="13">
        <v>8</v>
      </c>
      <c r="P92" s="13">
        <v>8</v>
      </c>
      <c r="Q92" s="33">
        <v>8</v>
      </c>
    </row>
    <row r="93" spans="1:17" x14ac:dyDescent="0.2">
      <c r="A93" s="48" t="s">
        <v>24</v>
      </c>
      <c r="B93" s="49">
        <v>805</v>
      </c>
      <c r="C93" s="49">
        <v>7</v>
      </c>
      <c r="E93" s="13">
        <v>7</v>
      </c>
      <c r="F93" s="13">
        <v>7</v>
      </c>
      <c r="G93" s="30">
        <f t="shared" si="3"/>
        <v>0</v>
      </c>
      <c r="H93" s="31">
        <f t="shared" si="4"/>
        <v>1</v>
      </c>
      <c r="I93" s="28">
        <f t="shared" si="5"/>
        <v>1</v>
      </c>
      <c r="J93" s="32">
        <v>1.4999999999999999E-2</v>
      </c>
      <c r="K93" s="28">
        <v>6</v>
      </c>
      <c r="L93" s="29">
        <v>7</v>
      </c>
      <c r="M93" s="13">
        <v>7</v>
      </c>
      <c r="N93" s="13">
        <v>7</v>
      </c>
      <c r="O93" s="13">
        <v>7</v>
      </c>
      <c r="P93" s="13">
        <v>7</v>
      </c>
      <c r="Q93" s="33">
        <v>7</v>
      </c>
    </row>
    <row r="94" spans="1:17" x14ac:dyDescent="0.2">
      <c r="A94" s="48" t="s">
        <v>25</v>
      </c>
      <c r="B94" s="49">
        <v>20</v>
      </c>
      <c r="C94" s="49">
        <v>5</v>
      </c>
      <c r="E94" s="13">
        <v>5</v>
      </c>
      <c r="F94" s="13">
        <v>5</v>
      </c>
      <c r="G94" s="30">
        <f t="shared" si="3"/>
        <v>0</v>
      </c>
      <c r="H94" s="31">
        <f t="shared" si="4"/>
        <v>1</v>
      </c>
      <c r="I94" s="28">
        <f t="shared" si="5"/>
        <v>1</v>
      </c>
      <c r="J94" s="32">
        <v>0</v>
      </c>
      <c r="K94" s="28">
        <v>4</v>
      </c>
      <c r="L94" s="29">
        <v>5</v>
      </c>
      <c r="M94" s="13">
        <v>5</v>
      </c>
      <c r="N94" s="13">
        <v>5</v>
      </c>
      <c r="O94" s="13">
        <v>5</v>
      </c>
      <c r="P94" s="13">
        <v>5</v>
      </c>
      <c r="Q94" s="33">
        <v>5</v>
      </c>
    </row>
    <row r="95" spans="1:17" x14ac:dyDescent="0.2">
      <c r="A95" s="48" t="s">
        <v>26</v>
      </c>
      <c r="B95" s="49">
        <v>27</v>
      </c>
      <c r="C95" s="49">
        <v>13</v>
      </c>
      <c r="E95" s="13">
        <v>13</v>
      </c>
      <c r="F95" s="13">
        <v>13</v>
      </c>
      <c r="G95" s="30">
        <f t="shared" si="3"/>
        <v>0</v>
      </c>
      <c r="H95" s="31">
        <f t="shared" si="4"/>
        <v>1</v>
      </c>
      <c r="I95" s="28">
        <f t="shared" si="5"/>
        <v>1</v>
      </c>
      <c r="J95" s="32">
        <v>0</v>
      </c>
      <c r="K95" s="28">
        <v>12</v>
      </c>
      <c r="L95" s="29">
        <v>13</v>
      </c>
      <c r="M95" s="13">
        <v>13</v>
      </c>
      <c r="N95" s="13">
        <v>13</v>
      </c>
      <c r="O95" s="13">
        <v>13</v>
      </c>
      <c r="P95" s="13">
        <v>13</v>
      </c>
      <c r="Q95" s="33">
        <v>13</v>
      </c>
    </row>
    <row r="96" spans="1:17" x14ac:dyDescent="0.2">
      <c r="A96" s="48" t="s">
        <v>26</v>
      </c>
      <c r="B96" s="49">
        <v>30</v>
      </c>
      <c r="C96" s="49">
        <v>12</v>
      </c>
      <c r="E96" s="13">
        <v>12</v>
      </c>
      <c r="F96" s="13">
        <v>12</v>
      </c>
      <c r="G96" s="30">
        <f t="shared" si="3"/>
        <v>0</v>
      </c>
      <c r="H96" s="31">
        <f t="shared" si="4"/>
        <v>1</v>
      </c>
      <c r="I96" s="28">
        <f t="shared" si="5"/>
        <v>1</v>
      </c>
      <c r="J96" s="32">
        <v>0</v>
      </c>
      <c r="K96" s="28">
        <v>12</v>
      </c>
      <c r="L96" s="29">
        <v>12</v>
      </c>
      <c r="M96" s="13">
        <v>12</v>
      </c>
      <c r="N96" s="13">
        <v>12</v>
      </c>
      <c r="O96" s="13">
        <v>12</v>
      </c>
      <c r="P96" s="13">
        <v>12</v>
      </c>
      <c r="Q96" s="33">
        <v>12</v>
      </c>
    </row>
    <row r="97" spans="1:17" x14ac:dyDescent="0.2">
      <c r="A97" s="48" t="s">
        <v>26</v>
      </c>
      <c r="B97" s="49">
        <v>33</v>
      </c>
      <c r="C97" s="49">
        <v>11</v>
      </c>
      <c r="E97" s="13">
        <v>11</v>
      </c>
      <c r="F97" s="13">
        <v>11</v>
      </c>
      <c r="G97" s="30">
        <f t="shared" si="3"/>
        <v>0</v>
      </c>
      <c r="H97" s="31">
        <f t="shared" si="4"/>
        <v>1</v>
      </c>
      <c r="I97" s="28">
        <f t="shared" si="5"/>
        <v>1</v>
      </c>
      <c r="J97" s="32">
        <v>0</v>
      </c>
      <c r="K97" s="28">
        <v>12</v>
      </c>
      <c r="L97" s="29">
        <v>11</v>
      </c>
      <c r="M97" s="13">
        <v>11</v>
      </c>
      <c r="N97" s="13">
        <v>11</v>
      </c>
      <c r="O97" s="13">
        <v>11</v>
      </c>
      <c r="P97" s="13">
        <v>11</v>
      </c>
      <c r="Q97" s="33">
        <v>11</v>
      </c>
    </row>
    <row r="98" spans="1:17" x14ac:dyDescent="0.2">
      <c r="A98" s="48" t="s">
        <v>26</v>
      </c>
      <c r="B98" s="49">
        <v>36</v>
      </c>
      <c r="C98" s="49">
        <v>10</v>
      </c>
      <c r="E98" s="13">
        <v>10</v>
      </c>
      <c r="F98" s="13">
        <v>10</v>
      </c>
      <c r="G98" s="30">
        <f t="shared" si="3"/>
        <v>0</v>
      </c>
      <c r="H98" s="31">
        <f t="shared" si="4"/>
        <v>1</v>
      </c>
      <c r="I98" s="28">
        <f t="shared" si="5"/>
        <v>1</v>
      </c>
      <c r="J98" s="32">
        <v>0</v>
      </c>
      <c r="K98" s="28">
        <v>9</v>
      </c>
      <c r="L98" s="29">
        <v>10</v>
      </c>
      <c r="M98" s="13">
        <v>10</v>
      </c>
      <c r="N98" s="13">
        <v>10</v>
      </c>
      <c r="O98" s="13">
        <v>10</v>
      </c>
      <c r="P98" s="13">
        <v>10</v>
      </c>
      <c r="Q98" s="33">
        <v>10</v>
      </c>
    </row>
    <row r="99" spans="1:17" x14ac:dyDescent="0.2">
      <c r="A99" s="48" t="s">
        <v>26</v>
      </c>
      <c r="B99" s="49">
        <v>41</v>
      </c>
      <c r="C99" s="49">
        <v>8</v>
      </c>
      <c r="E99" s="13">
        <v>8</v>
      </c>
      <c r="F99" s="13">
        <v>8</v>
      </c>
      <c r="G99" s="30">
        <f t="shared" si="3"/>
        <v>0</v>
      </c>
      <c r="H99" s="31">
        <f t="shared" si="4"/>
        <v>1</v>
      </c>
      <c r="I99" s="28">
        <f t="shared" si="5"/>
        <v>1</v>
      </c>
      <c r="J99" s="32">
        <v>0</v>
      </c>
      <c r="K99" s="28">
        <v>7</v>
      </c>
      <c r="L99" s="29">
        <v>8</v>
      </c>
      <c r="M99" s="13">
        <v>8</v>
      </c>
      <c r="N99" s="13">
        <v>8</v>
      </c>
      <c r="O99" s="13">
        <v>8</v>
      </c>
      <c r="P99" s="13">
        <v>8</v>
      </c>
      <c r="Q99" s="33">
        <v>8</v>
      </c>
    </row>
    <row r="100" spans="1:17" x14ac:dyDescent="0.2">
      <c r="A100" s="48" t="s">
        <v>26</v>
      </c>
      <c r="B100" s="49">
        <v>47</v>
      </c>
      <c r="C100" s="49">
        <v>7</v>
      </c>
      <c r="E100" s="13">
        <v>7</v>
      </c>
      <c r="F100" s="13">
        <v>7</v>
      </c>
      <c r="G100" s="30">
        <f t="shared" si="3"/>
        <v>0</v>
      </c>
      <c r="H100" s="31">
        <f t="shared" si="4"/>
        <v>1</v>
      </c>
      <c r="I100" s="28">
        <f t="shared" si="5"/>
        <v>1</v>
      </c>
      <c r="J100" s="32">
        <v>0</v>
      </c>
      <c r="K100" s="28">
        <v>10</v>
      </c>
      <c r="L100" s="29">
        <v>7</v>
      </c>
      <c r="M100" s="13">
        <v>7</v>
      </c>
      <c r="N100" s="13">
        <v>7</v>
      </c>
      <c r="O100" s="13">
        <v>7</v>
      </c>
      <c r="P100" s="13">
        <v>7</v>
      </c>
      <c r="Q100" s="33">
        <v>7</v>
      </c>
    </row>
    <row r="101" spans="1:17" x14ac:dyDescent="0.2">
      <c r="A101" s="48" t="s">
        <v>26</v>
      </c>
      <c r="B101" s="49">
        <v>54</v>
      </c>
      <c r="C101" s="49">
        <v>7</v>
      </c>
      <c r="E101" s="13">
        <v>7</v>
      </c>
      <c r="F101" s="13">
        <v>7</v>
      </c>
      <c r="G101" s="30">
        <f t="shared" si="3"/>
        <v>0</v>
      </c>
      <c r="H101" s="31">
        <f t="shared" si="4"/>
        <v>1</v>
      </c>
      <c r="I101" s="28">
        <f t="shared" si="5"/>
        <v>1</v>
      </c>
      <c r="J101" s="32">
        <v>0</v>
      </c>
      <c r="K101" s="28">
        <v>6</v>
      </c>
      <c r="L101" s="29">
        <v>7</v>
      </c>
      <c r="M101" s="13">
        <v>7</v>
      </c>
      <c r="N101" s="13">
        <v>7</v>
      </c>
      <c r="O101" s="13">
        <v>7</v>
      </c>
      <c r="P101" s="13">
        <v>7</v>
      </c>
      <c r="Q101" s="33">
        <v>7</v>
      </c>
    </row>
    <row r="102" spans="1:17" x14ac:dyDescent="0.2">
      <c r="A102" s="48" t="s">
        <v>27</v>
      </c>
      <c r="B102" s="49">
        <v>41</v>
      </c>
      <c r="C102" s="49">
        <v>14</v>
      </c>
      <c r="E102" s="13">
        <v>14</v>
      </c>
      <c r="F102" s="13">
        <v>14</v>
      </c>
      <c r="G102" s="30">
        <f t="shared" si="3"/>
        <v>0</v>
      </c>
      <c r="H102" s="31">
        <f t="shared" si="4"/>
        <v>1</v>
      </c>
      <c r="I102" s="28">
        <f t="shared" si="5"/>
        <v>1</v>
      </c>
      <c r="J102" s="32">
        <v>1.4999999999999999E-2</v>
      </c>
      <c r="K102" s="28">
        <v>239</v>
      </c>
      <c r="L102" s="29">
        <v>14</v>
      </c>
      <c r="M102" s="13">
        <v>14</v>
      </c>
      <c r="N102" s="13">
        <v>14</v>
      </c>
      <c r="O102" s="13">
        <v>14</v>
      </c>
      <c r="P102" s="13">
        <v>14</v>
      </c>
      <c r="Q102" s="33">
        <v>14</v>
      </c>
    </row>
    <row r="103" spans="1:17" x14ac:dyDescent="0.2">
      <c r="A103" s="48" t="s">
        <v>27</v>
      </c>
      <c r="B103" s="49">
        <v>44</v>
      </c>
      <c r="C103" s="49">
        <v>12</v>
      </c>
      <c r="E103" s="13">
        <v>12</v>
      </c>
      <c r="F103" s="13">
        <v>12</v>
      </c>
      <c r="G103" s="30">
        <f t="shared" si="3"/>
        <v>0</v>
      </c>
      <c r="H103" s="31">
        <f t="shared" si="4"/>
        <v>1</v>
      </c>
      <c r="I103" s="28">
        <f t="shared" si="5"/>
        <v>1</v>
      </c>
      <c r="J103" s="32">
        <v>0</v>
      </c>
      <c r="K103" s="28">
        <v>60</v>
      </c>
      <c r="L103" s="29">
        <v>12</v>
      </c>
      <c r="M103" s="13">
        <v>12</v>
      </c>
      <c r="N103" s="13">
        <v>12</v>
      </c>
      <c r="O103" s="13">
        <v>12</v>
      </c>
      <c r="P103" s="13">
        <v>12</v>
      </c>
      <c r="Q103" s="33">
        <v>12</v>
      </c>
    </row>
    <row r="104" spans="1:17" x14ac:dyDescent="0.2">
      <c r="A104" s="48" t="s">
        <v>27</v>
      </c>
      <c r="B104" s="49">
        <v>49</v>
      </c>
      <c r="C104" s="49">
        <v>11</v>
      </c>
      <c r="E104" s="13">
        <v>11</v>
      </c>
      <c r="F104" s="13">
        <v>11</v>
      </c>
      <c r="G104" s="30">
        <f t="shared" si="3"/>
        <v>0</v>
      </c>
      <c r="H104" s="31">
        <f t="shared" si="4"/>
        <v>1</v>
      </c>
      <c r="I104" s="28">
        <f t="shared" si="5"/>
        <v>1</v>
      </c>
      <c r="J104" s="32">
        <v>0</v>
      </c>
      <c r="K104" s="28">
        <v>85</v>
      </c>
      <c r="L104" s="29">
        <v>11</v>
      </c>
      <c r="M104" s="13">
        <v>11</v>
      </c>
      <c r="N104" s="13">
        <v>11</v>
      </c>
      <c r="O104" s="13">
        <v>11</v>
      </c>
      <c r="P104" s="13">
        <v>11</v>
      </c>
      <c r="Q104" s="33">
        <v>11</v>
      </c>
    </row>
    <row r="105" spans="1:17" x14ac:dyDescent="0.2">
      <c r="A105" s="48" t="s">
        <v>27</v>
      </c>
      <c r="B105" s="49">
        <v>54</v>
      </c>
      <c r="C105" s="49">
        <v>9</v>
      </c>
      <c r="E105" s="13">
        <v>9</v>
      </c>
      <c r="F105" s="13">
        <v>9</v>
      </c>
      <c r="G105" s="30">
        <f t="shared" si="3"/>
        <v>0</v>
      </c>
      <c r="H105" s="31">
        <f t="shared" si="4"/>
        <v>1</v>
      </c>
      <c r="I105" s="28">
        <f t="shared" si="5"/>
        <v>1</v>
      </c>
      <c r="J105" s="32">
        <v>0</v>
      </c>
      <c r="K105" s="28">
        <v>16</v>
      </c>
      <c r="L105" s="29">
        <v>9</v>
      </c>
      <c r="M105" s="13">
        <v>9</v>
      </c>
      <c r="N105" s="13">
        <v>9</v>
      </c>
      <c r="O105" s="13">
        <v>9</v>
      </c>
      <c r="P105" s="13">
        <v>9</v>
      </c>
      <c r="Q105" s="33">
        <v>9</v>
      </c>
    </row>
    <row r="106" spans="1:17" x14ac:dyDescent="0.2">
      <c r="A106" s="48" t="s">
        <v>27</v>
      </c>
      <c r="B106" s="49">
        <v>61</v>
      </c>
      <c r="C106" s="49">
        <v>9</v>
      </c>
      <c r="E106" s="13">
        <v>9</v>
      </c>
      <c r="F106" s="13">
        <v>9</v>
      </c>
      <c r="G106" s="30">
        <f t="shared" si="3"/>
        <v>0</v>
      </c>
      <c r="H106" s="31">
        <f t="shared" si="4"/>
        <v>1</v>
      </c>
      <c r="I106" s="28">
        <f t="shared" si="5"/>
        <v>1</v>
      </c>
      <c r="J106" s="32">
        <v>0</v>
      </c>
      <c r="K106" s="28">
        <v>8</v>
      </c>
      <c r="L106" s="29">
        <v>9</v>
      </c>
      <c r="M106" s="13">
        <v>9</v>
      </c>
      <c r="N106" s="13">
        <v>9</v>
      </c>
      <c r="O106" s="13">
        <v>9</v>
      </c>
      <c r="P106" s="13">
        <v>9</v>
      </c>
      <c r="Q106" s="33">
        <v>9</v>
      </c>
    </row>
    <row r="107" spans="1:17" x14ac:dyDescent="0.2">
      <c r="A107" s="48" t="s">
        <v>27</v>
      </c>
      <c r="B107" s="49">
        <v>69</v>
      </c>
      <c r="C107" s="49">
        <v>8</v>
      </c>
      <c r="E107" s="13">
        <v>8</v>
      </c>
      <c r="F107" s="13">
        <v>8</v>
      </c>
      <c r="G107" s="30">
        <f t="shared" si="3"/>
        <v>0</v>
      </c>
      <c r="H107" s="31">
        <f t="shared" si="4"/>
        <v>1</v>
      </c>
      <c r="I107" s="28">
        <f t="shared" si="5"/>
        <v>1</v>
      </c>
      <c r="J107" s="32">
        <v>0</v>
      </c>
      <c r="K107" s="28">
        <v>7</v>
      </c>
      <c r="L107" s="29">
        <v>8</v>
      </c>
      <c r="M107" s="13">
        <v>8</v>
      </c>
      <c r="N107" s="13">
        <v>8</v>
      </c>
      <c r="O107" s="13">
        <v>8</v>
      </c>
      <c r="P107" s="13">
        <v>8</v>
      </c>
      <c r="Q107" s="33">
        <v>8</v>
      </c>
    </row>
    <row r="108" spans="1:17" x14ac:dyDescent="0.2">
      <c r="A108" s="48" t="s">
        <v>27</v>
      </c>
      <c r="B108" s="49">
        <v>81</v>
      </c>
      <c r="C108" s="49">
        <v>7</v>
      </c>
      <c r="E108" s="13">
        <v>7</v>
      </c>
      <c r="F108" s="13">
        <v>7</v>
      </c>
      <c r="G108" s="30">
        <f t="shared" si="3"/>
        <v>0</v>
      </c>
      <c r="H108" s="31">
        <f t="shared" si="4"/>
        <v>1</v>
      </c>
      <c r="I108" s="28">
        <f t="shared" si="5"/>
        <v>1</v>
      </c>
      <c r="J108" s="32">
        <v>0</v>
      </c>
      <c r="K108" s="28">
        <v>6</v>
      </c>
      <c r="L108" s="29">
        <v>7</v>
      </c>
      <c r="M108" s="13">
        <v>7</v>
      </c>
      <c r="N108" s="13">
        <v>7</v>
      </c>
      <c r="O108" s="13">
        <v>7</v>
      </c>
      <c r="P108" s="13">
        <v>7</v>
      </c>
      <c r="Q108" s="33">
        <v>7</v>
      </c>
    </row>
    <row r="109" spans="1:17" x14ac:dyDescent="0.2">
      <c r="A109" s="48" t="s">
        <v>28</v>
      </c>
      <c r="B109" s="49">
        <v>2004</v>
      </c>
      <c r="C109" s="49">
        <v>8</v>
      </c>
      <c r="E109" s="13">
        <v>8</v>
      </c>
      <c r="F109" s="13">
        <v>8</v>
      </c>
      <c r="G109" s="30">
        <f t="shared" si="3"/>
        <v>0</v>
      </c>
      <c r="H109" s="31">
        <f t="shared" si="4"/>
        <v>1</v>
      </c>
      <c r="I109" s="28">
        <f t="shared" si="5"/>
        <v>1</v>
      </c>
      <c r="J109" s="32">
        <v>0</v>
      </c>
      <c r="K109" s="28">
        <v>7</v>
      </c>
      <c r="L109" s="29">
        <v>8</v>
      </c>
      <c r="M109" s="13">
        <v>8</v>
      </c>
      <c r="N109" s="13">
        <v>8</v>
      </c>
      <c r="O109" s="13">
        <v>8</v>
      </c>
      <c r="P109" s="13">
        <v>8</v>
      </c>
      <c r="Q109" s="33">
        <v>8</v>
      </c>
    </row>
    <row r="110" spans="1:17" x14ac:dyDescent="0.2">
      <c r="A110" s="48" t="s">
        <v>28</v>
      </c>
      <c r="B110" s="49">
        <v>2338</v>
      </c>
      <c r="C110" s="49">
        <v>7</v>
      </c>
      <c r="E110" s="13">
        <v>7</v>
      </c>
      <c r="F110" s="13">
        <v>7</v>
      </c>
      <c r="G110" s="30">
        <f t="shared" si="3"/>
        <v>0</v>
      </c>
      <c r="H110" s="31">
        <f t="shared" si="4"/>
        <v>1</v>
      </c>
      <c r="I110" s="28">
        <f t="shared" si="5"/>
        <v>1</v>
      </c>
      <c r="J110" s="32">
        <v>0</v>
      </c>
      <c r="K110" s="28">
        <v>6</v>
      </c>
      <c r="L110" s="29">
        <v>7</v>
      </c>
      <c r="M110" s="13">
        <v>7</v>
      </c>
      <c r="N110" s="13">
        <v>7</v>
      </c>
      <c r="O110" s="13">
        <v>7</v>
      </c>
      <c r="P110" s="13">
        <v>7</v>
      </c>
      <c r="Q110" s="33">
        <v>7</v>
      </c>
    </row>
    <row r="111" spans="1:17" x14ac:dyDescent="0.2">
      <c r="A111" s="48" t="s">
        <v>28</v>
      </c>
      <c r="B111" s="49">
        <v>2806</v>
      </c>
      <c r="C111" s="49">
        <v>6</v>
      </c>
      <c r="E111" s="13">
        <v>6</v>
      </c>
      <c r="F111" s="13">
        <v>6</v>
      </c>
      <c r="G111" s="30">
        <f t="shared" si="3"/>
        <v>0</v>
      </c>
      <c r="H111" s="31">
        <f t="shared" si="4"/>
        <v>1</v>
      </c>
      <c r="I111" s="28">
        <f t="shared" si="5"/>
        <v>1</v>
      </c>
      <c r="J111" s="32">
        <v>0</v>
      </c>
      <c r="K111" s="28">
        <v>5</v>
      </c>
      <c r="L111" s="29">
        <v>6</v>
      </c>
      <c r="M111" s="13">
        <v>6</v>
      </c>
      <c r="N111" s="13">
        <v>6</v>
      </c>
      <c r="O111" s="13">
        <v>6</v>
      </c>
      <c r="P111" s="13">
        <v>6</v>
      </c>
      <c r="Q111" s="33">
        <v>6</v>
      </c>
    </row>
    <row r="112" spans="1:17" x14ac:dyDescent="0.2">
      <c r="A112" s="48" t="s">
        <v>28</v>
      </c>
      <c r="B112" s="49">
        <v>3507</v>
      </c>
      <c r="C112" s="49">
        <v>5</v>
      </c>
      <c r="E112" s="13">
        <v>5</v>
      </c>
      <c r="F112" s="13">
        <v>5</v>
      </c>
      <c r="G112" s="30">
        <f t="shared" si="3"/>
        <v>0</v>
      </c>
      <c r="H112" s="31">
        <f t="shared" si="4"/>
        <v>1</v>
      </c>
      <c r="I112" s="28">
        <f t="shared" si="5"/>
        <v>1</v>
      </c>
      <c r="J112" s="32">
        <v>0</v>
      </c>
      <c r="K112" s="28">
        <v>4</v>
      </c>
      <c r="L112" s="29">
        <v>5</v>
      </c>
      <c r="M112" s="13">
        <v>5</v>
      </c>
      <c r="N112" s="13">
        <v>5</v>
      </c>
      <c r="O112" s="13">
        <v>5</v>
      </c>
      <c r="P112" s="13">
        <v>5</v>
      </c>
      <c r="Q112" s="33">
        <v>5</v>
      </c>
    </row>
    <row r="113" spans="1:17" x14ac:dyDescent="0.2">
      <c r="A113" s="48" t="s">
        <v>28</v>
      </c>
      <c r="B113" s="49">
        <v>4676</v>
      </c>
      <c r="C113" s="49">
        <v>4</v>
      </c>
      <c r="E113" s="13">
        <v>4</v>
      </c>
      <c r="F113" s="13">
        <v>4</v>
      </c>
      <c r="G113" s="30">
        <f t="shared" si="3"/>
        <v>0</v>
      </c>
      <c r="H113" s="31">
        <f t="shared" si="4"/>
        <v>1</v>
      </c>
      <c r="I113" s="28">
        <f t="shared" si="5"/>
        <v>1</v>
      </c>
      <c r="J113" s="32">
        <v>0</v>
      </c>
      <c r="K113" s="28">
        <v>3</v>
      </c>
      <c r="L113" s="29">
        <v>4</v>
      </c>
      <c r="M113" s="13">
        <v>4</v>
      </c>
      <c r="N113" s="13">
        <v>4</v>
      </c>
      <c r="O113" s="13">
        <v>4</v>
      </c>
      <c r="P113" s="13">
        <v>4</v>
      </c>
      <c r="Q113" s="33">
        <v>4</v>
      </c>
    </row>
    <row r="114" spans="1:17" x14ac:dyDescent="0.2">
      <c r="A114" s="48" t="s">
        <v>29</v>
      </c>
      <c r="B114" s="49">
        <v>138</v>
      </c>
      <c r="C114" s="49">
        <v>8</v>
      </c>
      <c r="E114" s="13">
        <v>8</v>
      </c>
      <c r="F114" s="13">
        <v>8</v>
      </c>
      <c r="G114" s="30">
        <f t="shared" si="3"/>
        <v>0</v>
      </c>
      <c r="H114" s="31">
        <f t="shared" si="4"/>
        <v>1</v>
      </c>
      <c r="I114" s="28">
        <f t="shared" si="5"/>
        <v>1</v>
      </c>
      <c r="J114" s="32">
        <v>0</v>
      </c>
      <c r="K114" s="28">
        <v>7</v>
      </c>
      <c r="L114" s="29">
        <v>8</v>
      </c>
      <c r="M114" s="13">
        <v>8</v>
      </c>
      <c r="N114" s="13">
        <v>8</v>
      </c>
      <c r="O114" s="13">
        <v>8</v>
      </c>
      <c r="P114" s="13">
        <v>8</v>
      </c>
      <c r="Q114" s="33">
        <v>8</v>
      </c>
    </row>
    <row r="115" spans="1:17" x14ac:dyDescent="0.2">
      <c r="A115" s="48" t="s">
        <v>29</v>
      </c>
      <c r="B115" s="49">
        <v>205</v>
      </c>
      <c r="C115" s="49">
        <v>5</v>
      </c>
      <c r="E115" s="13">
        <v>5</v>
      </c>
      <c r="F115" s="13">
        <v>5</v>
      </c>
      <c r="G115" s="30">
        <f t="shared" si="3"/>
        <v>0</v>
      </c>
      <c r="H115" s="31">
        <f t="shared" si="4"/>
        <v>1</v>
      </c>
      <c r="I115" s="28">
        <f t="shared" si="5"/>
        <v>1</v>
      </c>
      <c r="J115" s="32">
        <v>0</v>
      </c>
      <c r="K115" s="28">
        <v>6</v>
      </c>
      <c r="L115" s="29">
        <v>5</v>
      </c>
      <c r="M115" s="13">
        <v>5</v>
      </c>
      <c r="N115" s="13">
        <v>5</v>
      </c>
      <c r="O115" s="13">
        <v>5</v>
      </c>
      <c r="P115" s="13">
        <v>5</v>
      </c>
      <c r="Q115" s="33">
        <v>5</v>
      </c>
    </row>
    <row r="116" spans="1:17" x14ac:dyDescent="0.2">
      <c r="A116" s="48" t="s">
        <v>29</v>
      </c>
      <c r="B116" s="49">
        <v>216</v>
      </c>
      <c r="C116" s="49">
        <v>5</v>
      </c>
      <c r="E116" s="13">
        <v>5</v>
      </c>
      <c r="F116" s="13">
        <v>5</v>
      </c>
      <c r="G116" s="30">
        <f t="shared" si="3"/>
        <v>0</v>
      </c>
      <c r="H116" s="31">
        <f t="shared" si="4"/>
        <v>1</v>
      </c>
      <c r="I116" s="28">
        <f t="shared" si="5"/>
        <v>1</v>
      </c>
      <c r="J116" s="32">
        <v>0</v>
      </c>
      <c r="K116" s="28">
        <v>4</v>
      </c>
      <c r="L116" s="29">
        <v>5</v>
      </c>
      <c r="M116" s="13">
        <v>5</v>
      </c>
      <c r="N116" s="13">
        <v>5</v>
      </c>
      <c r="O116" s="13">
        <v>5</v>
      </c>
      <c r="P116" s="13">
        <v>5</v>
      </c>
      <c r="Q116" s="33">
        <v>5</v>
      </c>
    </row>
    <row r="117" spans="1:17" x14ac:dyDescent="0.2">
      <c r="A117" s="48" t="s">
        <v>29</v>
      </c>
      <c r="B117" s="49">
        <v>256</v>
      </c>
      <c r="C117" s="49">
        <v>4</v>
      </c>
      <c r="E117" s="13">
        <v>4</v>
      </c>
      <c r="F117" s="13">
        <v>4</v>
      </c>
      <c r="G117" s="30">
        <f t="shared" si="3"/>
        <v>0</v>
      </c>
      <c r="H117" s="31">
        <f t="shared" si="4"/>
        <v>1</v>
      </c>
      <c r="I117" s="28">
        <f t="shared" si="5"/>
        <v>1</v>
      </c>
      <c r="J117" s="32">
        <v>0</v>
      </c>
      <c r="K117" s="28">
        <v>3</v>
      </c>
      <c r="L117" s="29">
        <v>4</v>
      </c>
      <c r="M117" s="13">
        <v>4</v>
      </c>
      <c r="N117" s="13">
        <v>4</v>
      </c>
      <c r="O117" s="13">
        <v>4</v>
      </c>
      <c r="P117" s="13">
        <v>4</v>
      </c>
      <c r="Q117" s="33">
        <v>4</v>
      </c>
    </row>
    <row r="118" spans="1:17" x14ac:dyDescent="0.2">
      <c r="A118" s="48" t="s">
        <v>29</v>
      </c>
      <c r="B118" s="49">
        <v>324</v>
      </c>
      <c r="C118" s="49">
        <v>4</v>
      </c>
      <c r="E118" s="13">
        <v>4</v>
      </c>
      <c r="F118" s="13">
        <v>4</v>
      </c>
      <c r="G118" s="30">
        <f t="shared" si="3"/>
        <v>0</v>
      </c>
      <c r="H118" s="31">
        <f t="shared" si="4"/>
        <v>1</v>
      </c>
      <c r="I118" s="28">
        <f t="shared" si="5"/>
        <v>1</v>
      </c>
      <c r="J118" s="32">
        <v>0</v>
      </c>
      <c r="K118" s="28">
        <v>3</v>
      </c>
      <c r="L118" s="29">
        <v>4</v>
      </c>
      <c r="M118" s="13">
        <v>4</v>
      </c>
      <c r="N118" s="13">
        <v>4</v>
      </c>
      <c r="O118" s="13">
        <v>4</v>
      </c>
      <c r="P118" s="13">
        <v>4</v>
      </c>
      <c r="Q118" s="33">
        <v>4</v>
      </c>
    </row>
    <row r="119" spans="1:17" x14ac:dyDescent="0.2">
      <c r="A119" s="48" t="s">
        <v>29</v>
      </c>
      <c r="B119" s="49">
        <v>342</v>
      </c>
      <c r="C119" s="49">
        <v>3</v>
      </c>
      <c r="E119" s="13">
        <v>3</v>
      </c>
      <c r="F119" s="13">
        <v>3</v>
      </c>
      <c r="G119" s="30">
        <f t="shared" si="3"/>
        <v>0</v>
      </c>
      <c r="H119" s="31">
        <f t="shared" si="4"/>
        <v>1</v>
      </c>
      <c r="I119" s="28">
        <f t="shared" si="5"/>
        <v>1</v>
      </c>
      <c r="J119" s="32">
        <v>0</v>
      </c>
      <c r="K119" s="28">
        <v>2</v>
      </c>
      <c r="L119" s="29">
        <v>3</v>
      </c>
      <c r="M119" s="13">
        <v>3</v>
      </c>
      <c r="N119" s="13">
        <v>3</v>
      </c>
      <c r="O119" s="13">
        <v>3</v>
      </c>
      <c r="P119" s="13">
        <v>3</v>
      </c>
      <c r="Q119" s="33">
        <v>3</v>
      </c>
    </row>
    <row r="120" spans="1:17" x14ac:dyDescent="0.2">
      <c r="A120" s="48" t="s">
        <v>30</v>
      </c>
      <c r="B120" s="49">
        <v>7</v>
      </c>
      <c r="C120" s="49">
        <v>8</v>
      </c>
      <c r="E120" s="13">
        <v>8</v>
      </c>
      <c r="F120" s="13">
        <v>8</v>
      </c>
      <c r="G120" s="30">
        <f t="shared" si="3"/>
        <v>0</v>
      </c>
      <c r="H120" s="31">
        <f t="shared" si="4"/>
        <v>1</v>
      </c>
      <c r="I120" s="28">
        <f t="shared" si="5"/>
        <v>1</v>
      </c>
      <c r="J120" s="32">
        <v>0</v>
      </c>
      <c r="K120" s="28">
        <v>7</v>
      </c>
      <c r="L120" s="29">
        <v>8</v>
      </c>
      <c r="M120" s="13">
        <v>8</v>
      </c>
      <c r="N120" s="13">
        <v>8</v>
      </c>
      <c r="O120" s="13">
        <v>8</v>
      </c>
      <c r="P120" s="13">
        <v>8</v>
      </c>
      <c r="Q120" s="33">
        <v>8</v>
      </c>
    </row>
    <row r="121" spans="1:17" x14ac:dyDescent="0.2">
      <c r="A121" s="48" t="s">
        <v>30</v>
      </c>
      <c r="B121" s="49">
        <v>9</v>
      </c>
      <c r="C121" s="49">
        <v>6</v>
      </c>
      <c r="E121" s="13">
        <v>6</v>
      </c>
      <c r="F121" s="13">
        <v>6</v>
      </c>
      <c r="G121" s="30">
        <f t="shared" si="3"/>
        <v>0</v>
      </c>
      <c r="H121" s="31">
        <f t="shared" si="4"/>
        <v>1</v>
      </c>
      <c r="I121" s="28">
        <f t="shared" si="5"/>
        <v>1</v>
      </c>
      <c r="J121" s="32">
        <v>0</v>
      </c>
      <c r="K121" s="28">
        <v>5</v>
      </c>
      <c r="L121" s="29">
        <v>6</v>
      </c>
      <c r="M121" s="13">
        <v>6</v>
      </c>
      <c r="N121" s="13">
        <v>6</v>
      </c>
      <c r="O121" s="13">
        <v>6</v>
      </c>
      <c r="P121" s="13">
        <v>6</v>
      </c>
      <c r="Q121" s="33">
        <v>6</v>
      </c>
    </row>
    <row r="122" spans="1:17" x14ac:dyDescent="0.2">
      <c r="A122" s="48" t="s">
        <v>30</v>
      </c>
      <c r="B122" s="49">
        <v>10</v>
      </c>
      <c r="C122" s="49">
        <v>5</v>
      </c>
      <c r="E122" s="13">
        <v>5</v>
      </c>
      <c r="F122" s="13">
        <v>5</v>
      </c>
      <c r="G122" s="30">
        <f t="shared" si="3"/>
        <v>0</v>
      </c>
      <c r="H122" s="31">
        <f t="shared" si="4"/>
        <v>1</v>
      </c>
      <c r="I122" s="28">
        <f t="shared" si="5"/>
        <v>1</v>
      </c>
      <c r="J122" s="32">
        <v>0</v>
      </c>
      <c r="K122" s="28">
        <v>4</v>
      </c>
      <c r="L122" s="29">
        <v>5</v>
      </c>
      <c r="M122" s="13">
        <v>5</v>
      </c>
      <c r="N122" s="13">
        <v>5</v>
      </c>
      <c r="O122" s="13">
        <v>5</v>
      </c>
      <c r="P122" s="13">
        <v>5</v>
      </c>
      <c r="Q122" s="33">
        <v>5</v>
      </c>
    </row>
    <row r="123" spans="1:17" x14ac:dyDescent="0.2">
      <c r="A123" s="48" t="s">
        <v>30</v>
      </c>
      <c r="B123" s="49">
        <v>13</v>
      </c>
      <c r="C123" s="49">
        <v>4</v>
      </c>
      <c r="E123" s="13">
        <v>4</v>
      </c>
      <c r="F123" s="13">
        <v>4</v>
      </c>
      <c r="G123" s="30">
        <f t="shared" si="3"/>
        <v>0</v>
      </c>
      <c r="H123" s="31">
        <f t="shared" si="4"/>
        <v>1</v>
      </c>
      <c r="I123" s="28">
        <f t="shared" si="5"/>
        <v>1</v>
      </c>
      <c r="J123" s="32">
        <v>0</v>
      </c>
      <c r="K123" s="28">
        <v>3</v>
      </c>
      <c r="L123" s="29">
        <v>4</v>
      </c>
      <c r="M123" s="13">
        <v>4</v>
      </c>
      <c r="N123" s="13">
        <v>4</v>
      </c>
      <c r="O123" s="13">
        <v>4</v>
      </c>
      <c r="P123" s="13">
        <v>4</v>
      </c>
      <c r="Q123" s="33">
        <v>4</v>
      </c>
    </row>
    <row r="124" spans="1:17" x14ac:dyDescent="0.2">
      <c r="A124" s="48" t="s">
        <v>30</v>
      </c>
      <c r="B124" s="49">
        <v>14</v>
      </c>
      <c r="C124" s="49">
        <v>4</v>
      </c>
      <c r="E124" s="13">
        <v>4</v>
      </c>
      <c r="F124" s="13">
        <v>4</v>
      </c>
      <c r="G124" s="30">
        <f t="shared" si="3"/>
        <v>0</v>
      </c>
      <c r="H124" s="31">
        <f t="shared" si="4"/>
        <v>1</v>
      </c>
      <c r="I124" s="28">
        <f t="shared" si="5"/>
        <v>1</v>
      </c>
      <c r="J124" s="32">
        <v>0</v>
      </c>
      <c r="K124" s="28">
        <v>3</v>
      </c>
      <c r="L124" s="29">
        <v>4</v>
      </c>
      <c r="M124" s="13">
        <v>4</v>
      </c>
      <c r="N124" s="13">
        <v>4</v>
      </c>
      <c r="O124" s="13">
        <v>4</v>
      </c>
      <c r="P124" s="13">
        <v>4</v>
      </c>
      <c r="Q124" s="33">
        <v>4</v>
      </c>
    </row>
    <row r="125" spans="1:17" x14ac:dyDescent="0.2">
      <c r="A125" s="48" t="s">
        <v>30</v>
      </c>
      <c r="B125" s="49">
        <v>21</v>
      </c>
      <c r="C125" s="49">
        <v>3</v>
      </c>
      <c r="E125" s="13">
        <v>3</v>
      </c>
      <c r="F125" s="13">
        <v>3</v>
      </c>
      <c r="G125" s="30">
        <f t="shared" si="3"/>
        <v>0</v>
      </c>
      <c r="H125" s="31">
        <f t="shared" si="4"/>
        <v>1</v>
      </c>
      <c r="I125" s="28">
        <f t="shared" si="5"/>
        <v>1</v>
      </c>
      <c r="J125" s="32">
        <v>0</v>
      </c>
      <c r="K125" s="28">
        <v>2</v>
      </c>
      <c r="L125" s="29">
        <v>3</v>
      </c>
      <c r="M125" s="13">
        <v>3</v>
      </c>
      <c r="N125" s="13">
        <v>3</v>
      </c>
      <c r="O125" s="13">
        <v>3</v>
      </c>
      <c r="P125" s="13">
        <v>3</v>
      </c>
      <c r="Q125" s="33">
        <v>3</v>
      </c>
    </row>
    <row r="126" spans="1:17" x14ac:dyDescent="0.2">
      <c r="A126" s="48" t="s">
        <v>31</v>
      </c>
      <c r="B126" s="49">
        <v>6</v>
      </c>
      <c r="C126" s="49">
        <v>8</v>
      </c>
      <c r="E126" s="13">
        <v>8</v>
      </c>
      <c r="F126" s="13">
        <v>8</v>
      </c>
      <c r="G126" s="30">
        <f t="shared" si="3"/>
        <v>0</v>
      </c>
      <c r="H126" s="31">
        <f t="shared" si="4"/>
        <v>1</v>
      </c>
      <c r="I126" s="28">
        <f t="shared" si="5"/>
        <v>1</v>
      </c>
      <c r="J126" s="32">
        <v>0</v>
      </c>
      <c r="K126" s="28">
        <v>7</v>
      </c>
      <c r="L126" s="29">
        <v>8</v>
      </c>
      <c r="M126" s="13">
        <v>8</v>
      </c>
      <c r="N126" s="13">
        <v>8</v>
      </c>
      <c r="O126" s="13">
        <v>8</v>
      </c>
      <c r="P126" s="13">
        <v>8</v>
      </c>
      <c r="Q126" s="33">
        <v>8</v>
      </c>
    </row>
    <row r="127" spans="1:17" x14ac:dyDescent="0.2">
      <c r="A127" s="48" t="s">
        <v>31</v>
      </c>
      <c r="B127" s="49">
        <v>7</v>
      </c>
      <c r="C127" s="49">
        <v>7</v>
      </c>
      <c r="E127" s="13">
        <v>7</v>
      </c>
      <c r="F127" s="13">
        <v>7</v>
      </c>
      <c r="G127" s="30">
        <f t="shared" si="3"/>
        <v>0</v>
      </c>
      <c r="H127" s="31">
        <f t="shared" si="4"/>
        <v>1</v>
      </c>
      <c r="I127" s="28">
        <f t="shared" si="5"/>
        <v>1</v>
      </c>
      <c r="J127" s="32">
        <v>0</v>
      </c>
      <c r="K127" s="28">
        <v>6</v>
      </c>
      <c r="L127" s="29">
        <v>7</v>
      </c>
      <c r="M127" s="13">
        <v>7</v>
      </c>
      <c r="N127" s="13">
        <v>7</v>
      </c>
      <c r="O127" s="13">
        <v>7</v>
      </c>
      <c r="P127" s="13">
        <v>7</v>
      </c>
      <c r="Q127" s="33">
        <v>7</v>
      </c>
    </row>
    <row r="128" spans="1:17" x14ac:dyDescent="0.2">
      <c r="A128" s="48" t="s">
        <v>31</v>
      </c>
      <c r="B128" s="49">
        <v>8</v>
      </c>
      <c r="C128" s="49">
        <v>6</v>
      </c>
      <c r="E128" s="13">
        <v>6</v>
      </c>
      <c r="F128" s="13">
        <v>6</v>
      </c>
      <c r="G128" s="30">
        <f t="shared" si="3"/>
        <v>0</v>
      </c>
      <c r="H128" s="31">
        <f t="shared" si="4"/>
        <v>1</v>
      </c>
      <c r="I128" s="28">
        <f t="shared" si="5"/>
        <v>1</v>
      </c>
      <c r="J128" s="32">
        <v>0</v>
      </c>
      <c r="K128" s="28">
        <v>5</v>
      </c>
      <c r="L128" s="29">
        <v>6</v>
      </c>
      <c r="M128" s="13">
        <v>6</v>
      </c>
      <c r="N128" s="13">
        <v>6</v>
      </c>
      <c r="O128" s="13">
        <v>6</v>
      </c>
      <c r="P128" s="13">
        <v>6</v>
      </c>
      <c r="Q128" s="33">
        <v>6</v>
      </c>
    </row>
    <row r="129" spans="1:17" x14ac:dyDescent="0.2">
      <c r="A129" s="48" t="s">
        <v>31</v>
      </c>
      <c r="B129" s="49">
        <v>10</v>
      </c>
      <c r="C129" s="49">
        <v>4</v>
      </c>
      <c r="E129" s="13">
        <v>4</v>
      </c>
      <c r="F129" s="13">
        <v>4</v>
      </c>
      <c r="G129" s="30">
        <f t="shared" si="3"/>
        <v>0</v>
      </c>
      <c r="H129" s="31">
        <f t="shared" si="4"/>
        <v>1</v>
      </c>
      <c r="I129" s="28">
        <f t="shared" si="5"/>
        <v>1</v>
      </c>
      <c r="J129" s="32">
        <v>0</v>
      </c>
      <c r="K129" s="28">
        <v>3</v>
      </c>
      <c r="L129" s="29">
        <v>4</v>
      </c>
      <c r="M129" s="13">
        <v>4</v>
      </c>
      <c r="N129" s="13">
        <v>4</v>
      </c>
      <c r="O129" s="13">
        <v>4</v>
      </c>
      <c r="P129" s="13">
        <v>4</v>
      </c>
      <c r="Q129" s="33">
        <v>4</v>
      </c>
    </row>
    <row r="130" spans="1:17" x14ac:dyDescent="0.2">
      <c r="A130" s="48" t="s">
        <v>31</v>
      </c>
      <c r="B130" s="49">
        <v>18</v>
      </c>
      <c r="C130" s="49">
        <v>3</v>
      </c>
      <c r="E130" s="13">
        <v>3</v>
      </c>
      <c r="F130" s="13">
        <v>3</v>
      </c>
      <c r="G130" s="30">
        <f t="shared" si="3"/>
        <v>0</v>
      </c>
      <c r="H130" s="31">
        <f t="shared" si="4"/>
        <v>1</v>
      </c>
      <c r="I130" s="28">
        <f t="shared" si="5"/>
        <v>1</v>
      </c>
      <c r="J130" s="32">
        <v>0</v>
      </c>
      <c r="K130" s="28">
        <v>2</v>
      </c>
      <c r="L130" s="29">
        <v>3</v>
      </c>
      <c r="M130" s="13">
        <v>3</v>
      </c>
      <c r="N130" s="13">
        <v>3</v>
      </c>
      <c r="O130" s="13">
        <v>3</v>
      </c>
      <c r="P130" s="13">
        <v>3</v>
      </c>
      <c r="Q130" s="33">
        <v>3</v>
      </c>
    </row>
    <row r="131" spans="1:17" x14ac:dyDescent="0.2">
      <c r="A131" s="48" t="s">
        <v>32</v>
      </c>
      <c r="B131" s="49">
        <v>56</v>
      </c>
      <c r="C131" s="49">
        <v>10</v>
      </c>
      <c r="E131" s="13">
        <v>10</v>
      </c>
      <c r="F131" s="13">
        <v>10</v>
      </c>
      <c r="G131" s="30">
        <f t="shared" si="3"/>
        <v>0</v>
      </c>
      <c r="H131" s="31">
        <f t="shared" si="4"/>
        <v>1</v>
      </c>
      <c r="I131" s="28">
        <f t="shared" si="5"/>
        <v>1</v>
      </c>
      <c r="J131" s="32">
        <v>0</v>
      </c>
      <c r="K131" s="28">
        <v>9</v>
      </c>
      <c r="L131" s="29">
        <v>10</v>
      </c>
      <c r="M131" s="13">
        <v>10</v>
      </c>
      <c r="N131" s="13">
        <v>10</v>
      </c>
      <c r="O131" s="13">
        <v>10</v>
      </c>
      <c r="P131" s="13">
        <v>10</v>
      </c>
      <c r="Q131" s="33">
        <v>10</v>
      </c>
    </row>
    <row r="132" spans="1:17" x14ac:dyDescent="0.2">
      <c r="A132" s="48" t="s">
        <v>32</v>
      </c>
      <c r="B132" s="49">
        <v>57</v>
      </c>
      <c r="C132" s="49">
        <v>10</v>
      </c>
      <c r="E132" s="13">
        <v>10</v>
      </c>
      <c r="F132" s="13">
        <v>10</v>
      </c>
      <c r="G132" s="30">
        <f t="shared" si="3"/>
        <v>0</v>
      </c>
      <c r="H132" s="31">
        <f t="shared" si="4"/>
        <v>1</v>
      </c>
      <c r="I132" s="28">
        <f t="shared" si="5"/>
        <v>1</v>
      </c>
      <c r="J132" s="32">
        <v>0</v>
      </c>
      <c r="K132" s="28">
        <v>9</v>
      </c>
      <c r="L132" s="29">
        <v>10</v>
      </c>
      <c r="M132" s="13">
        <v>10</v>
      </c>
      <c r="N132" s="13">
        <v>10</v>
      </c>
      <c r="O132" s="13">
        <v>10</v>
      </c>
      <c r="P132" s="13">
        <v>10</v>
      </c>
      <c r="Q132" s="33">
        <v>10</v>
      </c>
    </row>
    <row r="133" spans="1:17" x14ac:dyDescent="0.2">
      <c r="A133" s="48" t="s">
        <v>32</v>
      </c>
      <c r="B133" s="49">
        <v>62</v>
      </c>
      <c r="C133" s="49">
        <v>9</v>
      </c>
      <c r="E133" s="13">
        <v>9</v>
      </c>
      <c r="F133" s="13">
        <v>9</v>
      </c>
      <c r="G133" s="30">
        <f t="shared" si="3"/>
        <v>0</v>
      </c>
      <c r="H133" s="31">
        <f t="shared" si="4"/>
        <v>1</v>
      </c>
      <c r="I133" s="28">
        <f t="shared" si="5"/>
        <v>1</v>
      </c>
      <c r="J133" s="32">
        <v>1.6E-2</v>
      </c>
      <c r="K133" s="28">
        <v>21</v>
      </c>
      <c r="L133" s="29">
        <v>9</v>
      </c>
      <c r="M133" s="13">
        <v>9</v>
      </c>
      <c r="N133" s="13">
        <v>9</v>
      </c>
      <c r="O133" s="13">
        <v>9</v>
      </c>
      <c r="P133" s="13">
        <v>9</v>
      </c>
      <c r="Q133" s="33">
        <v>9</v>
      </c>
    </row>
    <row r="134" spans="1:17" x14ac:dyDescent="0.2">
      <c r="A134" s="48" t="s">
        <v>32</v>
      </c>
      <c r="B134" s="49">
        <v>69</v>
      </c>
      <c r="C134" s="49">
        <v>8</v>
      </c>
      <c r="E134" s="13">
        <v>8</v>
      </c>
      <c r="F134" s="13">
        <v>8</v>
      </c>
      <c r="G134" s="30">
        <f t="shared" si="3"/>
        <v>0</v>
      </c>
      <c r="H134" s="31">
        <f t="shared" si="4"/>
        <v>1</v>
      </c>
      <c r="I134" s="28">
        <f t="shared" si="5"/>
        <v>1</v>
      </c>
      <c r="J134" s="32">
        <v>1.4999999999999999E-2</v>
      </c>
      <c r="K134" s="28">
        <v>7</v>
      </c>
      <c r="L134" s="29">
        <v>8</v>
      </c>
      <c r="M134" s="13">
        <v>8</v>
      </c>
      <c r="N134" s="13">
        <v>8</v>
      </c>
      <c r="O134" s="13">
        <v>8</v>
      </c>
      <c r="P134" s="13">
        <v>8</v>
      </c>
      <c r="Q134" s="33">
        <v>8</v>
      </c>
    </row>
    <row r="135" spans="1:17" x14ac:dyDescent="0.2">
      <c r="A135" s="48" t="s">
        <v>32</v>
      </c>
      <c r="B135" s="49">
        <v>79</v>
      </c>
      <c r="C135" s="49">
        <v>7</v>
      </c>
      <c r="E135" s="13">
        <v>7</v>
      </c>
      <c r="F135" s="13">
        <v>7</v>
      </c>
      <c r="G135" s="30">
        <f t="shared" si="3"/>
        <v>0</v>
      </c>
      <c r="H135" s="31">
        <f t="shared" si="4"/>
        <v>1</v>
      </c>
      <c r="I135" s="28">
        <f t="shared" si="5"/>
        <v>1</v>
      </c>
      <c r="J135" s="32">
        <v>0</v>
      </c>
      <c r="K135" s="28">
        <v>6</v>
      </c>
      <c r="L135" s="29">
        <v>7</v>
      </c>
      <c r="M135" s="13">
        <v>7</v>
      </c>
      <c r="N135" s="13">
        <v>7</v>
      </c>
      <c r="O135" s="13">
        <v>7</v>
      </c>
      <c r="P135" s="13">
        <v>7</v>
      </c>
      <c r="Q135" s="33">
        <v>7</v>
      </c>
    </row>
    <row r="136" spans="1:17" x14ac:dyDescent="0.2">
      <c r="A136" s="48" t="s">
        <v>32</v>
      </c>
      <c r="B136" s="49">
        <v>92</v>
      </c>
      <c r="C136" s="49">
        <v>6</v>
      </c>
      <c r="E136" s="13">
        <v>6</v>
      </c>
      <c r="F136" s="13">
        <v>6</v>
      </c>
      <c r="G136" s="30">
        <f t="shared" si="3"/>
        <v>0</v>
      </c>
      <c r="H136" s="31">
        <f t="shared" si="4"/>
        <v>1</v>
      </c>
      <c r="I136" s="28">
        <f t="shared" si="5"/>
        <v>1</v>
      </c>
      <c r="J136" s="32">
        <v>1.4999999999999999E-2</v>
      </c>
      <c r="K136" s="28">
        <v>5</v>
      </c>
      <c r="L136" s="29">
        <v>6</v>
      </c>
      <c r="M136" s="13">
        <v>6</v>
      </c>
      <c r="N136" s="13">
        <v>6</v>
      </c>
      <c r="O136" s="13">
        <v>6</v>
      </c>
      <c r="P136" s="13">
        <v>6</v>
      </c>
      <c r="Q136" s="33">
        <v>6</v>
      </c>
    </row>
    <row r="137" spans="1:17" x14ac:dyDescent="0.2">
      <c r="A137" s="48" t="s">
        <v>32</v>
      </c>
      <c r="B137" s="49">
        <v>110</v>
      </c>
      <c r="C137" s="49">
        <v>6</v>
      </c>
      <c r="E137" s="13">
        <v>6</v>
      </c>
      <c r="F137" s="13">
        <v>6</v>
      </c>
      <c r="G137" s="30">
        <f t="shared" si="3"/>
        <v>0</v>
      </c>
      <c r="H137" s="31">
        <f t="shared" si="4"/>
        <v>1</v>
      </c>
      <c r="I137" s="28">
        <f t="shared" si="5"/>
        <v>1</v>
      </c>
      <c r="J137" s="32">
        <v>0</v>
      </c>
      <c r="K137" s="28">
        <v>5</v>
      </c>
      <c r="L137" s="29">
        <v>6</v>
      </c>
      <c r="M137" s="13">
        <v>6</v>
      </c>
      <c r="N137" s="13">
        <v>6</v>
      </c>
      <c r="O137" s="13">
        <v>6</v>
      </c>
      <c r="P137" s="13">
        <v>6</v>
      </c>
      <c r="Q137" s="33">
        <v>6</v>
      </c>
    </row>
    <row r="138" spans="1:17" x14ac:dyDescent="0.2">
      <c r="A138" s="48" t="s">
        <v>32</v>
      </c>
      <c r="B138" s="49">
        <v>111</v>
      </c>
      <c r="C138" s="49">
        <v>5</v>
      </c>
      <c r="E138" s="13">
        <v>5</v>
      </c>
      <c r="F138" s="13">
        <v>5</v>
      </c>
      <c r="G138" s="30">
        <f t="shared" si="3"/>
        <v>0</v>
      </c>
      <c r="H138" s="31">
        <f t="shared" si="4"/>
        <v>1</v>
      </c>
      <c r="I138" s="28">
        <f t="shared" si="5"/>
        <v>1</v>
      </c>
      <c r="J138" s="32">
        <v>0</v>
      </c>
      <c r="K138" s="28">
        <v>4</v>
      </c>
      <c r="L138" s="29">
        <v>5</v>
      </c>
      <c r="M138" s="13">
        <v>5</v>
      </c>
      <c r="N138" s="13">
        <v>5</v>
      </c>
      <c r="O138" s="13">
        <v>5</v>
      </c>
      <c r="P138" s="13">
        <v>5</v>
      </c>
      <c r="Q138" s="33">
        <v>5</v>
      </c>
    </row>
    <row r="139" spans="1:17" x14ac:dyDescent="0.2">
      <c r="A139" s="48" t="s">
        <v>32</v>
      </c>
      <c r="B139" s="49">
        <v>138</v>
      </c>
      <c r="C139" s="49">
        <v>4</v>
      </c>
      <c r="E139" s="13">
        <v>4</v>
      </c>
      <c r="F139" s="13">
        <v>4</v>
      </c>
      <c r="G139" s="30">
        <f t="shared" si="3"/>
        <v>0</v>
      </c>
      <c r="H139" s="31">
        <f t="shared" si="4"/>
        <v>1</v>
      </c>
      <c r="I139" s="28">
        <f t="shared" si="5"/>
        <v>1</v>
      </c>
      <c r="J139" s="32">
        <v>0</v>
      </c>
      <c r="K139" s="28">
        <v>3</v>
      </c>
      <c r="L139" s="29">
        <v>4</v>
      </c>
      <c r="M139" s="13">
        <v>4</v>
      </c>
      <c r="N139" s="13">
        <v>4</v>
      </c>
      <c r="O139" s="13">
        <v>4</v>
      </c>
      <c r="P139" s="13">
        <v>4</v>
      </c>
      <c r="Q139" s="33">
        <v>4</v>
      </c>
    </row>
    <row r="140" spans="1:17" x14ac:dyDescent="0.2">
      <c r="A140" s="48" t="s">
        <v>32</v>
      </c>
      <c r="B140" s="49">
        <v>184</v>
      </c>
      <c r="C140" s="49">
        <v>3</v>
      </c>
      <c r="E140" s="13">
        <v>3</v>
      </c>
      <c r="F140" s="13">
        <v>3</v>
      </c>
      <c r="G140" s="30">
        <f t="shared" si="3"/>
        <v>0</v>
      </c>
      <c r="H140" s="31">
        <f t="shared" si="4"/>
        <v>1</v>
      </c>
      <c r="I140" s="28">
        <f t="shared" si="5"/>
        <v>1</v>
      </c>
      <c r="J140" s="32">
        <v>0</v>
      </c>
      <c r="K140" s="28">
        <v>2</v>
      </c>
      <c r="L140" s="29">
        <v>3</v>
      </c>
      <c r="M140" s="13">
        <v>3</v>
      </c>
      <c r="N140" s="13">
        <v>3</v>
      </c>
      <c r="O140" s="13">
        <v>3</v>
      </c>
      <c r="P140" s="13">
        <v>3</v>
      </c>
      <c r="Q140" s="33">
        <v>3</v>
      </c>
    </row>
    <row r="141" spans="1:17" x14ac:dyDescent="0.2">
      <c r="A141" s="48" t="s">
        <v>33</v>
      </c>
      <c r="B141" s="49">
        <v>1414</v>
      </c>
      <c r="C141" s="49">
        <v>11</v>
      </c>
      <c r="E141" s="13">
        <v>11</v>
      </c>
      <c r="F141" s="13">
        <v>11</v>
      </c>
      <c r="G141" s="30">
        <f t="shared" si="3"/>
        <v>0</v>
      </c>
      <c r="H141" s="31">
        <f t="shared" si="4"/>
        <v>1</v>
      </c>
      <c r="I141" s="28">
        <f t="shared" si="5"/>
        <v>1</v>
      </c>
      <c r="J141" s="32">
        <v>0</v>
      </c>
      <c r="K141" s="28">
        <v>10</v>
      </c>
      <c r="L141" s="29">
        <v>11</v>
      </c>
      <c r="M141" s="13">
        <v>11</v>
      </c>
      <c r="N141" s="13">
        <v>11</v>
      </c>
      <c r="O141" s="13">
        <v>11</v>
      </c>
      <c r="P141" s="13">
        <v>11</v>
      </c>
      <c r="Q141" s="33">
        <v>11</v>
      </c>
    </row>
    <row r="142" spans="1:17" x14ac:dyDescent="0.2">
      <c r="A142" s="48" t="s">
        <v>33</v>
      </c>
      <c r="B142" s="49">
        <v>1572</v>
      </c>
      <c r="C142" s="49">
        <v>10</v>
      </c>
      <c r="E142" s="13">
        <v>10</v>
      </c>
      <c r="F142" s="13">
        <v>10</v>
      </c>
      <c r="G142" s="30">
        <f t="shared" si="3"/>
        <v>0</v>
      </c>
      <c r="H142" s="31">
        <f t="shared" si="4"/>
        <v>1</v>
      </c>
      <c r="I142" s="28">
        <f t="shared" si="5"/>
        <v>1</v>
      </c>
      <c r="J142" s="32">
        <v>0</v>
      </c>
      <c r="K142" s="28">
        <v>9</v>
      </c>
      <c r="L142" s="29">
        <v>10</v>
      </c>
      <c r="M142" s="13">
        <v>10</v>
      </c>
      <c r="N142" s="13">
        <v>10</v>
      </c>
      <c r="O142" s="13">
        <v>10</v>
      </c>
      <c r="P142" s="13">
        <v>10</v>
      </c>
      <c r="Q142" s="33">
        <v>10</v>
      </c>
    </row>
    <row r="143" spans="1:17" x14ac:dyDescent="0.2">
      <c r="A143" s="48" t="s">
        <v>33</v>
      </c>
      <c r="B143" s="49">
        <v>1768</v>
      </c>
      <c r="C143" s="49">
        <v>9</v>
      </c>
      <c r="E143" s="13">
        <v>9</v>
      </c>
      <c r="F143" s="13">
        <v>9</v>
      </c>
      <c r="G143" s="30">
        <f t="shared" si="3"/>
        <v>0</v>
      </c>
      <c r="H143" s="31">
        <f t="shared" si="4"/>
        <v>1</v>
      </c>
      <c r="I143" s="28">
        <f t="shared" si="5"/>
        <v>1</v>
      </c>
      <c r="J143" s="32">
        <v>0</v>
      </c>
      <c r="K143" s="28">
        <v>8</v>
      </c>
      <c r="L143" s="29">
        <v>9</v>
      </c>
      <c r="M143" s="13">
        <v>9</v>
      </c>
      <c r="N143" s="13">
        <v>9</v>
      </c>
      <c r="O143" s="13">
        <v>9</v>
      </c>
      <c r="P143" s="13">
        <v>9</v>
      </c>
      <c r="Q143" s="33">
        <v>9</v>
      </c>
    </row>
    <row r="144" spans="1:17" x14ac:dyDescent="0.2">
      <c r="A144" s="48" t="s">
        <v>33</v>
      </c>
      <c r="B144" s="49">
        <v>2020</v>
      </c>
      <c r="C144" s="49">
        <v>8</v>
      </c>
      <c r="E144" s="13">
        <v>8</v>
      </c>
      <c r="F144" s="13">
        <v>8</v>
      </c>
      <c r="G144" s="30">
        <f t="shared" si="3"/>
        <v>0</v>
      </c>
      <c r="H144" s="31">
        <f t="shared" si="4"/>
        <v>1</v>
      </c>
      <c r="I144" s="28">
        <f t="shared" si="5"/>
        <v>1</v>
      </c>
      <c r="J144" s="32">
        <v>0</v>
      </c>
      <c r="K144" s="28">
        <v>7</v>
      </c>
      <c r="L144" s="29">
        <v>8</v>
      </c>
      <c r="M144" s="13">
        <v>8</v>
      </c>
      <c r="N144" s="13">
        <v>8</v>
      </c>
      <c r="O144" s="13">
        <v>8</v>
      </c>
      <c r="P144" s="13">
        <v>8</v>
      </c>
      <c r="Q144" s="33">
        <v>8</v>
      </c>
    </row>
    <row r="145" spans="1:17" x14ac:dyDescent="0.2">
      <c r="A145" s="48" t="s">
        <v>33</v>
      </c>
      <c r="B145" s="49">
        <v>2357</v>
      </c>
      <c r="C145" s="49">
        <v>7</v>
      </c>
      <c r="E145" s="13">
        <v>7</v>
      </c>
      <c r="F145" s="13">
        <v>7</v>
      </c>
      <c r="G145" s="30">
        <f t="shared" si="3"/>
        <v>0</v>
      </c>
      <c r="H145" s="31">
        <f t="shared" si="4"/>
        <v>1</v>
      </c>
      <c r="I145" s="28">
        <f t="shared" si="5"/>
        <v>1</v>
      </c>
      <c r="J145" s="32">
        <v>0</v>
      </c>
      <c r="K145" s="28">
        <v>6</v>
      </c>
      <c r="L145" s="29">
        <v>7</v>
      </c>
      <c r="M145" s="13">
        <v>7</v>
      </c>
      <c r="N145" s="13">
        <v>7</v>
      </c>
      <c r="O145" s="13">
        <v>7</v>
      </c>
      <c r="P145" s="13">
        <v>7</v>
      </c>
      <c r="Q145" s="33">
        <v>7</v>
      </c>
    </row>
    <row r="146" spans="1:17" x14ac:dyDescent="0.2">
      <c r="A146" s="48" t="s">
        <v>33</v>
      </c>
      <c r="B146" s="49">
        <v>2828</v>
      </c>
      <c r="C146" s="49">
        <v>6</v>
      </c>
      <c r="E146" s="13">
        <v>6</v>
      </c>
      <c r="F146" s="13">
        <v>6</v>
      </c>
      <c r="G146" s="30">
        <f t="shared" si="3"/>
        <v>0</v>
      </c>
      <c r="H146" s="31">
        <f t="shared" si="4"/>
        <v>1</v>
      </c>
      <c r="I146" s="28">
        <f t="shared" si="5"/>
        <v>1</v>
      </c>
      <c r="J146" s="32">
        <v>0</v>
      </c>
      <c r="K146" s="28">
        <v>5</v>
      </c>
      <c r="L146" s="29">
        <v>6</v>
      </c>
      <c r="M146" s="13">
        <v>6</v>
      </c>
      <c r="N146" s="13">
        <v>6</v>
      </c>
      <c r="O146" s="13">
        <v>6</v>
      </c>
      <c r="P146" s="13">
        <v>6</v>
      </c>
      <c r="Q146" s="33">
        <v>6</v>
      </c>
    </row>
    <row r="147" spans="1:17" x14ac:dyDescent="0.2">
      <c r="A147" s="48" t="s">
        <v>34</v>
      </c>
      <c r="B147" s="49">
        <v>11</v>
      </c>
      <c r="C147" s="49">
        <v>49</v>
      </c>
      <c r="E147" s="13">
        <v>49</v>
      </c>
      <c r="F147" s="13">
        <v>49</v>
      </c>
      <c r="G147" s="30">
        <f t="shared" si="3"/>
        <v>0</v>
      </c>
      <c r="H147" s="31">
        <f t="shared" si="4"/>
        <v>1</v>
      </c>
      <c r="I147" s="28">
        <f t="shared" si="5"/>
        <v>1</v>
      </c>
      <c r="J147" s="32">
        <v>0.84399999999999997</v>
      </c>
      <c r="K147" s="28">
        <v>17066</v>
      </c>
      <c r="L147" s="29">
        <v>49</v>
      </c>
      <c r="M147" s="13">
        <v>49</v>
      </c>
      <c r="N147" s="13">
        <v>49</v>
      </c>
      <c r="O147" s="13">
        <v>49</v>
      </c>
      <c r="P147" s="13">
        <v>49</v>
      </c>
      <c r="Q147" s="33">
        <v>49</v>
      </c>
    </row>
    <row r="148" spans="1:17" x14ac:dyDescent="0.2">
      <c r="A148" s="48" t="s">
        <v>34</v>
      </c>
      <c r="B148" s="49">
        <v>12</v>
      </c>
      <c r="C148" s="49">
        <v>44</v>
      </c>
      <c r="E148" s="13">
        <v>44</v>
      </c>
      <c r="F148" s="13">
        <v>44</v>
      </c>
      <c r="G148" s="30">
        <f t="shared" si="3"/>
        <v>0</v>
      </c>
      <c r="H148" s="31">
        <f t="shared" si="4"/>
        <v>1</v>
      </c>
      <c r="I148" s="28">
        <f t="shared" si="5"/>
        <v>1</v>
      </c>
      <c r="J148" s="32">
        <v>0.39100000000000001</v>
      </c>
      <c r="K148" s="28">
        <v>7990</v>
      </c>
      <c r="L148" s="29">
        <v>44</v>
      </c>
      <c r="M148" s="13">
        <v>44</v>
      </c>
      <c r="N148" s="13">
        <v>44</v>
      </c>
      <c r="O148" s="13">
        <v>44</v>
      </c>
      <c r="P148" s="13">
        <v>44</v>
      </c>
      <c r="Q148" s="33">
        <v>44</v>
      </c>
    </row>
    <row r="149" spans="1:17" x14ac:dyDescent="0.2">
      <c r="A149" s="48" t="s">
        <v>34</v>
      </c>
      <c r="B149" s="49">
        <v>13</v>
      </c>
      <c r="C149" s="49">
        <v>40</v>
      </c>
      <c r="E149" s="13">
        <v>40</v>
      </c>
      <c r="F149" s="13">
        <v>40</v>
      </c>
      <c r="G149" s="30">
        <f t="shared" si="3"/>
        <v>0</v>
      </c>
      <c r="H149" s="31">
        <f t="shared" si="4"/>
        <v>1</v>
      </c>
      <c r="I149" s="28">
        <f t="shared" si="5"/>
        <v>1</v>
      </c>
      <c r="J149" s="32">
        <v>0.11</v>
      </c>
      <c r="K149" s="28">
        <v>2072</v>
      </c>
      <c r="L149" s="29">
        <v>40</v>
      </c>
      <c r="M149" s="13">
        <v>40</v>
      </c>
      <c r="N149" s="13">
        <v>40</v>
      </c>
      <c r="O149" s="13">
        <v>40</v>
      </c>
      <c r="P149" s="13">
        <v>40</v>
      </c>
      <c r="Q149" s="33">
        <v>40</v>
      </c>
    </row>
    <row r="150" spans="1:17" x14ac:dyDescent="0.2">
      <c r="A150" s="48" t="s">
        <v>34</v>
      </c>
      <c r="B150" s="49">
        <v>14</v>
      </c>
      <c r="C150" s="49">
        <v>37</v>
      </c>
      <c r="E150" s="13">
        <v>37</v>
      </c>
      <c r="F150" s="13">
        <v>37</v>
      </c>
      <c r="G150" s="30">
        <f t="shared" si="3"/>
        <v>0</v>
      </c>
      <c r="H150" s="31">
        <f t="shared" si="4"/>
        <v>1</v>
      </c>
      <c r="I150" s="28">
        <f t="shared" si="5"/>
        <v>1</v>
      </c>
      <c r="J150" s="32">
        <v>3.0939999999999999</v>
      </c>
      <c r="K150" s="28">
        <v>45846</v>
      </c>
      <c r="L150" s="29">
        <v>37</v>
      </c>
      <c r="M150" s="13">
        <v>37</v>
      </c>
      <c r="N150" s="13">
        <v>37</v>
      </c>
      <c r="O150" s="13">
        <v>37</v>
      </c>
      <c r="P150" s="13">
        <v>37</v>
      </c>
      <c r="Q150" s="33">
        <v>37</v>
      </c>
    </row>
    <row r="151" spans="1:17" x14ac:dyDescent="0.2">
      <c r="A151" s="48" t="s">
        <v>34</v>
      </c>
      <c r="B151" s="49">
        <v>15</v>
      </c>
      <c r="C151" s="49">
        <v>34</v>
      </c>
      <c r="E151" s="13">
        <v>34</v>
      </c>
      <c r="F151" s="13">
        <v>34</v>
      </c>
      <c r="G151" s="30">
        <f t="shared" si="3"/>
        <v>0</v>
      </c>
      <c r="H151" s="31">
        <f t="shared" si="4"/>
        <v>1</v>
      </c>
      <c r="I151" s="28">
        <f t="shared" si="5"/>
        <v>1</v>
      </c>
      <c r="J151" s="32">
        <v>1.4999999999999999E-2</v>
      </c>
      <c r="K151" s="28">
        <v>156</v>
      </c>
      <c r="L151" s="29">
        <v>34</v>
      </c>
      <c r="M151" s="13">
        <v>34</v>
      </c>
      <c r="N151" s="13">
        <v>34</v>
      </c>
      <c r="O151" s="13">
        <v>34</v>
      </c>
      <c r="P151" s="13">
        <v>34</v>
      </c>
      <c r="Q151" s="33">
        <v>34</v>
      </c>
    </row>
    <row r="152" spans="1:17" x14ac:dyDescent="0.2">
      <c r="A152" s="48" t="s">
        <v>34</v>
      </c>
      <c r="B152" s="49">
        <v>16</v>
      </c>
      <c r="C152" s="49">
        <v>31</v>
      </c>
      <c r="E152" s="13">
        <v>31</v>
      </c>
      <c r="F152" s="13">
        <v>31</v>
      </c>
      <c r="G152" s="30">
        <f t="shared" si="3"/>
        <v>0</v>
      </c>
      <c r="H152" s="31">
        <f t="shared" si="4"/>
        <v>1</v>
      </c>
      <c r="I152" s="28">
        <f t="shared" si="5"/>
        <v>1</v>
      </c>
      <c r="J152" s="32">
        <v>1.4999999999999999E-2</v>
      </c>
      <c r="K152" s="28">
        <v>92</v>
      </c>
      <c r="L152" s="29">
        <v>31</v>
      </c>
      <c r="M152" s="13">
        <v>31</v>
      </c>
      <c r="N152" s="13">
        <v>31</v>
      </c>
      <c r="O152" s="13">
        <v>31</v>
      </c>
      <c r="P152" s="13">
        <v>31</v>
      </c>
      <c r="Q152" s="33">
        <v>31</v>
      </c>
    </row>
    <row r="153" spans="1:17" x14ac:dyDescent="0.2">
      <c r="A153" s="48" t="s">
        <v>34</v>
      </c>
      <c r="B153" s="49">
        <v>17</v>
      </c>
      <c r="C153" s="49">
        <v>29</v>
      </c>
      <c r="E153" s="13">
        <v>29</v>
      </c>
      <c r="F153" s="13">
        <v>29</v>
      </c>
      <c r="G153" s="30">
        <f t="shared" si="3"/>
        <v>0</v>
      </c>
      <c r="H153" s="31">
        <f t="shared" si="4"/>
        <v>1</v>
      </c>
      <c r="I153" s="28">
        <f t="shared" si="5"/>
        <v>1</v>
      </c>
      <c r="J153" s="32">
        <v>1.4999999999999999E-2</v>
      </c>
      <c r="K153" s="28">
        <v>246</v>
      </c>
      <c r="L153" s="29">
        <v>29</v>
      </c>
      <c r="M153" s="13">
        <v>29</v>
      </c>
      <c r="N153" s="13">
        <v>29</v>
      </c>
      <c r="O153" s="13">
        <v>29</v>
      </c>
      <c r="P153" s="13">
        <v>29</v>
      </c>
      <c r="Q153" s="33">
        <v>29</v>
      </c>
    </row>
    <row r="154" spans="1:17" x14ac:dyDescent="0.2">
      <c r="A154" s="48" t="s">
        <v>34</v>
      </c>
      <c r="B154" s="49">
        <v>18</v>
      </c>
      <c r="C154" s="49">
        <v>28</v>
      </c>
      <c r="E154" s="13">
        <v>28</v>
      </c>
      <c r="F154" s="13">
        <v>28</v>
      </c>
      <c r="G154" s="30">
        <f t="shared" si="3"/>
        <v>0</v>
      </c>
      <c r="H154" s="31">
        <f t="shared" si="4"/>
        <v>1</v>
      </c>
      <c r="I154" s="28">
        <f t="shared" si="5"/>
        <v>1</v>
      </c>
      <c r="J154" s="32">
        <v>0</v>
      </c>
      <c r="K154" s="28">
        <v>46</v>
      </c>
      <c r="L154" s="29">
        <v>28</v>
      </c>
      <c r="M154" s="13">
        <v>28</v>
      </c>
      <c r="N154" s="13">
        <v>28</v>
      </c>
      <c r="O154" s="13">
        <v>28</v>
      </c>
      <c r="P154" s="13">
        <v>28</v>
      </c>
      <c r="Q154" s="33">
        <v>28</v>
      </c>
    </row>
    <row r="155" spans="1:17" x14ac:dyDescent="0.2">
      <c r="A155" s="48" t="s">
        <v>34</v>
      </c>
      <c r="B155" s="49">
        <v>19</v>
      </c>
      <c r="C155" s="49">
        <v>26</v>
      </c>
      <c r="E155" s="13">
        <v>26</v>
      </c>
      <c r="F155" s="13">
        <v>26</v>
      </c>
      <c r="G155" s="30">
        <f t="shared" ref="G155:G218" si="6">(F155-C155)/C155</f>
        <v>0</v>
      </c>
      <c r="H155" s="31">
        <f t="shared" ref="H155:H218" si="7">IF(E155=F155,1,0)</f>
        <v>1</v>
      </c>
      <c r="I155" s="28">
        <f t="shared" ref="I155:I218" si="8">IF(G155=0,1,0)</f>
        <v>1</v>
      </c>
      <c r="J155" s="32">
        <v>1.4999999999999999E-2</v>
      </c>
      <c r="K155" s="28">
        <v>64</v>
      </c>
      <c r="L155" s="29">
        <v>26</v>
      </c>
      <c r="M155" s="13">
        <v>26</v>
      </c>
      <c r="N155" s="13">
        <v>26</v>
      </c>
      <c r="O155" s="13">
        <v>26</v>
      </c>
      <c r="P155" s="13">
        <v>26</v>
      </c>
      <c r="Q155" s="33">
        <v>26</v>
      </c>
    </row>
    <row r="156" spans="1:17" x14ac:dyDescent="0.2">
      <c r="A156" s="48" t="s">
        <v>34</v>
      </c>
      <c r="B156" s="49">
        <v>20</v>
      </c>
      <c r="C156" s="49">
        <v>25</v>
      </c>
      <c r="E156" s="13">
        <v>25</v>
      </c>
      <c r="F156" s="13">
        <v>25</v>
      </c>
      <c r="G156" s="30">
        <f t="shared" si="6"/>
        <v>0</v>
      </c>
      <c r="H156" s="31">
        <f t="shared" si="7"/>
        <v>1</v>
      </c>
      <c r="I156" s="28">
        <f t="shared" si="8"/>
        <v>1</v>
      </c>
      <c r="J156" s="32">
        <v>0</v>
      </c>
      <c r="K156" s="28">
        <v>42</v>
      </c>
      <c r="L156" s="29">
        <v>25</v>
      </c>
      <c r="M156" s="13">
        <v>25</v>
      </c>
      <c r="N156" s="13">
        <v>25</v>
      </c>
      <c r="O156" s="13">
        <v>25</v>
      </c>
      <c r="P156" s="13">
        <v>25</v>
      </c>
      <c r="Q156" s="33">
        <v>25</v>
      </c>
    </row>
    <row r="157" spans="1:17" x14ac:dyDescent="0.2">
      <c r="A157" s="48" t="s">
        <v>34</v>
      </c>
      <c r="B157" s="49">
        <v>21</v>
      </c>
      <c r="C157" s="49">
        <v>24</v>
      </c>
      <c r="E157" s="13">
        <v>24</v>
      </c>
      <c r="F157" s="13">
        <v>24</v>
      </c>
      <c r="G157" s="30">
        <f t="shared" si="6"/>
        <v>0</v>
      </c>
      <c r="H157" s="31">
        <f t="shared" si="7"/>
        <v>1</v>
      </c>
      <c r="I157" s="28">
        <f t="shared" si="8"/>
        <v>1</v>
      </c>
      <c r="J157" s="32">
        <v>0</v>
      </c>
      <c r="K157" s="28">
        <v>23</v>
      </c>
      <c r="L157" s="29">
        <v>24</v>
      </c>
      <c r="M157" s="13">
        <v>24</v>
      </c>
      <c r="N157" s="13">
        <v>24</v>
      </c>
      <c r="O157" s="13">
        <v>24</v>
      </c>
      <c r="P157" s="13">
        <v>24</v>
      </c>
      <c r="Q157" s="33">
        <v>24</v>
      </c>
    </row>
    <row r="158" spans="1:17" x14ac:dyDescent="0.2">
      <c r="A158" s="48" t="s">
        <v>35</v>
      </c>
      <c r="B158" s="49">
        <v>75</v>
      </c>
      <c r="C158" s="49">
        <v>23</v>
      </c>
      <c r="E158" s="13">
        <v>23</v>
      </c>
      <c r="F158" s="13">
        <v>23</v>
      </c>
      <c r="G158" s="30">
        <f t="shared" si="6"/>
        <v>0</v>
      </c>
      <c r="H158" s="31">
        <f t="shared" si="7"/>
        <v>1</v>
      </c>
      <c r="I158" s="28">
        <f t="shared" si="8"/>
        <v>1</v>
      </c>
      <c r="J158" s="32">
        <v>0</v>
      </c>
      <c r="K158" s="28">
        <v>22</v>
      </c>
      <c r="L158" s="29">
        <v>23</v>
      </c>
      <c r="M158" s="13">
        <v>23</v>
      </c>
      <c r="N158" s="13">
        <v>23</v>
      </c>
      <c r="O158" s="13">
        <v>23</v>
      </c>
      <c r="P158" s="13">
        <v>23</v>
      </c>
      <c r="Q158" s="33">
        <v>23</v>
      </c>
    </row>
    <row r="159" spans="1:17" x14ac:dyDescent="0.2">
      <c r="A159" s="48" t="s">
        <v>35</v>
      </c>
      <c r="B159" s="49">
        <v>79</v>
      </c>
      <c r="C159" s="49">
        <v>22</v>
      </c>
      <c r="E159" s="13">
        <v>22</v>
      </c>
      <c r="F159" s="13">
        <v>22</v>
      </c>
      <c r="G159" s="30">
        <f t="shared" si="6"/>
        <v>0</v>
      </c>
      <c r="H159" s="31">
        <f t="shared" si="7"/>
        <v>1</v>
      </c>
      <c r="I159" s="28">
        <f t="shared" si="8"/>
        <v>1</v>
      </c>
      <c r="J159" s="32">
        <v>0</v>
      </c>
      <c r="K159" s="28">
        <v>23</v>
      </c>
      <c r="L159" s="29">
        <v>22</v>
      </c>
      <c r="M159" s="13">
        <v>22</v>
      </c>
      <c r="N159" s="13">
        <v>22</v>
      </c>
      <c r="O159" s="13">
        <v>22</v>
      </c>
      <c r="P159" s="13">
        <v>22</v>
      </c>
      <c r="Q159" s="33">
        <v>22</v>
      </c>
    </row>
    <row r="160" spans="1:17" x14ac:dyDescent="0.2">
      <c r="A160" s="48" t="s">
        <v>35</v>
      </c>
      <c r="B160" s="49">
        <v>83</v>
      </c>
      <c r="C160" s="49">
        <v>21</v>
      </c>
      <c r="E160" s="13">
        <v>21</v>
      </c>
      <c r="F160" s="13">
        <v>21</v>
      </c>
      <c r="G160" s="30">
        <f t="shared" si="6"/>
        <v>0</v>
      </c>
      <c r="H160" s="31">
        <f t="shared" si="7"/>
        <v>1</v>
      </c>
      <c r="I160" s="28">
        <f t="shared" si="8"/>
        <v>1</v>
      </c>
      <c r="J160" s="32">
        <v>0</v>
      </c>
      <c r="K160" s="28">
        <v>20</v>
      </c>
      <c r="L160" s="29">
        <v>21</v>
      </c>
      <c r="M160" s="13">
        <v>21</v>
      </c>
      <c r="N160" s="13">
        <v>21</v>
      </c>
      <c r="O160" s="13">
        <v>21</v>
      </c>
      <c r="P160" s="13">
        <v>21</v>
      </c>
      <c r="Q160" s="33">
        <v>21</v>
      </c>
    </row>
    <row r="161" spans="1:17" x14ac:dyDescent="0.2">
      <c r="A161" s="48" t="s">
        <v>35</v>
      </c>
      <c r="B161" s="49">
        <v>87</v>
      </c>
      <c r="C161" s="49">
        <v>20</v>
      </c>
      <c r="E161" s="13">
        <v>20</v>
      </c>
      <c r="F161" s="13">
        <v>20</v>
      </c>
      <c r="G161" s="30">
        <f t="shared" si="6"/>
        <v>0</v>
      </c>
      <c r="H161" s="31">
        <f t="shared" si="7"/>
        <v>1</v>
      </c>
      <c r="I161" s="28">
        <f t="shared" si="8"/>
        <v>1</v>
      </c>
      <c r="J161" s="32">
        <v>0</v>
      </c>
      <c r="K161" s="28">
        <v>19</v>
      </c>
      <c r="L161" s="29">
        <v>20</v>
      </c>
      <c r="M161" s="13">
        <v>20</v>
      </c>
      <c r="N161" s="13">
        <v>20</v>
      </c>
      <c r="O161" s="13">
        <v>20</v>
      </c>
      <c r="P161" s="13">
        <v>20</v>
      </c>
      <c r="Q161" s="33">
        <v>20</v>
      </c>
    </row>
    <row r="162" spans="1:17" x14ac:dyDescent="0.2">
      <c r="A162" s="48" t="s">
        <v>35</v>
      </c>
      <c r="B162" s="49">
        <v>92</v>
      </c>
      <c r="C162" s="49">
        <v>19</v>
      </c>
      <c r="E162" s="13">
        <v>19</v>
      </c>
      <c r="F162" s="13">
        <v>19</v>
      </c>
      <c r="G162" s="30">
        <f t="shared" si="6"/>
        <v>0</v>
      </c>
      <c r="H162" s="31">
        <f t="shared" si="7"/>
        <v>1</v>
      </c>
      <c r="I162" s="28">
        <f t="shared" si="8"/>
        <v>1</v>
      </c>
      <c r="J162" s="32">
        <v>1.6E-2</v>
      </c>
      <c r="K162" s="28">
        <v>21</v>
      </c>
      <c r="L162" s="29">
        <v>19</v>
      </c>
      <c r="M162" s="13">
        <v>19</v>
      </c>
      <c r="N162" s="13">
        <v>19</v>
      </c>
      <c r="O162" s="13">
        <v>19</v>
      </c>
      <c r="P162" s="13">
        <v>19</v>
      </c>
      <c r="Q162" s="33">
        <v>19</v>
      </c>
    </row>
    <row r="163" spans="1:17" x14ac:dyDescent="0.2">
      <c r="A163" s="48" t="s">
        <v>35</v>
      </c>
      <c r="B163" s="49">
        <v>97</v>
      </c>
      <c r="C163" s="49">
        <v>18</v>
      </c>
      <c r="E163" s="13">
        <v>18</v>
      </c>
      <c r="F163" s="13">
        <v>18</v>
      </c>
      <c r="G163" s="30">
        <f t="shared" si="6"/>
        <v>0</v>
      </c>
      <c r="H163" s="31">
        <f t="shared" si="7"/>
        <v>1</v>
      </c>
      <c r="I163" s="28">
        <f t="shared" si="8"/>
        <v>1</v>
      </c>
      <c r="J163" s="32">
        <v>0</v>
      </c>
      <c r="K163" s="28">
        <v>19</v>
      </c>
      <c r="L163" s="29">
        <v>18</v>
      </c>
      <c r="M163" s="13">
        <v>18</v>
      </c>
      <c r="N163" s="13">
        <v>18</v>
      </c>
      <c r="O163" s="13">
        <v>18</v>
      </c>
      <c r="P163" s="13">
        <v>18</v>
      </c>
      <c r="Q163" s="33">
        <v>18</v>
      </c>
    </row>
    <row r="164" spans="1:17" x14ac:dyDescent="0.2">
      <c r="A164" s="48" t="s">
        <v>35</v>
      </c>
      <c r="B164" s="49">
        <v>103</v>
      </c>
      <c r="C164" s="49">
        <v>17</v>
      </c>
      <c r="E164" s="13">
        <v>17</v>
      </c>
      <c r="F164" s="13">
        <v>17</v>
      </c>
      <c r="G164" s="30">
        <f t="shared" si="6"/>
        <v>0</v>
      </c>
      <c r="H164" s="31">
        <f t="shared" si="7"/>
        <v>1</v>
      </c>
      <c r="I164" s="28">
        <f t="shared" si="8"/>
        <v>1</v>
      </c>
      <c r="J164" s="32">
        <v>0</v>
      </c>
      <c r="K164" s="28">
        <v>16</v>
      </c>
      <c r="L164" s="29">
        <v>17</v>
      </c>
      <c r="M164" s="13">
        <v>17</v>
      </c>
      <c r="N164" s="13">
        <v>17</v>
      </c>
      <c r="O164" s="13">
        <v>17</v>
      </c>
      <c r="P164" s="13">
        <v>17</v>
      </c>
      <c r="Q164" s="33">
        <v>17</v>
      </c>
    </row>
    <row r="165" spans="1:17" x14ac:dyDescent="0.2">
      <c r="A165" s="48" t="s">
        <v>35</v>
      </c>
      <c r="B165" s="49">
        <v>110</v>
      </c>
      <c r="C165" s="49">
        <v>15</v>
      </c>
      <c r="E165" s="13">
        <v>15</v>
      </c>
      <c r="F165" s="13">
        <v>15</v>
      </c>
      <c r="G165" s="30">
        <f t="shared" si="6"/>
        <v>0</v>
      </c>
      <c r="H165" s="31">
        <f t="shared" si="7"/>
        <v>1</v>
      </c>
      <c r="I165" s="28">
        <f t="shared" si="8"/>
        <v>1</v>
      </c>
      <c r="J165" s="32">
        <v>1.6E-2</v>
      </c>
      <c r="K165" s="28">
        <v>147</v>
      </c>
      <c r="L165" s="29">
        <v>15</v>
      </c>
      <c r="M165" s="13">
        <v>15</v>
      </c>
      <c r="N165" s="13">
        <v>15</v>
      </c>
      <c r="O165" s="13">
        <v>15</v>
      </c>
      <c r="P165" s="13">
        <v>15</v>
      </c>
      <c r="Q165" s="33">
        <v>15</v>
      </c>
    </row>
    <row r="166" spans="1:17" x14ac:dyDescent="0.2">
      <c r="A166" s="48" t="s">
        <v>35</v>
      </c>
      <c r="B166" s="49">
        <v>118</v>
      </c>
      <c r="C166" s="49">
        <v>14</v>
      </c>
      <c r="E166" s="13">
        <v>14</v>
      </c>
      <c r="F166" s="13">
        <v>14</v>
      </c>
      <c r="G166" s="30">
        <f t="shared" si="6"/>
        <v>0</v>
      </c>
      <c r="H166" s="31">
        <f t="shared" si="7"/>
        <v>1</v>
      </c>
      <c r="I166" s="28">
        <f t="shared" si="8"/>
        <v>1</v>
      </c>
      <c r="J166" s="32">
        <v>1.6E-2</v>
      </c>
      <c r="K166" s="28">
        <v>135</v>
      </c>
      <c r="L166" s="29">
        <v>14</v>
      </c>
      <c r="M166" s="13">
        <v>14</v>
      </c>
      <c r="N166" s="13">
        <v>14</v>
      </c>
      <c r="O166" s="13">
        <v>14</v>
      </c>
      <c r="P166" s="13">
        <v>14</v>
      </c>
      <c r="Q166" s="33">
        <v>14</v>
      </c>
    </row>
    <row r="167" spans="1:17" x14ac:dyDescent="0.2">
      <c r="A167" s="48" t="s">
        <v>35</v>
      </c>
      <c r="B167" s="49">
        <v>127</v>
      </c>
      <c r="C167" s="49">
        <v>14</v>
      </c>
      <c r="E167" s="13">
        <v>14</v>
      </c>
      <c r="F167" s="13">
        <v>14</v>
      </c>
      <c r="G167" s="30">
        <f t="shared" si="6"/>
        <v>0</v>
      </c>
      <c r="H167" s="31">
        <f t="shared" si="7"/>
        <v>1</v>
      </c>
      <c r="I167" s="28">
        <f t="shared" si="8"/>
        <v>1</v>
      </c>
      <c r="J167" s="32">
        <v>0</v>
      </c>
      <c r="K167" s="28">
        <v>14</v>
      </c>
      <c r="L167" s="29">
        <v>14</v>
      </c>
      <c r="M167" s="13">
        <v>14</v>
      </c>
      <c r="N167" s="13">
        <v>14</v>
      </c>
      <c r="O167" s="13">
        <v>14</v>
      </c>
      <c r="P167" s="13">
        <v>14</v>
      </c>
      <c r="Q167" s="33">
        <v>14</v>
      </c>
    </row>
    <row r="168" spans="1:17" x14ac:dyDescent="0.2">
      <c r="A168" s="48" t="s">
        <v>35</v>
      </c>
      <c r="B168" s="49">
        <v>137</v>
      </c>
      <c r="C168" s="49">
        <v>13</v>
      </c>
      <c r="E168" s="13">
        <v>13</v>
      </c>
      <c r="F168" s="13">
        <v>13</v>
      </c>
      <c r="G168" s="30">
        <f t="shared" si="6"/>
        <v>0</v>
      </c>
      <c r="H168" s="31">
        <f t="shared" si="7"/>
        <v>1</v>
      </c>
      <c r="I168" s="28">
        <f t="shared" si="8"/>
        <v>1</v>
      </c>
      <c r="J168" s="32">
        <v>0</v>
      </c>
      <c r="K168" s="28">
        <v>12</v>
      </c>
      <c r="L168" s="29">
        <v>13</v>
      </c>
      <c r="M168" s="13">
        <v>13</v>
      </c>
      <c r="N168" s="13">
        <v>13</v>
      </c>
      <c r="O168" s="13">
        <v>13</v>
      </c>
      <c r="P168" s="13">
        <v>13</v>
      </c>
      <c r="Q168" s="33">
        <v>13</v>
      </c>
    </row>
    <row r="169" spans="1:17" x14ac:dyDescent="0.2">
      <c r="A169" s="48" t="s">
        <v>35</v>
      </c>
      <c r="B169" s="49">
        <v>150</v>
      </c>
      <c r="C169" s="49">
        <v>12</v>
      </c>
      <c r="E169" s="13">
        <v>12</v>
      </c>
      <c r="F169" s="13">
        <v>12</v>
      </c>
      <c r="G169" s="30">
        <f t="shared" si="6"/>
        <v>0</v>
      </c>
      <c r="H169" s="31">
        <f t="shared" si="7"/>
        <v>1</v>
      </c>
      <c r="I169" s="28">
        <f t="shared" si="8"/>
        <v>1</v>
      </c>
      <c r="J169" s="32">
        <v>6.2E-2</v>
      </c>
      <c r="K169" s="28">
        <v>525</v>
      </c>
      <c r="L169" s="29">
        <v>12</v>
      </c>
      <c r="M169" s="13">
        <v>12</v>
      </c>
      <c r="N169" s="13">
        <v>12</v>
      </c>
      <c r="O169" s="13">
        <v>12</v>
      </c>
      <c r="P169" s="13">
        <v>12</v>
      </c>
      <c r="Q169" s="33">
        <v>12</v>
      </c>
    </row>
    <row r="170" spans="1:17" x14ac:dyDescent="0.2">
      <c r="A170" s="48" t="s">
        <v>36</v>
      </c>
      <c r="B170" s="49">
        <v>48</v>
      </c>
      <c r="C170" s="49">
        <v>4</v>
      </c>
      <c r="E170" s="13">
        <v>4</v>
      </c>
      <c r="F170" s="13">
        <v>4</v>
      </c>
      <c r="G170" s="30">
        <f t="shared" si="6"/>
        <v>0</v>
      </c>
      <c r="H170" s="31">
        <f t="shared" si="7"/>
        <v>1</v>
      </c>
      <c r="I170" s="28">
        <f t="shared" si="8"/>
        <v>1</v>
      </c>
      <c r="J170" s="32">
        <v>0</v>
      </c>
      <c r="K170" s="28">
        <v>3</v>
      </c>
      <c r="L170" s="29">
        <v>4</v>
      </c>
      <c r="M170" s="13">
        <v>4</v>
      </c>
      <c r="N170" s="13">
        <v>4</v>
      </c>
      <c r="O170" s="13">
        <v>4</v>
      </c>
      <c r="P170" s="13">
        <v>4</v>
      </c>
      <c r="Q170" s="33">
        <v>4</v>
      </c>
    </row>
    <row r="171" spans="1:17" x14ac:dyDescent="0.2">
      <c r="A171" s="48" t="s">
        <v>36</v>
      </c>
      <c r="B171" s="49">
        <v>62</v>
      </c>
      <c r="C171" s="49">
        <v>3</v>
      </c>
      <c r="E171" s="13">
        <v>3</v>
      </c>
      <c r="F171" s="13">
        <v>3</v>
      </c>
      <c r="G171" s="30">
        <f t="shared" si="6"/>
        <v>0</v>
      </c>
      <c r="H171" s="31">
        <f t="shared" si="7"/>
        <v>1</v>
      </c>
      <c r="I171" s="28">
        <f t="shared" si="8"/>
        <v>1</v>
      </c>
      <c r="J171" s="32">
        <v>0</v>
      </c>
      <c r="K171" s="28">
        <v>4</v>
      </c>
      <c r="L171" s="29">
        <v>3</v>
      </c>
      <c r="M171" s="13">
        <v>3</v>
      </c>
      <c r="N171" s="13">
        <v>3</v>
      </c>
      <c r="O171" s="13">
        <v>3</v>
      </c>
      <c r="P171" s="13">
        <v>3</v>
      </c>
      <c r="Q171" s="33">
        <v>3</v>
      </c>
    </row>
    <row r="172" spans="1:17" x14ac:dyDescent="0.2">
      <c r="A172" s="48" t="s">
        <v>36</v>
      </c>
      <c r="B172" s="49">
        <v>94</v>
      </c>
      <c r="C172" s="49">
        <v>2</v>
      </c>
      <c r="E172" s="13">
        <v>2</v>
      </c>
      <c r="F172" s="13">
        <v>2</v>
      </c>
      <c r="G172" s="30">
        <f t="shared" si="6"/>
        <v>0</v>
      </c>
      <c r="H172" s="31">
        <f t="shared" si="7"/>
        <v>1</v>
      </c>
      <c r="I172" s="28">
        <f t="shared" si="8"/>
        <v>1</v>
      </c>
      <c r="J172" s="32">
        <v>0</v>
      </c>
      <c r="K172" s="28">
        <v>1</v>
      </c>
      <c r="L172" s="29">
        <v>2</v>
      </c>
      <c r="M172" s="13">
        <v>2</v>
      </c>
      <c r="N172" s="13">
        <v>2</v>
      </c>
      <c r="O172" s="13">
        <v>2</v>
      </c>
      <c r="P172" s="13">
        <v>2</v>
      </c>
      <c r="Q172" s="33">
        <v>2</v>
      </c>
    </row>
    <row r="173" spans="1:17" x14ac:dyDescent="0.2">
      <c r="A173" s="48" t="s">
        <v>37</v>
      </c>
      <c r="B173" s="49">
        <v>6</v>
      </c>
      <c r="C173" s="49">
        <v>6</v>
      </c>
      <c r="E173" s="13">
        <v>6</v>
      </c>
      <c r="F173" s="13">
        <v>6</v>
      </c>
      <c r="G173" s="30">
        <f t="shared" si="6"/>
        <v>0</v>
      </c>
      <c r="H173" s="31">
        <f t="shared" si="7"/>
        <v>1</v>
      </c>
      <c r="I173" s="28">
        <f t="shared" si="8"/>
        <v>1</v>
      </c>
      <c r="J173" s="32">
        <v>0</v>
      </c>
      <c r="K173" s="28">
        <v>5</v>
      </c>
      <c r="L173" s="29">
        <v>6</v>
      </c>
      <c r="M173" s="13">
        <v>6</v>
      </c>
      <c r="N173" s="13">
        <v>6</v>
      </c>
      <c r="O173" s="13">
        <v>6</v>
      </c>
      <c r="P173" s="13">
        <v>6</v>
      </c>
      <c r="Q173" s="33">
        <v>6</v>
      </c>
    </row>
    <row r="174" spans="1:17" x14ac:dyDescent="0.2">
      <c r="A174" s="48" t="s">
        <v>37</v>
      </c>
      <c r="B174" s="49">
        <v>7</v>
      </c>
      <c r="C174" s="49">
        <v>5</v>
      </c>
      <c r="E174" s="13">
        <v>5</v>
      </c>
      <c r="F174" s="13">
        <v>5</v>
      </c>
      <c r="G174" s="30">
        <f t="shared" si="6"/>
        <v>0</v>
      </c>
      <c r="H174" s="31">
        <f t="shared" si="7"/>
        <v>1</v>
      </c>
      <c r="I174" s="28">
        <f t="shared" si="8"/>
        <v>1</v>
      </c>
      <c r="J174" s="32">
        <v>1.4999999999999999E-2</v>
      </c>
      <c r="K174" s="28">
        <v>4</v>
      </c>
      <c r="L174" s="29">
        <v>5</v>
      </c>
      <c r="M174" s="13">
        <v>5</v>
      </c>
      <c r="N174" s="13">
        <v>5</v>
      </c>
      <c r="O174" s="13">
        <v>5</v>
      </c>
      <c r="P174" s="13">
        <v>5</v>
      </c>
      <c r="Q174" s="33">
        <v>5</v>
      </c>
    </row>
    <row r="175" spans="1:17" x14ac:dyDescent="0.2">
      <c r="A175" s="48" t="s">
        <v>37</v>
      </c>
      <c r="B175" s="49">
        <v>8</v>
      </c>
      <c r="C175" s="49">
        <v>5</v>
      </c>
      <c r="E175" s="13">
        <v>5</v>
      </c>
      <c r="F175" s="13">
        <v>5</v>
      </c>
      <c r="G175" s="30">
        <f t="shared" si="6"/>
        <v>0</v>
      </c>
      <c r="H175" s="31">
        <f t="shared" si="7"/>
        <v>1</v>
      </c>
      <c r="I175" s="28">
        <f t="shared" si="8"/>
        <v>1</v>
      </c>
      <c r="J175" s="32">
        <v>0</v>
      </c>
      <c r="K175" s="28">
        <v>4</v>
      </c>
      <c r="L175" s="29">
        <v>5</v>
      </c>
      <c r="M175" s="13">
        <v>5</v>
      </c>
      <c r="N175" s="13">
        <v>5</v>
      </c>
      <c r="O175" s="13">
        <v>5</v>
      </c>
      <c r="P175" s="13">
        <v>5</v>
      </c>
      <c r="Q175" s="33">
        <v>5</v>
      </c>
    </row>
    <row r="176" spans="1:17" x14ac:dyDescent="0.2">
      <c r="A176" s="48" t="s">
        <v>37</v>
      </c>
      <c r="B176" s="49">
        <v>10</v>
      </c>
      <c r="C176" s="49">
        <v>3</v>
      </c>
      <c r="E176" s="13">
        <v>3</v>
      </c>
      <c r="F176" s="13">
        <v>3</v>
      </c>
      <c r="G176" s="30">
        <f t="shared" si="6"/>
        <v>0</v>
      </c>
      <c r="H176" s="31">
        <f t="shared" si="7"/>
        <v>1</v>
      </c>
      <c r="I176" s="28">
        <f t="shared" si="8"/>
        <v>1</v>
      </c>
      <c r="J176" s="32">
        <v>0</v>
      </c>
      <c r="K176" s="28">
        <v>2</v>
      </c>
      <c r="L176" s="29">
        <v>3</v>
      </c>
      <c r="M176" s="13">
        <v>3</v>
      </c>
      <c r="N176" s="13">
        <v>3</v>
      </c>
      <c r="O176" s="13">
        <v>3</v>
      </c>
      <c r="P176" s="13">
        <v>3</v>
      </c>
      <c r="Q176" s="33">
        <v>3</v>
      </c>
    </row>
    <row r="177" spans="1:17" x14ac:dyDescent="0.2">
      <c r="A177" s="48" t="s">
        <v>37</v>
      </c>
      <c r="B177" s="49">
        <v>15</v>
      </c>
      <c r="C177" s="49">
        <v>2</v>
      </c>
      <c r="E177" s="13">
        <v>2</v>
      </c>
      <c r="F177" s="13">
        <v>2</v>
      </c>
      <c r="G177" s="30">
        <f t="shared" si="6"/>
        <v>0</v>
      </c>
      <c r="H177" s="31">
        <f t="shared" si="7"/>
        <v>1</v>
      </c>
      <c r="I177" s="28">
        <f t="shared" si="8"/>
        <v>1</v>
      </c>
      <c r="J177" s="32">
        <v>0</v>
      </c>
      <c r="K177" s="28">
        <v>1</v>
      </c>
      <c r="L177" s="29">
        <v>2</v>
      </c>
      <c r="M177" s="13">
        <v>2</v>
      </c>
      <c r="N177" s="13">
        <v>2</v>
      </c>
      <c r="O177" s="13">
        <v>2</v>
      </c>
      <c r="P177" s="13">
        <v>2</v>
      </c>
      <c r="Q177" s="33">
        <v>2</v>
      </c>
    </row>
    <row r="178" spans="1:17" x14ac:dyDescent="0.2">
      <c r="A178" s="48" t="s">
        <v>37</v>
      </c>
      <c r="B178" s="49">
        <v>18</v>
      </c>
      <c r="C178" s="49">
        <v>2</v>
      </c>
      <c r="E178" s="13">
        <v>2</v>
      </c>
      <c r="F178" s="13">
        <v>2</v>
      </c>
      <c r="G178" s="30">
        <f t="shared" si="6"/>
        <v>0</v>
      </c>
      <c r="H178" s="31">
        <f t="shared" si="7"/>
        <v>1</v>
      </c>
      <c r="I178" s="28">
        <f t="shared" si="8"/>
        <v>1</v>
      </c>
      <c r="J178" s="32">
        <v>0</v>
      </c>
      <c r="K178" s="28">
        <v>1</v>
      </c>
      <c r="L178" s="29">
        <v>2</v>
      </c>
      <c r="M178" s="13">
        <v>2</v>
      </c>
      <c r="N178" s="13">
        <v>2</v>
      </c>
      <c r="O178" s="13">
        <v>2</v>
      </c>
      <c r="P178" s="13">
        <v>2</v>
      </c>
      <c r="Q178" s="33">
        <v>2</v>
      </c>
    </row>
    <row r="179" spans="1:17" x14ac:dyDescent="0.2">
      <c r="A179" s="48" t="s">
        <v>38</v>
      </c>
      <c r="B179" s="49">
        <v>14</v>
      </c>
      <c r="C179" s="49">
        <v>8</v>
      </c>
      <c r="E179" s="13">
        <v>8</v>
      </c>
      <c r="F179" s="13">
        <v>8</v>
      </c>
      <c r="G179" s="30">
        <f t="shared" si="6"/>
        <v>0</v>
      </c>
      <c r="H179" s="31">
        <f t="shared" si="7"/>
        <v>1</v>
      </c>
      <c r="I179" s="28">
        <f t="shared" si="8"/>
        <v>1</v>
      </c>
      <c r="J179" s="32">
        <v>0</v>
      </c>
      <c r="K179" s="28">
        <v>7</v>
      </c>
      <c r="L179" s="29">
        <v>8</v>
      </c>
      <c r="M179" s="13">
        <v>8</v>
      </c>
      <c r="N179" s="13">
        <v>8</v>
      </c>
      <c r="O179" s="13">
        <v>8</v>
      </c>
      <c r="P179" s="13">
        <v>8</v>
      </c>
      <c r="Q179" s="33">
        <v>8</v>
      </c>
    </row>
    <row r="180" spans="1:17" x14ac:dyDescent="0.2">
      <c r="A180" s="48" t="s">
        <v>38</v>
      </c>
      <c r="B180" s="49">
        <v>15</v>
      </c>
      <c r="C180" s="49">
        <v>8</v>
      </c>
      <c r="E180" s="13">
        <v>8</v>
      </c>
      <c r="F180" s="13">
        <v>8</v>
      </c>
      <c r="G180" s="30">
        <f t="shared" si="6"/>
        <v>0</v>
      </c>
      <c r="H180" s="31">
        <f t="shared" si="7"/>
        <v>1</v>
      </c>
      <c r="I180" s="28">
        <f t="shared" si="8"/>
        <v>1</v>
      </c>
      <c r="J180" s="32">
        <v>0</v>
      </c>
      <c r="K180" s="28">
        <v>7</v>
      </c>
      <c r="L180" s="29">
        <v>8</v>
      </c>
      <c r="M180" s="13">
        <v>8</v>
      </c>
      <c r="N180" s="13">
        <v>8</v>
      </c>
      <c r="O180" s="13">
        <v>8</v>
      </c>
      <c r="P180" s="13">
        <v>8</v>
      </c>
      <c r="Q180" s="33">
        <v>8</v>
      </c>
    </row>
    <row r="181" spans="1:17" x14ac:dyDescent="0.2">
      <c r="A181" s="48" t="s">
        <v>38</v>
      </c>
      <c r="B181" s="49">
        <v>21</v>
      </c>
      <c r="C181" s="49">
        <v>5</v>
      </c>
      <c r="E181" s="13">
        <v>5</v>
      </c>
      <c r="F181" s="13">
        <v>5</v>
      </c>
      <c r="G181" s="30">
        <f t="shared" si="6"/>
        <v>0</v>
      </c>
      <c r="H181" s="31">
        <f t="shared" si="7"/>
        <v>1</v>
      </c>
      <c r="I181" s="28">
        <f t="shared" si="8"/>
        <v>1</v>
      </c>
      <c r="J181" s="32">
        <v>0</v>
      </c>
      <c r="K181" s="28">
        <v>4</v>
      </c>
      <c r="L181" s="29">
        <v>5</v>
      </c>
      <c r="M181" s="13">
        <v>5</v>
      </c>
      <c r="N181" s="13">
        <v>5</v>
      </c>
      <c r="O181" s="13">
        <v>5</v>
      </c>
      <c r="P181" s="13">
        <v>5</v>
      </c>
      <c r="Q181" s="33">
        <v>5</v>
      </c>
    </row>
    <row r="182" spans="1:17" x14ac:dyDescent="0.2">
      <c r="A182" s="48" t="s">
        <v>38</v>
      </c>
      <c r="B182" s="49">
        <v>26</v>
      </c>
      <c r="C182" s="49">
        <v>5</v>
      </c>
      <c r="E182" s="13">
        <v>5</v>
      </c>
      <c r="F182" s="13">
        <v>5</v>
      </c>
      <c r="G182" s="30">
        <f t="shared" si="6"/>
        <v>0</v>
      </c>
      <c r="H182" s="31">
        <f t="shared" si="7"/>
        <v>1</v>
      </c>
      <c r="I182" s="28">
        <f t="shared" si="8"/>
        <v>1</v>
      </c>
      <c r="J182" s="32">
        <v>0</v>
      </c>
      <c r="K182" s="28">
        <v>4</v>
      </c>
      <c r="L182" s="29">
        <v>5</v>
      </c>
      <c r="M182" s="13">
        <v>5</v>
      </c>
      <c r="N182" s="13">
        <v>5</v>
      </c>
      <c r="O182" s="13">
        <v>5</v>
      </c>
      <c r="P182" s="13">
        <v>5</v>
      </c>
      <c r="Q182" s="33">
        <v>5</v>
      </c>
    </row>
    <row r="183" spans="1:17" x14ac:dyDescent="0.2">
      <c r="A183" s="48" t="s">
        <v>38</v>
      </c>
      <c r="B183" s="49">
        <v>35</v>
      </c>
      <c r="C183" s="49">
        <v>3</v>
      </c>
      <c r="E183" s="13">
        <v>3</v>
      </c>
      <c r="F183" s="13">
        <v>3</v>
      </c>
      <c r="G183" s="30">
        <f t="shared" si="6"/>
        <v>0</v>
      </c>
      <c r="H183" s="31">
        <f t="shared" si="7"/>
        <v>1</v>
      </c>
      <c r="I183" s="28">
        <f t="shared" si="8"/>
        <v>1</v>
      </c>
      <c r="J183" s="32">
        <v>0</v>
      </c>
      <c r="K183" s="28">
        <v>2</v>
      </c>
      <c r="L183" s="29">
        <v>3</v>
      </c>
      <c r="M183" s="13">
        <v>3</v>
      </c>
      <c r="N183" s="13">
        <v>3</v>
      </c>
      <c r="O183" s="13">
        <v>3</v>
      </c>
      <c r="P183" s="13">
        <v>3</v>
      </c>
      <c r="Q183" s="33">
        <v>3</v>
      </c>
    </row>
    <row r="184" spans="1:17" x14ac:dyDescent="0.2">
      <c r="A184" s="48" t="s">
        <v>38</v>
      </c>
      <c r="B184" s="49">
        <v>39</v>
      </c>
      <c r="C184" s="49">
        <v>3</v>
      </c>
      <c r="E184" s="13">
        <v>3</v>
      </c>
      <c r="F184" s="13">
        <v>3</v>
      </c>
      <c r="G184" s="30">
        <f t="shared" si="6"/>
        <v>0</v>
      </c>
      <c r="H184" s="31">
        <f t="shared" si="7"/>
        <v>1</v>
      </c>
      <c r="I184" s="28">
        <f t="shared" si="8"/>
        <v>1</v>
      </c>
      <c r="J184" s="32">
        <v>0</v>
      </c>
      <c r="K184" s="28">
        <v>2</v>
      </c>
      <c r="L184" s="29">
        <v>3</v>
      </c>
      <c r="M184" s="13">
        <v>3</v>
      </c>
      <c r="N184" s="13">
        <v>3</v>
      </c>
      <c r="O184" s="13">
        <v>3</v>
      </c>
      <c r="P184" s="13">
        <v>3</v>
      </c>
      <c r="Q184" s="33">
        <v>3</v>
      </c>
    </row>
    <row r="185" spans="1:17" x14ac:dyDescent="0.2">
      <c r="A185" s="48" t="s">
        <v>39</v>
      </c>
      <c r="B185" s="49">
        <v>176</v>
      </c>
      <c r="C185" s="49">
        <v>25</v>
      </c>
      <c r="E185" s="13">
        <v>25</v>
      </c>
      <c r="F185" s="13">
        <v>25</v>
      </c>
      <c r="G185" s="30">
        <f t="shared" si="6"/>
        <v>0</v>
      </c>
      <c r="H185" s="31">
        <f t="shared" si="7"/>
        <v>1</v>
      </c>
      <c r="I185" s="28">
        <f t="shared" si="8"/>
        <v>1</v>
      </c>
      <c r="J185" s="32">
        <v>0</v>
      </c>
      <c r="K185" s="28">
        <v>24</v>
      </c>
      <c r="L185" s="29">
        <v>25</v>
      </c>
      <c r="M185" s="13">
        <v>25</v>
      </c>
      <c r="N185" s="13">
        <v>25</v>
      </c>
      <c r="O185" s="13">
        <v>25</v>
      </c>
      <c r="P185" s="13">
        <v>25</v>
      </c>
      <c r="Q185" s="33">
        <v>25</v>
      </c>
    </row>
    <row r="186" spans="1:17" x14ac:dyDescent="0.2">
      <c r="A186" s="48" t="s">
        <v>39</v>
      </c>
      <c r="B186" s="49">
        <v>183</v>
      </c>
      <c r="C186" s="49">
        <v>24</v>
      </c>
      <c r="E186" s="13">
        <v>24</v>
      </c>
      <c r="F186" s="13">
        <v>24</v>
      </c>
      <c r="G186" s="30">
        <f t="shared" si="6"/>
        <v>0</v>
      </c>
      <c r="H186" s="31">
        <f t="shared" si="7"/>
        <v>1</v>
      </c>
      <c r="I186" s="28">
        <f t="shared" si="8"/>
        <v>1</v>
      </c>
      <c r="J186" s="32">
        <v>0</v>
      </c>
      <c r="K186" s="28">
        <v>23</v>
      </c>
      <c r="L186" s="29">
        <v>24</v>
      </c>
      <c r="M186" s="13">
        <v>24</v>
      </c>
      <c r="N186" s="13">
        <v>24</v>
      </c>
      <c r="O186" s="13">
        <v>24</v>
      </c>
      <c r="P186" s="13">
        <v>24</v>
      </c>
      <c r="Q186" s="33">
        <v>24</v>
      </c>
    </row>
    <row r="187" spans="1:17" x14ac:dyDescent="0.2">
      <c r="A187" s="48" t="s">
        <v>39</v>
      </c>
      <c r="B187" s="49">
        <v>192</v>
      </c>
      <c r="C187" s="49">
        <v>23</v>
      </c>
      <c r="E187" s="13">
        <v>23</v>
      </c>
      <c r="F187" s="13">
        <v>23</v>
      </c>
      <c r="G187" s="30">
        <f t="shared" si="6"/>
        <v>0</v>
      </c>
      <c r="H187" s="31">
        <f t="shared" si="7"/>
        <v>1</v>
      </c>
      <c r="I187" s="28">
        <f t="shared" si="8"/>
        <v>1</v>
      </c>
      <c r="J187" s="32">
        <v>0</v>
      </c>
      <c r="K187" s="28">
        <v>22</v>
      </c>
      <c r="L187" s="29">
        <v>23</v>
      </c>
      <c r="M187" s="13">
        <v>23</v>
      </c>
      <c r="N187" s="13">
        <v>23</v>
      </c>
      <c r="O187" s="13">
        <v>23</v>
      </c>
      <c r="P187" s="13">
        <v>23</v>
      </c>
      <c r="Q187" s="33">
        <v>23</v>
      </c>
    </row>
    <row r="188" spans="1:17" x14ac:dyDescent="0.2">
      <c r="A188" s="48" t="s">
        <v>39</v>
      </c>
      <c r="B188" s="49">
        <v>201</v>
      </c>
      <c r="C188" s="49">
        <v>22</v>
      </c>
      <c r="E188" s="13">
        <v>22</v>
      </c>
      <c r="F188" s="13">
        <v>22</v>
      </c>
      <c r="G188" s="30">
        <f t="shared" si="6"/>
        <v>0</v>
      </c>
      <c r="H188" s="31">
        <f t="shared" si="7"/>
        <v>1</v>
      </c>
      <c r="I188" s="28">
        <f t="shared" si="8"/>
        <v>1</v>
      </c>
      <c r="J188" s="32">
        <v>0</v>
      </c>
      <c r="K188" s="28">
        <v>21</v>
      </c>
      <c r="L188" s="29">
        <v>22</v>
      </c>
      <c r="M188" s="13">
        <v>22</v>
      </c>
      <c r="N188" s="13">
        <v>22</v>
      </c>
      <c r="O188" s="13">
        <v>22</v>
      </c>
      <c r="P188" s="13">
        <v>22</v>
      </c>
      <c r="Q188" s="33">
        <v>22</v>
      </c>
    </row>
    <row r="189" spans="1:17" x14ac:dyDescent="0.2">
      <c r="A189" s="48" t="s">
        <v>39</v>
      </c>
      <c r="B189" s="49">
        <v>211</v>
      </c>
      <c r="C189" s="49">
        <v>21</v>
      </c>
      <c r="E189" s="13">
        <v>21</v>
      </c>
      <c r="F189" s="13">
        <v>21</v>
      </c>
      <c r="G189" s="30">
        <f t="shared" si="6"/>
        <v>0</v>
      </c>
      <c r="H189" s="31">
        <f t="shared" si="7"/>
        <v>1</v>
      </c>
      <c r="I189" s="28">
        <f t="shared" si="8"/>
        <v>1</v>
      </c>
      <c r="J189" s="32">
        <v>0</v>
      </c>
      <c r="K189" s="28">
        <v>20</v>
      </c>
      <c r="L189" s="29">
        <v>21</v>
      </c>
      <c r="M189" s="13">
        <v>21</v>
      </c>
      <c r="N189" s="13">
        <v>21</v>
      </c>
      <c r="O189" s="13">
        <v>21</v>
      </c>
      <c r="P189" s="13">
        <v>21</v>
      </c>
      <c r="Q189" s="33">
        <v>21</v>
      </c>
    </row>
    <row r="190" spans="1:17" x14ac:dyDescent="0.2">
      <c r="A190" s="48" t="s">
        <v>39</v>
      </c>
      <c r="B190" s="49">
        <v>222</v>
      </c>
      <c r="C190" s="49">
        <v>20</v>
      </c>
      <c r="E190" s="13">
        <v>20</v>
      </c>
      <c r="F190" s="13">
        <v>20</v>
      </c>
      <c r="G190" s="30">
        <f t="shared" si="6"/>
        <v>0</v>
      </c>
      <c r="H190" s="31">
        <f t="shared" si="7"/>
        <v>1</v>
      </c>
      <c r="I190" s="28">
        <f t="shared" si="8"/>
        <v>1</v>
      </c>
      <c r="J190" s="32">
        <v>0</v>
      </c>
      <c r="K190" s="28">
        <v>19</v>
      </c>
      <c r="L190" s="29">
        <v>20</v>
      </c>
      <c r="M190" s="13">
        <v>20</v>
      </c>
      <c r="N190" s="13">
        <v>20</v>
      </c>
      <c r="O190" s="13">
        <v>20</v>
      </c>
      <c r="P190" s="13">
        <v>20</v>
      </c>
      <c r="Q190" s="33">
        <v>20</v>
      </c>
    </row>
    <row r="191" spans="1:17" x14ac:dyDescent="0.2">
      <c r="A191" s="48" t="s">
        <v>39</v>
      </c>
      <c r="B191" s="49">
        <v>234</v>
      </c>
      <c r="C191" s="49">
        <v>19</v>
      </c>
      <c r="E191" s="13">
        <v>19</v>
      </c>
      <c r="F191" s="13">
        <v>19</v>
      </c>
      <c r="G191" s="30">
        <f t="shared" si="6"/>
        <v>0</v>
      </c>
      <c r="H191" s="31">
        <f t="shared" si="7"/>
        <v>1</v>
      </c>
      <c r="I191" s="28">
        <f t="shared" si="8"/>
        <v>1</v>
      </c>
      <c r="J191" s="32">
        <v>0</v>
      </c>
      <c r="K191" s="28">
        <v>37</v>
      </c>
      <c r="L191" s="29">
        <v>19</v>
      </c>
      <c r="M191" s="13">
        <v>19</v>
      </c>
      <c r="N191" s="13">
        <v>19</v>
      </c>
      <c r="O191" s="13">
        <v>19</v>
      </c>
      <c r="P191" s="13">
        <v>19</v>
      </c>
      <c r="Q191" s="33">
        <v>19</v>
      </c>
    </row>
    <row r="192" spans="1:17" x14ac:dyDescent="0.2">
      <c r="A192" s="48" t="s">
        <v>39</v>
      </c>
      <c r="B192" s="49">
        <v>248</v>
      </c>
      <c r="C192" s="49">
        <v>18</v>
      </c>
      <c r="E192" s="13">
        <v>18</v>
      </c>
      <c r="F192" s="13">
        <v>18</v>
      </c>
      <c r="G192" s="30">
        <f t="shared" si="6"/>
        <v>0</v>
      </c>
      <c r="H192" s="31">
        <f t="shared" si="7"/>
        <v>1</v>
      </c>
      <c r="I192" s="28">
        <f t="shared" si="8"/>
        <v>1</v>
      </c>
      <c r="J192" s="32">
        <v>0</v>
      </c>
      <c r="K192" s="28">
        <v>17</v>
      </c>
      <c r="L192" s="29">
        <v>18</v>
      </c>
      <c r="M192" s="13">
        <v>18</v>
      </c>
      <c r="N192" s="13">
        <v>18</v>
      </c>
      <c r="O192" s="13">
        <v>18</v>
      </c>
      <c r="P192" s="13">
        <v>18</v>
      </c>
      <c r="Q192" s="33">
        <v>18</v>
      </c>
    </row>
    <row r="193" spans="1:17" x14ac:dyDescent="0.2">
      <c r="A193" s="48" t="s">
        <v>39</v>
      </c>
      <c r="B193" s="49">
        <v>263</v>
      </c>
      <c r="C193" s="49">
        <v>17</v>
      </c>
      <c r="E193" s="13">
        <v>17</v>
      </c>
      <c r="F193" s="13">
        <v>17</v>
      </c>
      <c r="G193" s="30">
        <f t="shared" si="6"/>
        <v>0</v>
      </c>
      <c r="H193" s="31">
        <f t="shared" si="7"/>
        <v>1</v>
      </c>
      <c r="I193" s="28">
        <f t="shared" si="8"/>
        <v>1</v>
      </c>
      <c r="J193" s="32">
        <v>0</v>
      </c>
      <c r="K193" s="28">
        <v>16</v>
      </c>
      <c r="L193" s="29">
        <v>17</v>
      </c>
      <c r="M193" s="13">
        <v>17</v>
      </c>
      <c r="N193" s="13">
        <v>17</v>
      </c>
      <c r="O193" s="13">
        <v>17</v>
      </c>
      <c r="P193" s="13">
        <v>17</v>
      </c>
      <c r="Q193" s="33">
        <v>17</v>
      </c>
    </row>
    <row r="194" spans="1:17" x14ac:dyDescent="0.2">
      <c r="A194" s="48" t="s">
        <v>39</v>
      </c>
      <c r="B194" s="49">
        <v>281</v>
      </c>
      <c r="C194" s="49">
        <v>16</v>
      </c>
      <c r="E194" s="13">
        <v>16</v>
      </c>
      <c r="F194" s="13">
        <v>16</v>
      </c>
      <c r="G194" s="30">
        <f t="shared" si="6"/>
        <v>0</v>
      </c>
      <c r="H194" s="31">
        <f t="shared" si="7"/>
        <v>1</v>
      </c>
      <c r="I194" s="28">
        <f t="shared" si="8"/>
        <v>1</v>
      </c>
      <c r="J194" s="32">
        <v>0</v>
      </c>
      <c r="K194" s="28">
        <v>15</v>
      </c>
      <c r="L194" s="29">
        <v>16</v>
      </c>
      <c r="M194" s="13">
        <v>16</v>
      </c>
      <c r="N194" s="13">
        <v>16</v>
      </c>
      <c r="O194" s="13">
        <v>16</v>
      </c>
      <c r="P194" s="13">
        <v>16</v>
      </c>
      <c r="Q194" s="33">
        <v>16</v>
      </c>
    </row>
    <row r="195" spans="1:17" x14ac:dyDescent="0.2">
      <c r="A195" s="48" t="s">
        <v>39</v>
      </c>
      <c r="B195" s="49">
        <v>301</v>
      </c>
      <c r="C195" s="49">
        <v>15</v>
      </c>
      <c r="E195" s="13">
        <v>15</v>
      </c>
      <c r="F195" s="13">
        <v>15</v>
      </c>
      <c r="G195" s="30">
        <f t="shared" si="6"/>
        <v>0</v>
      </c>
      <c r="H195" s="31">
        <f t="shared" si="7"/>
        <v>1</v>
      </c>
      <c r="I195" s="28">
        <f t="shared" si="8"/>
        <v>1</v>
      </c>
      <c r="J195" s="32">
        <v>1.6E-2</v>
      </c>
      <c r="K195" s="28">
        <v>14</v>
      </c>
      <c r="L195" s="29">
        <v>15</v>
      </c>
      <c r="M195" s="13">
        <v>15</v>
      </c>
      <c r="N195" s="13">
        <v>15</v>
      </c>
      <c r="O195" s="13">
        <v>15</v>
      </c>
      <c r="P195" s="13">
        <v>15</v>
      </c>
      <c r="Q195" s="33">
        <v>15</v>
      </c>
    </row>
    <row r="196" spans="1:17" x14ac:dyDescent="0.2">
      <c r="A196" s="48" t="s">
        <v>39</v>
      </c>
      <c r="B196" s="49">
        <v>324</v>
      </c>
      <c r="C196" s="49">
        <v>14</v>
      </c>
      <c r="E196" s="13">
        <v>14</v>
      </c>
      <c r="F196" s="13">
        <v>14</v>
      </c>
      <c r="G196" s="30">
        <f t="shared" si="6"/>
        <v>0</v>
      </c>
      <c r="H196" s="31">
        <f t="shared" si="7"/>
        <v>1</v>
      </c>
      <c r="I196" s="28">
        <f t="shared" si="8"/>
        <v>1</v>
      </c>
      <c r="J196" s="32">
        <v>0</v>
      </c>
      <c r="K196" s="28">
        <v>13</v>
      </c>
      <c r="L196" s="29">
        <v>14</v>
      </c>
      <c r="M196" s="13">
        <v>14</v>
      </c>
      <c r="N196" s="13">
        <v>14</v>
      </c>
      <c r="O196" s="13">
        <v>14</v>
      </c>
      <c r="P196" s="13">
        <v>14</v>
      </c>
      <c r="Q196" s="33">
        <v>14</v>
      </c>
    </row>
    <row r="197" spans="1:17" x14ac:dyDescent="0.2">
      <c r="A197" s="48" t="s">
        <v>39</v>
      </c>
      <c r="B197" s="49">
        <v>351</v>
      </c>
      <c r="C197" s="49">
        <v>13</v>
      </c>
      <c r="E197" s="13">
        <v>13</v>
      </c>
      <c r="F197" s="13">
        <v>13</v>
      </c>
      <c r="G197" s="30">
        <f t="shared" si="6"/>
        <v>0</v>
      </c>
      <c r="H197" s="31">
        <f t="shared" si="7"/>
        <v>1</v>
      </c>
      <c r="I197" s="28">
        <f t="shared" si="8"/>
        <v>1</v>
      </c>
      <c r="J197" s="32">
        <v>0</v>
      </c>
      <c r="K197" s="28">
        <v>12</v>
      </c>
      <c r="L197" s="29">
        <v>13</v>
      </c>
      <c r="M197" s="13">
        <v>13</v>
      </c>
      <c r="N197" s="13">
        <v>13</v>
      </c>
      <c r="O197" s="13">
        <v>13</v>
      </c>
      <c r="P197" s="13">
        <v>13</v>
      </c>
      <c r="Q197" s="33">
        <v>13</v>
      </c>
    </row>
    <row r="198" spans="1:17" x14ac:dyDescent="0.2">
      <c r="A198" s="48" t="s">
        <v>40</v>
      </c>
      <c r="B198" s="49">
        <v>14</v>
      </c>
      <c r="C198" s="49">
        <v>10</v>
      </c>
      <c r="E198" s="13">
        <v>10</v>
      </c>
      <c r="F198" s="13">
        <v>10</v>
      </c>
      <c r="G198" s="30">
        <f t="shared" si="6"/>
        <v>0</v>
      </c>
      <c r="H198" s="31">
        <f t="shared" si="7"/>
        <v>1</v>
      </c>
      <c r="I198" s="28">
        <f t="shared" si="8"/>
        <v>1</v>
      </c>
      <c r="J198" s="32">
        <v>0</v>
      </c>
      <c r="K198" s="28">
        <v>9</v>
      </c>
      <c r="L198" s="29">
        <v>10</v>
      </c>
      <c r="M198" s="13">
        <v>10</v>
      </c>
      <c r="N198" s="13">
        <v>10</v>
      </c>
      <c r="O198" s="13">
        <v>10</v>
      </c>
      <c r="P198" s="13">
        <v>10</v>
      </c>
      <c r="Q198" s="33">
        <v>10</v>
      </c>
    </row>
    <row r="199" spans="1:17" x14ac:dyDescent="0.2">
      <c r="A199" s="48" t="s">
        <v>40</v>
      </c>
      <c r="B199" s="49">
        <v>16</v>
      </c>
      <c r="C199" s="49">
        <v>8</v>
      </c>
      <c r="E199" s="13">
        <v>8</v>
      </c>
      <c r="F199" s="13">
        <v>8</v>
      </c>
      <c r="G199" s="30">
        <f t="shared" si="6"/>
        <v>0</v>
      </c>
      <c r="H199" s="31">
        <f t="shared" si="7"/>
        <v>1</v>
      </c>
      <c r="I199" s="28">
        <f t="shared" si="8"/>
        <v>1</v>
      </c>
      <c r="J199" s="32">
        <v>0</v>
      </c>
      <c r="K199" s="28">
        <v>9</v>
      </c>
      <c r="L199" s="29">
        <v>8</v>
      </c>
      <c r="M199" s="13">
        <v>8</v>
      </c>
      <c r="N199" s="13">
        <v>8</v>
      </c>
      <c r="O199" s="13">
        <v>8</v>
      </c>
      <c r="P199" s="13">
        <v>8</v>
      </c>
      <c r="Q199" s="33">
        <v>8</v>
      </c>
    </row>
    <row r="200" spans="1:17" x14ac:dyDescent="0.2">
      <c r="A200" s="48" t="s">
        <v>40</v>
      </c>
      <c r="B200" s="49">
        <v>18</v>
      </c>
      <c r="C200" s="49">
        <v>8</v>
      </c>
      <c r="E200" s="13">
        <v>8</v>
      </c>
      <c r="F200" s="13">
        <v>8</v>
      </c>
      <c r="G200" s="30">
        <f t="shared" si="6"/>
        <v>0</v>
      </c>
      <c r="H200" s="31">
        <f t="shared" si="7"/>
        <v>1</v>
      </c>
      <c r="I200" s="28">
        <f t="shared" si="8"/>
        <v>1</v>
      </c>
      <c r="J200" s="32">
        <v>0</v>
      </c>
      <c r="K200" s="28">
        <v>7</v>
      </c>
      <c r="L200" s="29">
        <v>8</v>
      </c>
      <c r="M200" s="13">
        <v>8</v>
      </c>
      <c r="N200" s="13">
        <v>8</v>
      </c>
      <c r="O200" s="13">
        <v>8</v>
      </c>
      <c r="P200" s="13">
        <v>8</v>
      </c>
      <c r="Q200" s="33">
        <v>8</v>
      </c>
    </row>
    <row r="201" spans="1:17" x14ac:dyDescent="0.2">
      <c r="A201" s="48" t="s">
        <v>40</v>
      </c>
      <c r="B201" s="49">
        <v>21</v>
      </c>
      <c r="C201" s="49">
        <v>6</v>
      </c>
      <c r="E201" s="13">
        <v>6</v>
      </c>
      <c r="F201" s="13">
        <v>6</v>
      </c>
      <c r="G201" s="30">
        <f t="shared" si="6"/>
        <v>0</v>
      </c>
      <c r="H201" s="31">
        <f t="shared" si="7"/>
        <v>1</v>
      </c>
      <c r="I201" s="28">
        <f t="shared" si="8"/>
        <v>1</v>
      </c>
      <c r="J201" s="32">
        <v>0</v>
      </c>
      <c r="K201" s="28">
        <v>5</v>
      </c>
      <c r="L201" s="29">
        <v>6</v>
      </c>
      <c r="M201" s="13">
        <v>6</v>
      </c>
      <c r="N201" s="13">
        <v>6</v>
      </c>
      <c r="O201" s="13">
        <v>6</v>
      </c>
      <c r="P201" s="13">
        <v>6</v>
      </c>
      <c r="Q201" s="33">
        <v>6</v>
      </c>
    </row>
    <row r="202" spans="1:17" x14ac:dyDescent="0.2">
      <c r="A202" s="48" t="s">
        <v>40</v>
      </c>
      <c r="B202" s="49">
        <v>25</v>
      </c>
      <c r="C202" s="49">
        <v>6</v>
      </c>
      <c r="E202" s="13">
        <v>6</v>
      </c>
      <c r="F202" s="13">
        <v>6</v>
      </c>
      <c r="G202" s="30">
        <f t="shared" si="6"/>
        <v>0</v>
      </c>
      <c r="H202" s="31">
        <f t="shared" si="7"/>
        <v>1</v>
      </c>
      <c r="I202" s="28">
        <f t="shared" si="8"/>
        <v>1</v>
      </c>
      <c r="J202" s="32">
        <v>0</v>
      </c>
      <c r="K202" s="28">
        <v>5</v>
      </c>
      <c r="L202" s="29">
        <v>6</v>
      </c>
      <c r="M202" s="13">
        <v>6</v>
      </c>
      <c r="N202" s="13">
        <v>6</v>
      </c>
      <c r="O202" s="13">
        <v>6</v>
      </c>
      <c r="P202" s="13">
        <v>6</v>
      </c>
      <c r="Q202" s="33">
        <v>6</v>
      </c>
    </row>
    <row r="203" spans="1:17" x14ac:dyDescent="0.2">
      <c r="A203" s="48" t="s">
        <v>40</v>
      </c>
      <c r="B203" s="49">
        <v>32</v>
      </c>
      <c r="C203" s="49">
        <v>4</v>
      </c>
      <c r="E203" s="13">
        <v>4</v>
      </c>
      <c r="F203" s="13">
        <v>4</v>
      </c>
      <c r="G203" s="30">
        <f t="shared" si="6"/>
        <v>0</v>
      </c>
      <c r="H203" s="31">
        <f t="shared" si="7"/>
        <v>1</v>
      </c>
      <c r="I203" s="28">
        <f t="shared" si="8"/>
        <v>1</v>
      </c>
      <c r="J203" s="32">
        <v>0</v>
      </c>
      <c r="K203" s="28">
        <v>3</v>
      </c>
      <c r="L203" s="29">
        <v>4</v>
      </c>
      <c r="M203" s="13">
        <v>4</v>
      </c>
      <c r="N203" s="13">
        <v>4</v>
      </c>
      <c r="O203" s="13">
        <v>4</v>
      </c>
      <c r="P203" s="13">
        <v>4</v>
      </c>
      <c r="Q203" s="33">
        <v>4</v>
      </c>
    </row>
    <row r="204" spans="1:17" x14ac:dyDescent="0.2">
      <c r="A204" s="48" t="s">
        <v>41</v>
      </c>
      <c r="B204" s="49">
        <v>25</v>
      </c>
      <c r="C204" s="49">
        <v>14</v>
      </c>
      <c r="E204" s="13">
        <v>14</v>
      </c>
      <c r="F204" s="13">
        <v>14</v>
      </c>
      <c r="G204" s="30">
        <f t="shared" si="6"/>
        <v>0</v>
      </c>
      <c r="H204" s="31">
        <f t="shared" si="7"/>
        <v>1</v>
      </c>
      <c r="I204" s="28">
        <f t="shared" si="8"/>
        <v>1</v>
      </c>
      <c r="J204" s="32">
        <v>0</v>
      </c>
      <c r="K204" s="28">
        <v>13</v>
      </c>
      <c r="L204" s="29">
        <v>14</v>
      </c>
      <c r="M204" s="13">
        <v>14</v>
      </c>
      <c r="N204" s="13">
        <v>14</v>
      </c>
      <c r="O204" s="13">
        <v>14</v>
      </c>
      <c r="P204" s="13">
        <v>14</v>
      </c>
      <c r="Q204" s="33">
        <v>14</v>
      </c>
    </row>
    <row r="205" spans="1:17" x14ac:dyDescent="0.2">
      <c r="A205" s="48" t="s">
        <v>41</v>
      </c>
      <c r="B205" s="49">
        <v>27</v>
      </c>
      <c r="C205" s="49">
        <v>13</v>
      </c>
      <c r="E205" s="13">
        <v>13</v>
      </c>
      <c r="F205" s="13">
        <v>13</v>
      </c>
      <c r="G205" s="30">
        <f t="shared" si="6"/>
        <v>0</v>
      </c>
      <c r="H205" s="31">
        <f t="shared" si="7"/>
        <v>1</v>
      </c>
      <c r="I205" s="28">
        <f t="shared" si="8"/>
        <v>1</v>
      </c>
      <c r="J205" s="32">
        <v>0</v>
      </c>
      <c r="K205" s="28">
        <v>12</v>
      </c>
      <c r="L205" s="29">
        <v>13</v>
      </c>
      <c r="M205" s="13">
        <v>13</v>
      </c>
      <c r="N205" s="13">
        <v>13</v>
      </c>
      <c r="O205" s="13">
        <v>13</v>
      </c>
      <c r="P205" s="13">
        <v>13</v>
      </c>
      <c r="Q205" s="33">
        <v>13</v>
      </c>
    </row>
    <row r="206" spans="1:17" x14ac:dyDescent="0.2">
      <c r="A206" s="48" t="s">
        <v>41</v>
      </c>
      <c r="B206" s="49">
        <v>30</v>
      </c>
      <c r="C206" s="49">
        <v>12</v>
      </c>
      <c r="E206" s="13">
        <v>12</v>
      </c>
      <c r="F206" s="13">
        <v>12</v>
      </c>
      <c r="G206" s="30">
        <f t="shared" si="6"/>
        <v>0</v>
      </c>
      <c r="H206" s="31">
        <f t="shared" si="7"/>
        <v>1</v>
      </c>
      <c r="I206" s="28">
        <f t="shared" si="8"/>
        <v>1</v>
      </c>
      <c r="J206" s="32">
        <v>0</v>
      </c>
      <c r="K206" s="28">
        <v>13</v>
      </c>
      <c r="L206" s="29">
        <v>12</v>
      </c>
      <c r="M206" s="13">
        <v>12</v>
      </c>
      <c r="N206" s="13">
        <v>12</v>
      </c>
      <c r="O206" s="13">
        <v>12</v>
      </c>
      <c r="P206" s="13">
        <v>12</v>
      </c>
      <c r="Q206" s="33">
        <v>12</v>
      </c>
    </row>
    <row r="207" spans="1:17" x14ac:dyDescent="0.2">
      <c r="A207" s="48" t="s">
        <v>41</v>
      </c>
      <c r="B207" s="49">
        <v>33</v>
      </c>
      <c r="C207" s="49">
        <v>11</v>
      </c>
      <c r="E207" s="13">
        <v>11</v>
      </c>
      <c r="F207" s="13">
        <v>11</v>
      </c>
      <c r="G207" s="30">
        <f t="shared" si="6"/>
        <v>0</v>
      </c>
      <c r="H207" s="31">
        <f t="shared" si="7"/>
        <v>1</v>
      </c>
      <c r="I207" s="28">
        <f t="shared" si="8"/>
        <v>1</v>
      </c>
      <c r="J207" s="32">
        <v>0</v>
      </c>
      <c r="K207" s="28">
        <v>26</v>
      </c>
      <c r="L207" s="29">
        <v>11</v>
      </c>
      <c r="M207" s="13">
        <v>11</v>
      </c>
      <c r="N207" s="13">
        <v>11</v>
      </c>
      <c r="O207" s="13">
        <v>11</v>
      </c>
      <c r="P207" s="13">
        <v>11</v>
      </c>
      <c r="Q207" s="33">
        <v>11</v>
      </c>
    </row>
    <row r="208" spans="1:17" x14ac:dyDescent="0.2">
      <c r="A208" s="48" t="s">
        <v>41</v>
      </c>
      <c r="B208" s="49">
        <v>36</v>
      </c>
      <c r="C208" s="49">
        <v>10</v>
      </c>
      <c r="E208" s="13">
        <v>10</v>
      </c>
      <c r="F208" s="13">
        <v>10</v>
      </c>
      <c r="G208" s="30">
        <f t="shared" si="6"/>
        <v>0</v>
      </c>
      <c r="H208" s="31">
        <f t="shared" si="7"/>
        <v>1</v>
      </c>
      <c r="I208" s="28">
        <f t="shared" si="8"/>
        <v>1</v>
      </c>
      <c r="J208" s="32">
        <v>0</v>
      </c>
      <c r="K208" s="28">
        <v>9</v>
      </c>
      <c r="L208" s="29">
        <v>10</v>
      </c>
      <c r="M208" s="13">
        <v>10</v>
      </c>
      <c r="N208" s="13">
        <v>10</v>
      </c>
      <c r="O208" s="13">
        <v>10</v>
      </c>
      <c r="P208" s="13">
        <v>10</v>
      </c>
      <c r="Q208" s="33">
        <v>10</v>
      </c>
    </row>
    <row r="209" spans="1:17" x14ac:dyDescent="0.2">
      <c r="A209" s="48" t="s">
        <v>41</v>
      </c>
      <c r="B209" s="49">
        <v>41</v>
      </c>
      <c r="C209" s="49">
        <v>8</v>
      </c>
      <c r="E209" s="13">
        <v>8</v>
      </c>
      <c r="F209" s="13">
        <v>8</v>
      </c>
      <c r="G209" s="30">
        <f t="shared" si="6"/>
        <v>0</v>
      </c>
      <c r="H209" s="31">
        <f t="shared" si="7"/>
        <v>1</v>
      </c>
      <c r="I209" s="28">
        <f t="shared" si="8"/>
        <v>1</v>
      </c>
      <c r="J209" s="32">
        <v>0</v>
      </c>
      <c r="K209" s="28">
        <v>7</v>
      </c>
      <c r="L209" s="29">
        <v>8</v>
      </c>
      <c r="M209" s="13">
        <v>8</v>
      </c>
      <c r="N209" s="13">
        <v>8</v>
      </c>
      <c r="O209" s="13">
        <v>8</v>
      </c>
      <c r="P209" s="13">
        <v>8</v>
      </c>
      <c r="Q209" s="33">
        <v>8</v>
      </c>
    </row>
    <row r="210" spans="1:17" x14ac:dyDescent="0.2">
      <c r="A210" s="48" t="s">
        <v>41</v>
      </c>
      <c r="B210" s="49">
        <v>47</v>
      </c>
      <c r="C210" s="49">
        <v>7</v>
      </c>
      <c r="E210" s="13">
        <v>7</v>
      </c>
      <c r="F210" s="13">
        <v>7</v>
      </c>
      <c r="G210" s="30">
        <f t="shared" si="6"/>
        <v>0</v>
      </c>
      <c r="H210" s="31">
        <f t="shared" si="7"/>
        <v>1</v>
      </c>
      <c r="I210" s="28">
        <f t="shared" si="8"/>
        <v>1</v>
      </c>
      <c r="J210" s="32">
        <v>1.6E-2</v>
      </c>
      <c r="K210" s="28">
        <v>10</v>
      </c>
      <c r="L210" s="29">
        <v>7</v>
      </c>
      <c r="M210" s="13">
        <v>7</v>
      </c>
      <c r="N210" s="13">
        <v>7</v>
      </c>
      <c r="O210" s="13">
        <v>7</v>
      </c>
      <c r="P210" s="13">
        <v>7</v>
      </c>
      <c r="Q210" s="33">
        <v>7</v>
      </c>
    </row>
    <row r="211" spans="1:17" x14ac:dyDescent="0.2">
      <c r="A211" s="48" t="s">
        <v>41</v>
      </c>
      <c r="B211" s="49">
        <v>54</v>
      </c>
      <c r="C211" s="49">
        <v>7</v>
      </c>
      <c r="E211" s="13">
        <v>7</v>
      </c>
      <c r="F211" s="13">
        <v>7</v>
      </c>
      <c r="G211" s="30">
        <f t="shared" si="6"/>
        <v>0</v>
      </c>
      <c r="H211" s="31">
        <f t="shared" si="7"/>
        <v>1</v>
      </c>
      <c r="I211" s="28">
        <f t="shared" si="8"/>
        <v>1</v>
      </c>
      <c r="J211" s="32">
        <v>0</v>
      </c>
      <c r="K211" s="28">
        <v>6</v>
      </c>
      <c r="L211" s="29">
        <v>7</v>
      </c>
      <c r="M211" s="13">
        <v>7</v>
      </c>
      <c r="N211" s="13">
        <v>7</v>
      </c>
      <c r="O211" s="13">
        <v>7</v>
      </c>
      <c r="P211" s="13">
        <v>7</v>
      </c>
      <c r="Q211" s="33">
        <v>7</v>
      </c>
    </row>
    <row r="212" spans="1:17" x14ac:dyDescent="0.2">
      <c r="A212" s="48" t="s">
        <v>41</v>
      </c>
      <c r="B212" s="49">
        <v>75</v>
      </c>
      <c r="C212" s="49">
        <v>5</v>
      </c>
      <c r="E212" s="13">
        <v>5</v>
      </c>
      <c r="F212" s="13">
        <v>5</v>
      </c>
      <c r="G212" s="30">
        <f t="shared" si="6"/>
        <v>0</v>
      </c>
      <c r="H212" s="31">
        <f t="shared" si="7"/>
        <v>1</v>
      </c>
      <c r="I212" s="28">
        <f t="shared" si="8"/>
        <v>1</v>
      </c>
      <c r="J212" s="32">
        <v>0</v>
      </c>
      <c r="K212" s="28">
        <v>4</v>
      </c>
      <c r="L212" s="29">
        <v>5</v>
      </c>
      <c r="M212" s="13">
        <v>5</v>
      </c>
      <c r="N212" s="13">
        <v>5</v>
      </c>
      <c r="O212" s="13">
        <v>5</v>
      </c>
      <c r="P212" s="13">
        <v>5</v>
      </c>
      <c r="Q212" s="33">
        <v>5</v>
      </c>
    </row>
    <row r="213" spans="1:17" x14ac:dyDescent="0.2">
      <c r="A213" s="48" t="s">
        <v>42</v>
      </c>
      <c r="B213" s="49">
        <v>1394</v>
      </c>
      <c r="C213" s="49">
        <v>50</v>
      </c>
      <c r="E213" s="13">
        <v>50</v>
      </c>
      <c r="F213" s="13">
        <v>51</v>
      </c>
      <c r="G213" s="30">
        <f t="shared" si="6"/>
        <v>0.02</v>
      </c>
      <c r="H213" s="31">
        <f t="shared" si="7"/>
        <v>0</v>
      </c>
      <c r="I213" s="28">
        <f t="shared" si="8"/>
        <v>0</v>
      </c>
      <c r="J213" s="32">
        <v>3600.0160000000001</v>
      </c>
      <c r="K213" s="28">
        <v>400929</v>
      </c>
      <c r="L213" s="29" t="s">
        <v>7</v>
      </c>
      <c r="M213" s="13" t="s">
        <v>7</v>
      </c>
      <c r="N213" s="13" t="s">
        <v>7</v>
      </c>
      <c r="O213" s="13" t="s">
        <v>7</v>
      </c>
      <c r="P213" s="13" t="s">
        <v>7</v>
      </c>
      <c r="Q213" s="33" t="s">
        <v>7</v>
      </c>
    </row>
    <row r="214" spans="1:17" x14ac:dyDescent="0.2">
      <c r="A214" s="48" t="s">
        <v>42</v>
      </c>
      <c r="B214" s="49">
        <v>1422</v>
      </c>
      <c r="C214" s="49">
        <v>50</v>
      </c>
      <c r="E214" s="13">
        <v>50</v>
      </c>
      <c r="F214" s="13">
        <v>50</v>
      </c>
      <c r="G214" s="30">
        <f t="shared" si="6"/>
        <v>0</v>
      </c>
      <c r="H214" s="31">
        <f t="shared" si="7"/>
        <v>1</v>
      </c>
      <c r="I214" s="28">
        <f t="shared" si="8"/>
        <v>1</v>
      </c>
      <c r="J214" s="32">
        <v>7.8E-2</v>
      </c>
      <c r="K214" s="28">
        <v>51</v>
      </c>
      <c r="L214" s="29">
        <v>50</v>
      </c>
      <c r="M214" s="13">
        <v>50</v>
      </c>
      <c r="N214" s="13">
        <v>50</v>
      </c>
      <c r="O214" s="13">
        <v>50</v>
      </c>
      <c r="P214" s="13">
        <v>50</v>
      </c>
      <c r="Q214" s="33">
        <v>50</v>
      </c>
    </row>
    <row r="215" spans="1:17" x14ac:dyDescent="0.2">
      <c r="A215" s="48" t="s">
        <v>42</v>
      </c>
      <c r="B215" s="49">
        <v>1452</v>
      </c>
      <c r="C215" s="49">
        <v>48</v>
      </c>
      <c r="E215" s="13">
        <v>48</v>
      </c>
      <c r="F215" s="13">
        <v>48</v>
      </c>
      <c r="G215" s="30">
        <f t="shared" si="6"/>
        <v>0</v>
      </c>
      <c r="H215" s="31">
        <f t="shared" si="7"/>
        <v>1</v>
      </c>
      <c r="I215" s="28">
        <f t="shared" si="8"/>
        <v>1</v>
      </c>
      <c r="J215" s="32">
        <v>3.157</v>
      </c>
      <c r="K215" s="28">
        <v>1810</v>
      </c>
      <c r="L215" s="29">
        <v>48</v>
      </c>
      <c r="M215" s="13">
        <v>48</v>
      </c>
      <c r="N215" s="13">
        <v>48</v>
      </c>
      <c r="O215" s="13">
        <v>48</v>
      </c>
      <c r="P215" s="13">
        <v>48</v>
      </c>
      <c r="Q215" s="33">
        <v>48</v>
      </c>
    </row>
    <row r="216" spans="1:17" x14ac:dyDescent="0.2">
      <c r="A216" s="48" t="s">
        <v>42</v>
      </c>
      <c r="B216" s="49">
        <v>1483</v>
      </c>
      <c r="C216" s="49">
        <v>47</v>
      </c>
      <c r="E216" s="13">
        <v>47</v>
      </c>
      <c r="F216" s="13">
        <v>47</v>
      </c>
      <c r="G216" s="30">
        <f t="shared" si="6"/>
        <v>0</v>
      </c>
      <c r="H216" s="31">
        <f t="shared" si="7"/>
        <v>1</v>
      </c>
      <c r="I216" s="28">
        <f t="shared" si="8"/>
        <v>1</v>
      </c>
      <c r="J216" s="32">
        <v>8.7029999999999994</v>
      </c>
      <c r="K216" s="28">
        <v>2827</v>
      </c>
      <c r="L216" s="29">
        <v>47</v>
      </c>
      <c r="M216" s="13">
        <v>47</v>
      </c>
      <c r="N216" s="13">
        <v>47</v>
      </c>
      <c r="O216" s="13">
        <v>47</v>
      </c>
      <c r="P216" s="13">
        <v>47</v>
      </c>
      <c r="Q216" s="33">
        <v>47</v>
      </c>
    </row>
    <row r="217" spans="1:17" x14ac:dyDescent="0.2">
      <c r="A217" s="48" t="s">
        <v>42</v>
      </c>
      <c r="B217" s="49">
        <v>1515</v>
      </c>
      <c r="C217" s="49">
        <v>46</v>
      </c>
      <c r="E217" s="13">
        <v>46</v>
      </c>
      <c r="F217" s="13">
        <v>46</v>
      </c>
      <c r="G217" s="30">
        <f t="shared" si="6"/>
        <v>0</v>
      </c>
      <c r="H217" s="31">
        <f t="shared" si="7"/>
        <v>1</v>
      </c>
      <c r="I217" s="28">
        <f t="shared" si="8"/>
        <v>1</v>
      </c>
      <c r="J217" s="32">
        <v>61.156999999999996</v>
      </c>
      <c r="K217" s="28">
        <v>7337</v>
      </c>
      <c r="L217" s="29" t="s">
        <v>11</v>
      </c>
      <c r="M217" s="13" t="s">
        <v>11</v>
      </c>
      <c r="N217" s="13">
        <v>46</v>
      </c>
      <c r="O217" s="13">
        <v>46</v>
      </c>
      <c r="P217" s="13">
        <v>46</v>
      </c>
      <c r="Q217" s="33">
        <v>46</v>
      </c>
    </row>
    <row r="218" spans="1:17" x14ac:dyDescent="0.2">
      <c r="A218" s="48" t="s">
        <v>42</v>
      </c>
      <c r="B218" s="49">
        <v>1548</v>
      </c>
      <c r="C218" s="49">
        <v>46</v>
      </c>
      <c r="E218" s="13">
        <v>46</v>
      </c>
      <c r="F218" s="13">
        <v>46</v>
      </c>
      <c r="G218" s="30">
        <f t="shared" si="6"/>
        <v>0</v>
      </c>
      <c r="H218" s="31">
        <f t="shared" si="7"/>
        <v>1</v>
      </c>
      <c r="I218" s="28">
        <f t="shared" si="8"/>
        <v>1</v>
      </c>
      <c r="J218" s="32">
        <v>7.8E-2</v>
      </c>
      <c r="K218" s="28">
        <v>45</v>
      </c>
      <c r="L218" s="29">
        <v>46</v>
      </c>
      <c r="M218" s="13">
        <v>46</v>
      </c>
      <c r="N218" s="13">
        <v>46</v>
      </c>
      <c r="O218" s="13">
        <v>46</v>
      </c>
      <c r="P218" s="13">
        <v>46</v>
      </c>
      <c r="Q218" s="33">
        <v>46</v>
      </c>
    </row>
    <row r="219" spans="1:17" x14ac:dyDescent="0.2">
      <c r="A219" s="48" t="s">
        <v>42</v>
      </c>
      <c r="B219" s="49">
        <v>1584</v>
      </c>
      <c r="C219" s="49">
        <v>44</v>
      </c>
      <c r="E219" s="13">
        <v>44</v>
      </c>
      <c r="F219" s="13">
        <v>44</v>
      </c>
      <c r="G219" s="30">
        <f t="shared" ref="G219:G282" si="9">(F219-C219)/C219</f>
        <v>0</v>
      </c>
      <c r="H219" s="31">
        <f t="shared" ref="H219:H282" si="10">IF(E219=F219,1,0)</f>
        <v>1</v>
      </c>
      <c r="I219" s="28">
        <f t="shared" ref="I219:I282" si="11">IF(G219=0,1,0)</f>
        <v>1</v>
      </c>
      <c r="J219" s="32">
        <v>1.421</v>
      </c>
      <c r="K219" s="28">
        <v>896</v>
      </c>
      <c r="L219" s="29">
        <v>44</v>
      </c>
      <c r="M219" s="13">
        <v>44</v>
      </c>
      <c r="N219" s="13">
        <v>44</v>
      </c>
      <c r="O219" s="13">
        <v>44</v>
      </c>
      <c r="P219" s="13">
        <v>44</v>
      </c>
      <c r="Q219" s="33">
        <v>44</v>
      </c>
    </row>
    <row r="220" spans="1:17" x14ac:dyDescent="0.2">
      <c r="A220" s="48" t="s">
        <v>42</v>
      </c>
      <c r="B220" s="49">
        <v>1620</v>
      </c>
      <c r="C220" s="49">
        <v>44</v>
      </c>
      <c r="E220" s="13">
        <v>44</v>
      </c>
      <c r="F220" s="13">
        <v>44</v>
      </c>
      <c r="G220" s="30">
        <f t="shared" si="9"/>
        <v>0</v>
      </c>
      <c r="H220" s="31">
        <f t="shared" si="10"/>
        <v>1</v>
      </c>
      <c r="I220" s="28">
        <f t="shared" si="11"/>
        <v>1</v>
      </c>
      <c r="J220" s="32">
        <v>7.8E-2</v>
      </c>
      <c r="K220" s="28">
        <v>43</v>
      </c>
      <c r="L220" s="29">
        <v>44</v>
      </c>
      <c r="M220" s="13">
        <v>44</v>
      </c>
      <c r="N220" s="13">
        <v>44</v>
      </c>
      <c r="O220" s="13">
        <v>44</v>
      </c>
      <c r="P220" s="13">
        <v>44</v>
      </c>
      <c r="Q220" s="33">
        <v>44</v>
      </c>
    </row>
    <row r="221" spans="1:17" x14ac:dyDescent="0.2">
      <c r="A221" s="48" t="s">
        <v>42</v>
      </c>
      <c r="B221" s="49">
        <v>1659</v>
      </c>
      <c r="C221" s="49">
        <v>42</v>
      </c>
      <c r="E221" s="13">
        <v>42</v>
      </c>
      <c r="F221" s="13">
        <v>42</v>
      </c>
      <c r="G221" s="30">
        <f t="shared" si="9"/>
        <v>0</v>
      </c>
      <c r="H221" s="31">
        <f t="shared" si="10"/>
        <v>1</v>
      </c>
      <c r="I221" s="28">
        <f t="shared" si="11"/>
        <v>1</v>
      </c>
      <c r="J221" s="32">
        <v>2.3439999999999999</v>
      </c>
      <c r="K221" s="28">
        <v>653</v>
      </c>
      <c r="L221" s="29">
        <v>42</v>
      </c>
      <c r="M221" s="13">
        <v>42</v>
      </c>
      <c r="N221" s="13">
        <v>42</v>
      </c>
      <c r="O221" s="13">
        <v>42</v>
      </c>
      <c r="P221" s="13">
        <v>42</v>
      </c>
      <c r="Q221" s="33">
        <v>42</v>
      </c>
    </row>
    <row r="222" spans="1:17" x14ac:dyDescent="0.2">
      <c r="A222" s="48" t="s">
        <v>42</v>
      </c>
      <c r="B222" s="49">
        <v>1699</v>
      </c>
      <c r="C222" s="49">
        <v>42</v>
      </c>
      <c r="E222" s="13">
        <v>42</v>
      </c>
      <c r="F222" s="13">
        <v>42</v>
      </c>
      <c r="G222" s="30">
        <f t="shared" si="9"/>
        <v>0</v>
      </c>
      <c r="H222" s="31">
        <f t="shared" si="10"/>
        <v>1</v>
      </c>
      <c r="I222" s="28">
        <f t="shared" si="11"/>
        <v>1</v>
      </c>
      <c r="J222" s="32">
        <v>2603.672</v>
      </c>
      <c r="K222" s="28">
        <v>496119</v>
      </c>
      <c r="L222" s="29" t="s">
        <v>19</v>
      </c>
      <c r="M222" s="13" t="s">
        <v>19</v>
      </c>
      <c r="N222" s="13" t="s">
        <v>19</v>
      </c>
      <c r="O222" s="13" t="s">
        <v>19</v>
      </c>
      <c r="P222" s="13" t="s">
        <v>19</v>
      </c>
      <c r="Q222" s="33" t="s">
        <v>19</v>
      </c>
    </row>
    <row r="223" spans="1:17" x14ac:dyDescent="0.2">
      <c r="A223" s="48" t="s">
        <v>42</v>
      </c>
      <c r="B223" s="49">
        <v>1742</v>
      </c>
      <c r="C223" s="49">
        <v>40</v>
      </c>
      <c r="E223" s="13">
        <v>40</v>
      </c>
      <c r="F223" s="13">
        <v>40</v>
      </c>
      <c r="G223" s="30">
        <f t="shared" si="9"/>
        <v>0</v>
      </c>
      <c r="H223" s="31">
        <f t="shared" si="10"/>
        <v>1</v>
      </c>
      <c r="I223" s="28">
        <f t="shared" si="11"/>
        <v>1</v>
      </c>
      <c r="J223" s="32">
        <v>0.313</v>
      </c>
      <c r="K223" s="28">
        <v>184</v>
      </c>
      <c r="L223" s="29">
        <v>40</v>
      </c>
      <c r="M223" s="13">
        <v>40</v>
      </c>
      <c r="N223" s="13">
        <v>40</v>
      </c>
      <c r="O223" s="13">
        <v>40</v>
      </c>
      <c r="P223" s="13">
        <v>40</v>
      </c>
      <c r="Q223" s="33">
        <v>40</v>
      </c>
    </row>
    <row r="224" spans="1:17" x14ac:dyDescent="0.2">
      <c r="A224" s="48" t="s">
        <v>42</v>
      </c>
      <c r="B224" s="49">
        <v>1787</v>
      </c>
      <c r="C224" s="49">
        <v>39</v>
      </c>
      <c r="E224" s="13">
        <v>39</v>
      </c>
      <c r="F224" s="13">
        <v>39</v>
      </c>
      <c r="G224" s="30">
        <f t="shared" si="9"/>
        <v>0</v>
      </c>
      <c r="H224" s="31">
        <f t="shared" si="10"/>
        <v>1</v>
      </c>
      <c r="I224" s="28">
        <f t="shared" si="11"/>
        <v>1</v>
      </c>
      <c r="J224" s="32">
        <v>8.2650000000000006</v>
      </c>
      <c r="K224" s="28">
        <v>1253</v>
      </c>
      <c r="L224" s="29">
        <v>39</v>
      </c>
      <c r="M224" s="13">
        <v>39</v>
      </c>
      <c r="N224" s="13">
        <v>39</v>
      </c>
      <c r="O224" s="13">
        <v>39</v>
      </c>
      <c r="P224" s="13">
        <v>39</v>
      </c>
      <c r="Q224" s="33">
        <v>39</v>
      </c>
    </row>
    <row r="225" spans="1:17" x14ac:dyDescent="0.2">
      <c r="A225" s="48" t="s">
        <v>42</v>
      </c>
      <c r="B225" s="49">
        <v>1834</v>
      </c>
      <c r="C225" s="49">
        <v>38</v>
      </c>
      <c r="E225" s="13">
        <v>38</v>
      </c>
      <c r="F225" s="13">
        <v>38</v>
      </c>
      <c r="G225" s="30">
        <f t="shared" si="9"/>
        <v>0</v>
      </c>
      <c r="H225" s="31">
        <f t="shared" si="10"/>
        <v>1</v>
      </c>
      <c r="I225" s="28">
        <f t="shared" si="11"/>
        <v>1</v>
      </c>
      <c r="J225" s="32">
        <v>0.218</v>
      </c>
      <c r="K225" s="28">
        <v>160</v>
      </c>
      <c r="L225" s="29">
        <v>38</v>
      </c>
      <c r="M225" s="13">
        <v>38</v>
      </c>
      <c r="N225" s="13">
        <v>38</v>
      </c>
      <c r="O225" s="13">
        <v>38</v>
      </c>
      <c r="P225" s="13">
        <v>38</v>
      </c>
      <c r="Q225" s="33">
        <v>38</v>
      </c>
    </row>
    <row r="226" spans="1:17" x14ac:dyDescent="0.2">
      <c r="A226" s="48" t="s">
        <v>42</v>
      </c>
      <c r="B226" s="49">
        <v>1883</v>
      </c>
      <c r="C226" s="49">
        <v>37</v>
      </c>
      <c r="E226" s="13">
        <v>37</v>
      </c>
      <c r="F226" s="13">
        <v>37</v>
      </c>
      <c r="G226" s="30">
        <f t="shared" si="9"/>
        <v>0</v>
      </c>
      <c r="H226" s="31">
        <f t="shared" si="10"/>
        <v>1</v>
      </c>
      <c r="I226" s="28">
        <f t="shared" si="11"/>
        <v>1</v>
      </c>
      <c r="J226" s="32">
        <v>25.969000000000001</v>
      </c>
      <c r="K226" s="28">
        <v>2547</v>
      </c>
      <c r="L226" s="29" t="s">
        <v>20</v>
      </c>
      <c r="M226" s="13">
        <v>37</v>
      </c>
      <c r="N226" s="13">
        <v>37</v>
      </c>
      <c r="O226" s="13">
        <v>37</v>
      </c>
      <c r="P226" s="13">
        <v>37</v>
      </c>
      <c r="Q226" s="33">
        <v>37</v>
      </c>
    </row>
    <row r="227" spans="1:17" x14ac:dyDescent="0.2">
      <c r="A227" s="48" t="s">
        <v>42</v>
      </c>
      <c r="B227" s="49">
        <v>1935</v>
      </c>
      <c r="C227" s="49">
        <v>36</v>
      </c>
      <c r="E227" s="13">
        <v>36</v>
      </c>
      <c r="F227" s="13">
        <v>36</v>
      </c>
      <c r="G227" s="30">
        <f t="shared" si="9"/>
        <v>0</v>
      </c>
      <c r="H227" s="31">
        <f t="shared" si="10"/>
        <v>1</v>
      </c>
      <c r="I227" s="28">
        <f t="shared" si="11"/>
        <v>1</v>
      </c>
      <c r="J227" s="32">
        <v>0.23400000000000001</v>
      </c>
      <c r="K227" s="28">
        <v>101</v>
      </c>
      <c r="L227" s="29">
        <v>36</v>
      </c>
      <c r="M227" s="13">
        <v>36</v>
      </c>
      <c r="N227" s="13">
        <v>36</v>
      </c>
      <c r="O227" s="13">
        <v>36</v>
      </c>
      <c r="P227" s="13">
        <v>36</v>
      </c>
      <c r="Q227" s="33">
        <v>36</v>
      </c>
    </row>
    <row r="228" spans="1:17" x14ac:dyDescent="0.2">
      <c r="A228" s="48" t="s">
        <v>42</v>
      </c>
      <c r="B228" s="49">
        <v>1991</v>
      </c>
      <c r="C228" s="49">
        <v>35</v>
      </c>
      <c r="E228" s="13">
        <v>35</v>
      </c>
      <c r="F228" s="13">
        <v>35</v>
      </c>
      <c r="G228" s="30">
        <f t="shared" si="9"/>
        <v>0</v>
      </c>
      <c r="H228" s="31">
        <f t="shared" si="10"/>
        <v>1</v>
      </c>
      <c r="I228" s="28">
        <f t="shared" si="11"/>
        <v>1</v>
      </c>
      <c r="J228" s="32">
        <v>0.28199999999999997</v>
      </c>
      <c r="K228" s="28">
        <v>122</v>
      </c>
      <c r="L228" s="29">
        <v>35</v>
      </c>
      <c r="M228" s="13">
        <v>35</v>
      </c>
      <c r="N228" s="13">
        <v>35</v>
      </c>
      <c r="O228" s="13">
        <v>35</v>
      </c>
      <c r="P228" s="13">
        <v>35</v>
      </c>
      <c r="Q228" s="33">
        <v>35</v>
      </c>
    </row>
    <row r="229" spans="1:17" x14ac:dyDescent="0.2">
      <c r="A229" s="48" t="s">
        <v>42</v>
      </c>
      <c r="B229" s="49">
        <v>2049</v>
      </c>
      <c r="C229" s="49">
        <v>34</v>
      </c>
      <c r="E229" s="13">
        <v>34</v>
      </c>
      <c r="F229" s="13">
        <v>34</v>
      </c>
      <c r="G229" s="30">
        <f t="shared" si="9"/>
        <v>0</v>
      </c>
      <c r="H229" s="31">
        <f t="shared" si="10"/>
        <v>1</v>
      </c>
      <c r="I229" s="28">
        <f t="shared" si="11"/>
        <v>1</v>
      </c>
      <c r="J229" s="32">
        <v>0.25</v>
      </c>
      <c r="K229" s="28">
        <v>104</v>
      </c>
      <c r="L229" s="29">
        <v>34</v>
      </c>
      <c r="M229" s="13">
        <v>34</v>
      </c>
      <c r="N229" s="13">
        <v>34</v>
      </c>
      <c r="O229" s="13">
        <v>34</v>
      </c>
      <c r="P229" s="13">
        <v>34</v>
      </c>
      <c r="Q229" s="33">
        <v>34</v>
      </c>
    </row>
    <row r="230" spans="1:17" x14ac:dyDescent="0.2">
      <c r="A230" s="48" t="s">
        <v>42</v>
      </c>
      <c r="B230" s="49">
        <v>2111</v>
      </c>
      <c r="C230" s="49">
        <v>33</v>
      </c>
      <c r="E230" s="13">
        <v>33</v>
      </c>
      <c r="F230" s="13">
        <v>33</v>
      </c>
      <c r="G230" s="30">
        <f t="shared" si="9"/>
        <v>0</v>
      </c>
      <c r="H230" s="31">
        <f t="shared" si="10"/>
        <v>1</v>
      </c>
      <c r="I230" s="28">
        <f t="shared" si="11"/>
        <v>1</v>
      </c>
      <c r="J230" s="32">
        <v>9.4E-2</v>
      </c>
      <c r="K230" s="28">
        <v>57</v>
      </c>
      <c r="L230" s="29">
        <v>33</v>
      </c>
      <c r="M230" s="13">
        <v>33</v>
      </c>
      <c r="N230" s="13">
        <v>33</v>
      </c>
      <c r="O230" s="13">
        <v>33</v>
      </c>
      <c r="P230" s="13">
        <v>33</v>
      </c>
      <c r="Q230" s="33">
        <v>33</v>
      </c>
    </row>
    <row r="231" spans="1:17" x14ac:dyDescent="0.2">
      <c r="A231" s="48" t="s">
        <v>42</v>
      </c>
      <c r="B231" s="49">
        <v>2177</v>
      </c>
      <c r="C231" s="49">
        <v>32</v>
      </c>
      <c r="E231" s="13">
        <v>32</v>
      </c>
      <c r="F231" s="13">
        <v>32</v>
      </c>
      <c r="G231" s="30">
        <f t="shared" si="9"/>
        <v>0</v>
      </c>
      <c r="H231" s="31">
        <f t="shared" si="10"/>
        <v>1</v>
      </c>
      <c r="I231" s="28">
        <f t="shared" si="11"/>
        <v>1</v>
      </c>
      <c r="J231" s="32">
        <v>0.11</v>
      </c>
      <c r="K231" s="28">
        <v>31</v>
      </c>
      <c r="L231" s="29">
        <v>32</v>
      </c>
      <c r="M231" s="13">
        <v>32</v>
      </c>
      <c r="N231" s="13">
        <v>32</v>
      </c>
      <c r="O231" s="13">
        <v>32</v>
      </c>
      <c r="P231" s="13">
        <v>32</v>
      </c>
      <c r="Q231" s="33">
        <v>32</v>
      </c>
    </row>
    <row r="232" spans="1:17" x14ac:dyDescent="0.2">
      <c r="A232" s="48" t="s">
        <v>42</v>
      </c>
      <c r="B232" s="49">
        <v>2247</v>
      </c>
      <c r="C232" s="49">
        <v>31</v>
      </c>
      <c r="E232" s="13">
        <v>31</v>
      </c>
      <c r="F232" s="13">
        <v>31</v>
      </c>
      <c r="G232" s="30">
        <f t="shared" si="9"/>
        <v>0</v>
      </c>
      <c r="H232" s="31">
        <f t="shared" si="10"/>
        <v>1</v>
      </c>
      <c r="I232" s="28">
        <f t="shared" si="11"/>
        <v>1</v>
      </c>
      <c r="J232" s="32">
        <v>0.82799999999999996</v>
      </c>
      <c r="K232" s="28">
        <v>205</v>
      </c>
      <c r="L232" s="29">
        <v>31</v>
      </c>
      <c r="M232" s="13">
        <v>31</v>
      </c>
      <c r="N232" s="13">
        <v>31</v>
      </c>
      <c r="O232" s="13">
        <v>31</v>
      </c>
      <c r="P232" s="13">
        <v>31</v>
      </c>
      <c r="Q232" s="33">
        <v>31</v>
      </c>
    </row>
    <row r="233" spans="1:17" x14ac:dyDescent="0.2">
      <c r="A233" s="48" t="s">
        <v>42</v>
      </c>
      <c r="B233" s="49">
        <v>2322</v>
      </c>
      <c r="C233" s="49">
        <v>30</v>
      </c>
      <c r="E233" s="13">
        <v>30</v>
      </c>
      <c r="F233" s="13">
        <v>30</v>
      </c>
      <c r="G233" s="30">
        <f t="shared" si="9"/>
        <v>0</v>
      </c>
      <c r="H233" s="31">
        <f t="shared" si="10"/>
        <v>1</v>
      </c>
      <c r="I233" s="28">
        <f t="shared" si="11"/>
        <v>1</v>
      </c>
      <c r="J233" s="32">
        <v>9.4E-2</v>
      </c>
      <c r="K233" s="28">
        <v>29</v>
      </c>
      <c r="L233" s="29">
        <v>30</v>
      </c>
      <c r="M233" s="13">
        <v>30</v>
      </c>
      <c r="N233" s="13">
        <v>30</v>
      </c>
      <c r="O233" s="13">
        <v>30</v>
      </c>
      <c r="P233" s="13">
        <v>30</v>
      </c>
      <c r="Q233" s="33">
        <v>30</v>
      </c>
    </row>
    <row r="234" spans="1:17" x14ac:dyDescent="0.2">
      <c r="A234" s="48" t="s">
        <v>42</v>
      </c>
      <c r="B234" s="49">
        <v>2402</v>
      </c>
      <c r="C234" s="49">
        <v>29</v>
      </c>
      <c r="E234" s="13">
        <v>29</v>
      </c>
      <c r="F234" s="13">
        <v>29</v>
      </c>
      <c r="G234" s="30">
        <f t="shared" si="9"/>
        <v>0</v>
      </c>
      <c r="H234" s="31">
        <f t="shared" si="10"/>
        <v>1</v>
      </c>
      <c r="I234" s="28">
        <f t="shared" si="11"/>
        <v>1</v>
      </c>
      <c r="J234" s="32">
        <v>7.9000000000000001E-2</v>
      </c>
      <c r="K234" s="28">
        <v>28</v>
      </c>
      <c r="L234" s="29">
        <v>29</v>
      </c>
      <c r="M234" s="13">
        <v>29</v>
      </c>
      <c r="N234" s="13">
        <v>29</v>
      </c>
      <c r="O234" s="13">
        <v>29</v>
      </c>
      <c r="P234" s="13">
        <v>29</v>
      </c>
      <c r="Q234" s="33">
        <v>29</v>
      </c>
    </row>
    <row r="235" spans="1:17" x14ac:dyDescent="0.2">
      <c r="A235" s="48" t="s">
        <v>42</v>
      </c>
      <c r="B235" s="49">
        <v>2488</v>
      </c>
      <c r="C235" s="49">
        <v>28</v>
      </c>
      <c r="E235" s="13">
        <v>28</v>
      </c>
      <c r="F235" s="13">
        <v>28</v>
      </c>
      <c r="G235" s="30">
        <f t="shared" si="9"/>
        <v>0</v>
      </c>
      <c r="H235" s="31">
        <f t="shared" si="10"/>
        <v>1</v>
      </c>
      <c r="I235" s="28">
        <f t="shared" si="11"/>
        <v>1</v>
      </c>
      <c r="J235" s="32">
        <v>7.8E-2</v>
      </c>
      <c r="K235" s="28">
        <v>27</v>
      </c>
      <c r="L235" s="29">
        <v>28</v>
      </c>
      <c r="M235" s="13">
        <v>28</v>
      </c>
      <c r="N235" s="13">
        <v>28</v>
      </c>
      <c r="O235" s="13">
        <v>28</v>
      </c>
      <c r="P235" s="13">
        <v>28</v>
      </c>
      <c r="Q235" s="33">
        <v>28</v>
      </c>
    </row>
    <row r="236" spans="1:17" x14ac:dyDescent="0.2">
      <c r="A236" s="48" t="s">
        <v>42</v>
      </c>
      <c r="B236" s="49">
        <v>2580</v>
      </c>
      <c r="C236" s="49">
        <v>27</v>
      </c>
      <c r="E236" s="13">
        <v>27</v>
      </c>
      <c r="F236" s="13">
        <v>27</v>
      </c>
      <c r="G236" s="30">
        <f t="shared" si="9"/>
        <v>0</v>
      </c>
      <c r="H236" s="31">
        <f t="shared" si="10"/>
        <v>1</v>
      </c>
      <c r="I236" s="28">
        <f t="shared" si="11"/>
        <v>1</v>
      </c>
      <c r="J236" s="32">
        <v>7.8E-2</v>
      </c>
      <c r="K236" s="28">
        <v>26</v>
      </c>
      <c r="L236" s="29">
        <v>27</v>
      </c>
      <c r="M236" s="13">
        <v>27</v>
      </c>
      <c r="N236" s="13">
        <v>27</v>
      </c>
      <c r="O236" s="13">
        <v>27</v>
      </c>
      <c r="P236" s="13">
        <v>27</v>
      </c>
      <c r="Q236" s="33">
        <v>27</v>
      </c>
    </row>
    <row r="237" spans="1:17" x14ac:dyDescent="0.2">
      <c r="A237" s="48" t="s">
        <v>42</v>
      </c>
      <c r="B237" s="49">
        <v>2680</v>
      </c>
      <c r="C237" s="49">
        <v>26</v>
      </c>
      <c r="E237" s="13">
        <v>26</v>
      </c>
      <c r="F237" s="13">
        <v>26</v>
      </c>
      <c r="G237" s="30">
        <f t="shared" si="9"/>
        <v>0</v>
      </c>
      <c r="H237" s="31">
        <f t="shared" si="10"/>
        <v>1</v>
      </c>
      <c r="I237" s="28">
        <f t="shared" si="11"/>
        <v>1</v>
      </c>
      <c r="J237" s="32">
        <v>7.8E-2</v>
      </c>
      <c r="K237" s="28">
        <v>25</v>
      </c>
      <c r="L237" s="29">
        <v>26</v>
      </c>
      <c r="M237" s="13">
        <v>26</v>
      </c>
      <c r="N237" s="13">
        <v>26</v>
      </c>
      <c r="O237" s="13">
        <v>26</v>
      </c>
      <c r="P237" s="13">
        <v>26</v>
      </c>
      <c r="Q237" s="33">
        <v>26</v>
      </c>
    </row>
    <row r="238" spans="1:17" x14ac:dyDescent="0.2">
      <c r="A238" s="48" t="s">
        <v>42</v>
      </c>
      <c r="B238" s="49">
        <v>2787</v>
      </c>
      <c r="C238" s="49">
        <v>25</v>
      </c>
      <c r="E238" s="13">
        <v>25</v>
      </c>
      <c r="F238" s="13">
        <v>25</v>
      </c>
      <c r="G238" s="30">
        <f t="shared" si="9"/>
        <v>0</v>
      </c>
      <c r="H238" s="31">
        <f t="shared" si="10"/>
        <v>1</v>
      </c>
      <c r="I238" s="28">
        <f t="shared" si="11"/>
        <v>1</v>
      </c>
      <c r="J238" s="32">
        <v>7.8E-2</v>
      </c>
      <c r="K238" s="28">
        <v>24</v>
      </c>
      <c r="L238" s="29">
        <v>25</v>
      </c>
      <c r="M238" s="13">
        <v>25</v>
      </c>
      <c r="N238" s="13">
        <v>25</v>
      </c>
      <c r="O238" s="13">
        <v>25</v>
      </c>
      <c r="P238" s="13">
        <v>25</v>
      </c>
      <c r="Q238" s="33">
        <v>25</v>
      </c>
    </row>
    <row r="239" spans="1:17" x14ac:dyDescent="0.2">
      <c r="A239" s="48" t="s">
        <v>43</v>
      </c>
      <c r="B239" s="49">
        <v>160</v>
      </c>
      <c r="C239" s="49">
        <v>23</v>
      </c>
      <c r="E239" s="13">
        <v>23</v>
      </c>
      <c r="F239" s="13">
        <v>23</v>
      </c>
      <c r="G239" s="30">
        <f t="shared" si="9"/>
        <v>0</v>
      </c>
      <c r="H239" s="31">
        <f t="shared" si="10"/>
        <v>1</v>
      </c>
      <c r="I239" s="28">
        <f t="shared" si="11"/>
        <v>1</v>
      </c>
      <c r="J239" s="32">
        <v>4.7E-2</v>
      </c>
      <c r="K239" s="28">
        <v>442</v>
      </c>
      <c r="L239" s="29">
        <v>23</v>
      </c>
      <c r="M239" s="13">
        <v>23</v>
      </c>
      <c r="N239" s="13">
        <v>23</v>
      </c>
      <c r="O239" s="13">
        <v>23</v>
      </c>
      <c r="P239" s="13">
        <v>23</v>
      </c>
      <c r="Q239" s="33">
        <v>23</v>
      </c>
    </row>
    <row r="240" spans="1:17" x14ac:dyDescent="0.2">
      <c r="A240" s="48" t="s">
        <v>43</v>
      </c>
      <c r="B240" s="49">
        <v>168</v>
      </c>
      <c r="C240" s="49">
        <v>22</v>
      </c>
      <c r="E240" s="13">
        <v>22</v>
      </c>
      <c r="F240" s="13">
        <v>22</v>
      </c>
      <c r="G240" s="30">
        <f t="shared" si="9"/>
        <v>0</v>
      </c>
      <c r="H240" s="31">
        <f t="shared" si="10"/>
        <v>1</v>
      </c>
      <c r="I240" s="28">
        <f t="shared" si="11"/>
        <v>1</v>
      </c>
      <c r="J240" s="32">
        <v>0.39100000000000001</v>
      </c>
      <c r="K240" s="28">
        <v>2094</v>
      </c>
      <c r="L240" s="29">
        <v>22</v>
      </c>
      <c r="M240" s="13">
        <v>22</v>
      </c>
      <c r="N240" s="13">
        <v>22</v>
      </c>
      <c r="O240" s="13">
        <v>22</v>
      </c>
      <c r="P240" s="13">
        <v>22</v>
      </c>
      <c r="Q240" s="33">
        <v>22</v>
      </c>
    </row>
    <row r="241" spans="1:17" x14ac:dyDescent="0.2">
      <c r="A241" s="48" t="s">
        <v>43</v>
      </c>
      <c r="B241" s="49">
        <v>176</v>
      </c>
      <c r="C241" s="49">
        <v>21</v>
      </c>
      <c r="E241" s="13">
        <v>21</v>
      </c>
      <c r="F241" s="13">
        <v>21</v>
      </c>
      <c r="G241" s="30">
        <f t="shared" si="9"/>
        <v>0</v>
      </c>
      <c r="H241" s="31">
        <f t="shared" si="10"/>
        <v>1</v>
      </c>
      <c r="I241" s="28">
        <f t="shared" si="11"/>
        <v>1</v>
      </c>
      <c r="J241" s="32">
        <v>1.6E-2</v>
      </c>
      <c r="K241" s="28">
        <v>234</v>
      </c>
      <c r="L241" s="29">
        <v>21</v>
      </c>
      <c r="M241" s="13">
        <v>21</v>
      </c>
      <c r="N241" s="13">
        <v>21</v>
      </c>
      <c r="O241" s="13">
        <v>21</v>
      </c>
      <c r="P241" s="13">
        <v>21</v>
      </c>
      <c r="Q241" s="33">
        <v>21</v>
      </c>
    </row>
    <row r="242" spans="1:17" x14ac:dyDescent="0.2">
      <c r="A242" s="48" t="s">
        <v>43</v>
      </c>
      <c r="B242" s="49">
        <v>185</v>
      </c>
      <c r="C242" s="49">
        <v>20</v>
      </c>
      <c r="E242" s="13">
        <v>20</v>
      </c>
      <c r="F242" s="13">
        <v>20</v>
      </c>
      <c r="G242" s="30">
        <f t="shared" si="9"/>
        <v>0</v>
      </c>
      <c r="H242" s="31">
        <f t="shared" si="10"/>
        <v>1</v>
      </c>
      <c r="I242" s="28">
        <f t="shared" si="11"/>
        <v>1</v>
      </c>
      <c r="J242" s="32">
        <v>6.3E-2</v>
      </c>
      <c r="K242" s="28">
        <v>480</v>
      </c>
      <c r="L242" s="29">
        <v>20</v>
      </c>
      <c r="M242" s="13">
        <v>20</v>
      </c>
      <c r="N242" s="13">
        <v>20</v>
      </c>
      <c r="O242" s="13">
        <v>20</v>
      </c>
      <c r="P242" s="13">
        <v>20</v>
      </c>
      <c r="Q242" s="33">
        <v>20</v>
      </c>
    </row>
    <row r="243" spans="1:17" x14ac:dyDescent="0.2">
      <c r="A243" s="48" t="s">
        <v>43</v>
      </c>
      <c r="B243" s="49">
        <v>195</v>
      </c>
      <c r="C243" s="49">
        <v>19</v>
      </c>
      <c r="E243" s="13">
        <v>19</v>
      </c>
      <c r="F243" s="13">
        <v>19</v>
      </c>
      <c r="G243" s="30">
        <f t="shared" si="9"/>
        <v>0</v>
      </c>
      <c r="H243" s="31">
        <f t="shared" si="10"/>
        <v>1</v>
      </c>
      <c r="I243" s="28">
        <f t="shared" si="11"/>
        <v>1</v>
      </c>
      <c r="J243" s="32">
        <v>1.6E-2</v>
      </c>
      <c r="K243" s="28">
        <v>38</v>
      </c>
      <c r="L243" s="29">
        <v>19</v>
      </c>
      <c r="M243" s="13">
        <v>19</v>
      </c>
      <c r="N243" s="13">
        <v>19</v>
      </c>
      <c r="O243" s="13">
        <v>19</v>
      </c>
      <c r="P243" s="13">
        <v>19</v>
      </c>
      <c r="Q243" s="33">
        <v>19</v>
      </c>
    </row>
    <row r="244" spans="1:17" x14ac:dyDescent="0.2">
      <c r="A244" s="48" t="s">
        <v>43</v>
      </c>
      <c r="B244" s="49">
        <v>207</v>
      </c>
      <c r="C244" s="49">
        <v>18</v>
      </c>
      <c r="E244" s="13">
        <v>18</v>
      </c>
      <c r="F244" s="13">
        <v>18</v>
      </c>
      <c r="G244" s="30">
        <f t="shared" si="9"/>
        <v>0</v>
      </c>
      <c r="H244" s="31">
        <f t="shared" si="10"/>
        <v>1</v>
      </c>
      <c r="I244" s="28">
        <f t="shared" si="11"/>
        <v>1</v>
      </c>
      <c r="J244" s="32">
        <v>0.25</v>
      </c>
      <c r="K244" s="28">
        <v>1699</v>
      </c>
      <c r="L244" s="29">
        <v>18</v>
      </c>
      <c r="M244" s="13">
        <v>18</v>
      </c>
      <c r="N244" s="13">
        <v>18</v>
      </c>
      <c r="O244" s="13">
        <v>18</v>
      </c>
      <c r="P244" s="13">
        <v>18</v>
      </c>
      <c r="Q244" s="33">
        <v>18</v>
      </c>
    </row>
    <row r="245" spans="1:17" x14ac:dyDescent="0.2">
      <c r="A245" s="48" t="s">
        <v>43</v>
      </c>
      <c r="B245" s="49">
        <v>220</v>
      </c>
      <c r="C245" s="49">
        <v>17</v>
      </c>
      <c r="E245" s="13">
        <v>17</v>
      </c>
      <c r="F245" s="13">
        <v>17</v>
      </c>
      <c r="G245" s="30">
        <f t="shared" si="9"/>
        <v>0</v>
      </c>
      <c r="H245" s="31">
        <f t="shared" si="10"/>
        <v>1</v>
      </c>
      <c r="I245" s="28">
        <f t="shared" si="11"/>
        <v>1</v>
      </c>
      <c r="J245" s="32">
        <v>0.17199999999999999</v>
      </c>
      <c r="K245" s="28">
        <v>1294</v>
      </c>
      <c r="L245" s="29">
        <v>17</v>
      </c>
      <c r="M245" s="13">
        <v>17</v>
      </c>
      <c r="N245" s="13">
        <v>17</v>
      </c>
      <c r="O245" s="13">
        <v>17</v>
      </c>
      <c r="P245" s="13">
        <v>17</v>
      </c>
      <c r="Q245" s="33">
        <v>17</v>
      </c>
    </row>
    <row r="246" spans="1:17" x14ac:dyDescent="0.2">
      <c r="A246" s="48" t="s">
        <v>43</v>
      </c>
      <c r="B246" s="49">
        <v>234</v>
      </c>
      <c r="C246" s="49">
        <v>16</v>
      </c>
      <c r="E246" s="13">
        <v>16</v>
      </c>
      <c r="F246" s="13">
        <v>16</v>
      </c>
      <c r="G246" s="30">
        <f t="shared" si="9"/>
        <v>0</v>
      </c>
      <c r="H246" s="31">
        <f t="shared" si="10"/>
        <v>1</v>
      </c>
      <c r="I246" s="28">
        <f t="shared" si="11"/>
        <v>1</v>
      </c>
      <c r="J246" s="32">
        <v>3.1E-2</v>
      </c>
      <c r="K246" s="28">
        <v>196</v>
      </c>
      <c r="L246" s="29">
        <v>16</v>
      </c>
      <c r="M246" s="13">
        <v>16</v>
      </c>
      <c r="N246" s="13">
        <v>16</v>
      </c>
      <c r="O246" s="13">
        <v>16</v>
      </c>
      <c r="P246" s="13">
        <v>16</v>
      </c>
      <c r="Q246" s="33">
        <v>16</v>
      </c>
    </row>
    <row r="247" spans="1:17" x14ac:dyDescent="0.2">
      <c r="A247" s="48" t="s">
        <v>43</v>
      </c>
      <c r="B247" s="49">
        <v>251</v>
      </c>
      <c r="C247" s="49">
        <v>14</v>
      </c>
      <c r="E247" s="13">
        <v>14</v>
      </c>
      <c r="F247" s="13">
        <v>14</v>
      </c>
      <c r="G247" s="30">
        <f t="shared" si="9"/>
        <v>0</v>
      </c>
      <c r="H247" s="31">
        <f t="shared" si="10"/>
        <v>1</v>
      </c>
      <c r="I247" s="28">
        <f t="shared" si="11"/>
        <v>1</v>
      </c>
      <c r="J247" s="32">
        <v>0.11</v>
      </c>
      <c r="K247" s="28">
        <v>795</v>
      </c>
      <c r="L247" s="29">
        <v>14</v>
      </c>
      <c r="M247" s="13">
        <v>14</v>
      </c>
      <c r="N247" s="13">
        <v>14</v>
      </c>
      <c r="O247" s="13">
        <v>14</v>
      </c>
      <c r="P247" s="13">
        <v>14</v>
      </c>
      <c r="Q247" s="33">
        <v>14</v>
      </c>
    </row>
    <row r="248" spans="1:17" x14ac:dyDescent="0.2">
      <c r="A248" s="48" t="s">
        <v>43</v>
      </c>
      <c r="B248" s="49">
        <v>270</v>
      </c>
      <c r="C248" s="49">
        <v>14</v>
      </c>
      <c r="E248" s="13">
        <v>14</v>
      </c>
      <c r="F248" s="13">
        <v>14</v>
      </c>
      <c r="G248" s="30">
        <f t="shared" si="9"/>
        <v>0</v>
      </c>
      <c r="H248" s="31">
        <f t="shared" si="10"/>
        <v>1</v>
      </c>
      <c r="I248" s="28">
        <f t="shared" si="11"/>
        <v>1</v>
      </c>
      <c r="J248" s="32">
        <v>0</v>
      </c>
      <c r="K248" s="28">
        <v>45</v>
      </c>
      <c r="L248" s="29">
        <v>14</v>
      </c>
      <c r="M248" s="13">
        <v>14</v>
      </c>
      <c r="N248" s="13">
        <v>14</v>
      </c>
      <c r="O248" s="13">
        <v>14</v>
      </c>
      <c r="P248" s="13">
        <v>14</v>
      </c>
      <c r="Q248" s="33">
        <v>14</v>
      </c>
    </row>
    <row r="249" spans="1:17" x14ac:dyDescent="0.2">
      <c r="A249" s="48" t="s">
        <v>43</v>
      </c>
      <c r="B249" s="49">
        <v>293</v>
      </c>
      <c r="C249" s="49">
        <v>13</v>
      </c>
      <c r="E249" s="13">
        <v>13</v>
      </c>
      <c r="F249" s="13">
        <v>13</v>
      </c>
      <c r="G249" s="30">
        <f t="shared" si="9"/>
        <v>0</v>
      </c>
      <c r="H249" s="31">
        <f t="shared" si="10"/>
        <v>1</v>
      </c>
      <c r="I249" s="28">
        <f t="shared" si="11"/>
        <v>1</v>
      </c>
      <c r="J249" s="32">
        <v>0.156</v>
      </c>
      <c r="K249" s="28">
        <v>813</v>
      </c>
      <c r="L249" s="29">
        <v>13</v>
      </c>
      <c r="M249" s="13">
        <v>13</v>
      </c>
      <c r="N249" s="13">
        <v>13</v>
      </c>
      <c r="O249" s="13">
        <v>13</v>
      </c>
      <c r="P249" s="13">
        <v>13</v>
      </c>
      <c r="Q249" s="33">
        <v>13</v>
      </c>
    </row>
    <row r="250" spans="1:17" x14ac:dyDescent="0.2">
      <c r="A250" s="48" t="s">
        <v>43</v>
      </c>
      <c r="B250" s="49">
        <v>320</v>
      </c>
      <c r="C250" s="49">
        <v>11</v>
      </c>
      <c r="E250" s="13">
        <v>11</v>
      </c>
      <c r="F250" s="13">
        <v>11</v>
      </c>
      <c r="G250" s="30">
        <f t="shared" si="9"/>
        <v>0</v>
      </c>
      <c r="H250" s="31">
        <f t="shared" si="10"/>
        <v>1</v>
      </c>
      <c r="I250" s="28">
        <f t="shared" si="11"/>
        <v>1</v>
      </c>
      <c r="J250" s="32">
        <v>0</v>
      </c>
      <c r="K250" s="28">
        <v>63</v>
      </c>
      <c r="L250" s="29">
        <v>11</v>
      </c>
      <c r="M250" s="13">
        <v>11</v>
      </c>
      <c r="N250" s="13">
        <v>11</v>
      </c>
      <c r="O250" s="13">
        <v>11</v>
      </c>
      <c r="P250" s="13">
        <v>11</v>
      </c>
      <c r="Q250" s="33">
        <v>11</v>
      </c>
    </row>
    <row r="251" spans="1:17" x14ac:dyDescent="0.2">
      <c r="A251" s="48" t="s">
        <v>43</v>
      </c>
      <c r="B251" s="49">
        <v>364</v>
      </c>
      <c r="C251" s="49">
        <v>10</v>
      </c>
      <c r="E251" s="13">
        <v>10</v>
      </c>
      <c r="F251" s="13">
        <v>10</v>
      </c>
      <c r="G251" s="30">
        <f t="shared" si="9"/>
        <v>0</v>
      </c>
      <c r="H251" s="31">
        <f t="shared" si="10"/>
        <v>1</v>
      </c>
      <c r="I251" s="28">
        <f t="shared" si="11"/>
        <v>1</v>
      </c>
      <c r="J251" s="32">
        <v>1.4999999999999999E-2</v>
      </c>
      <c r="K251" s="28">
        <v>9</v>
      </c>
      <c r="L251" s="29">
        <v>10</v>
      </c>
      <c r="M251" s="13">
        <v>10</v>
      </c>
      <c r="N251" s="13">
        <v>10</v>
      </c>
      <c r="O251" s="13">
        <v>10</v>
      </c>
      <c r="P251" s="13">
        <v>10</v>
      </c>
      <c r="Q251" s="33">
        <v>10</v>
      </c>
    </row>
    <row r="252" spans="1:17" x14ac:dyDescent="0.2">
      <c r="A252" s="48" t="s">
        <v>43</v>
      </c>
      <c r="B252" s="49">
        <v>410</v>
      </c>
      <c r="C252" s="49">
        <v>9</v>
      </c>
      <c r="E252" s="13">
        <v>9</v>
      </c>
      <c r="F252" s="13">
        <v>9</v>
      </c>
      <c r="G252" s="30">
        <f t="shared" si="9"/>
        <v>0</v>
      </c>
      <c r="H252" s="31">
        <f t="shared" si="10"/>
        <v>1</v>
      </c>
      <c r="I252" s="28">
        <f t="shared" si="11"/>
        <v>1</v>
      </c>
      <c r="J252" s="32">
        <v>0</v>
      </c>
      <c r="K252" s="28">
        <v>8</v>
      </c>
      <c r="L252" s="29">
        <v>9</v>
      </c>
      <c r="M252" s="13">
        <v>9</v>
      </c>
      <c r="N252" s="13">
        <v>9</v>
      </c>
      <c r="O252" s="13">
        <v>9</v>
      </c>
      <c r="P252" s="13">
        <v>9</v>
      </c>
      <c r="Q252" s="33">
        <v>9</v>
      </c>
    </row>
    <row r="253" spans="1:17" x14ac:dyDescent="0.2">
      <c r="A253" s="48" t="s">
        <v>43</v>
      </c>
      <c r="B253" s="49">
        <v>468</v>
      </c>
      <c r="C253" s="49">
        <v>8</v>
      </c>
      <c r="E253" s="13">
        <v>8</v>
      </c>
      <c r="F253" s="13">
        <v>8</v>
      </c>
      <c r="G253" s="30">
        <f t="shared" si="9"/>
        <v>0</v>
      </c>
      <c r="H253" s="31">
        <f t="shared" si="10"/>
        <v>1</v>
      </c>
      <c r="I253" s="28">
        <f t="shared" si="11"/>
        <v>1</v>
      </c>
      <c r="J253" s="32">
        <v>0</v>
      </c>
      <c r="K253" s="28">
        <v>7</v>
      </c>
      <c r="L253" s="29">
        <v>8</v>
      </c>
      <c r="M253" s="13">
        <v>8</v>
      </c>
      <c r="N253" s="13">
        <v>8</v>
      </c>
      <c r="O253" s="13">
        <v>8</v>
      </c>
      <c r="P253" s="13">
        <v>8</v>
      </c>
      <c r="Q253" s="33">
        <v>8</v>
      </c>
    </row>
    <row r="254" spans="1:17" x14ac:dyDescent="0.2">
      <c r="A254" s="48" t="s">
        <v>43</v>
      </c>
      <c r="B254" s="49">
        <v>527</v>
      </c>
      <c r="C254" s="49">
        <v>7</v>
      </c>
      <c r="E254" s="13">
        <v>7</v>
      </c>
      <c r="F254" s="13">
        <v>7</v>
      </c>
      <c r="G254" s="30">
        <f t="shared" si="9"/>
        <v>0</v>
      </c>
      <c r="H254" s="31">
        <f t="shared" si="10"/>
        <v>1</v>
      </c>
      <c r="I254" s="28">
        <f t="shared" si="11"/>
        <v>1</v>
      </c>
      <c r="J254" s="32">
        <v>1.6E-2</v>
      </c>
      <c r="K254" s="28">
        <v>6</v>
      </c>
      <c r="L254" s="29">
        <v>7</v>
      </c>
      <c r="M254" s="13">
        <v>7</v>
      </c>
      <c r="N254" s="13">
        <v>7</v>
      </c>
      <c r="O254" s="13">
        <v>7</v>
      </c>
      <c r="P254" s="13">
        <v>7</v>
      </c>
      <c r="Q254" s="33">
        <v>7</v>
      </c>
    </row>
    <row r="255" spans="1:17" x14ac:dyDescent="0.2">
      <c r="A255" s="48" t="s">
        <v>44</v>
      </c>
      <c r="B255" s="49">
        <v>54</v>
      </c>
      <c r="C255" s="49">
        <v>31</v>
      </c>
      <c r="E255" s="13">
        <v>31</v>
      </c>
      <c r="F255" s="13">
        <v>31</v>
      </c>
      <c r="G255" s="30">
        <f t="shared" si="9"/>
        <v>0</v>
      </c>
      <c r="H255" s="31">
        <f t="shared" si="10"/>
        <v>1</v>
      </c>
      <c r="I255" s="28">
        <f t="shared" si="11"/>
        <v>1</v>
      </c>
      <c r="J255" s="32">
        <v>17.812000000000001</v>
      </c>
      <c r="K255" s="28">
        <v>206848</v>
      </c>
      <c r="L255" s="29" t="s">
        <v>2</v>
      </c>
      <c r="M255" s="13">
        <v>31</v>
      </c>
      <c r="N255" s="13">
        <v>31</v>
      </c>
      <c r="O255" s="13">
        <v>31</v>
      </c>
      <c r="P255" s="13">
        <v>31</v>
      </c>
      <c r="Q255" s="33">
        <v>31</v>
      </c>
    </row>
    <row r="256" spans="1:17" x14ac:dyDescent="0.2">
      <c r="A256" s="48" t="s">
        <v>44</v>
      </c>
      <c r="B256" s="49">
        <v>56</v>
      </c>
      <c r="C256" s="49">
        <v>29</v>
      </c>
      <c r="E256" s="13">
        <v>29</v>
      </c>
      <c r="F256" s="13">
        <v>29</v>
      </c>
      <c r="G256" s="30">
        <f t="shared" si="9"/>
        <v>0</v>
      </c>
      <c r="H256" s="31">
        <f t="shared" si="10"/>
        <v>1</v>
      </c>
      <c r="I256" s="28">
        <f t="shared" si="11"/>
        <v>1</v>
      </c>
      <c r="J256" s="32">
        <v>0.90600000000000003</v>
      </c>
      <c r="K256" s="28">
        <v>18602</v>
      </c>
      <c r="L256" s="29">
        <v>29</v>
      </c>
      <c r="M256" s="13">
        <v>29</v>
      </c>
      <c r="N256" s="13">
        <v>29</v>
      </c>
      <c r="O256" s="13">
        <v>29</v>
      </c>
      <c r="P256" s="13">
        <v>29</v>
      </c>
      <c r="Q256" s="33">
        <v>29</v>
      </c>
    </row>
    <row r="257" spans="1:17" x14ac:dyDescent="0.2">
      <c r="A257" s="48" t="s">
        <v>44</v>
      </c>
      <c r="B257" s="49">
        <v>58</v>
      </c>
      <c r="C257" s="49">
        <v>29</v>
      </c>
      <c r="E257" s="13">
        <v>29</v>
      </c>
      <c r="F257" s="13">
        <v>29</v>
      </c>
      <c r="G257" s="30">
        <f t="shared" si="9"/>
        <v>0</v>
      </c>
      <c r="H257" s="31">
        <f t="shared" si="10"/>
        <v>1</v>
      </c>
      <c r="I257" s="28">
        <f t="shared" si="11"/>
        <v>1</v>
      </c>
      <c r="J257" s="32">
        <v>1.6E-2</v>
      </c>
      <c r="K257" s="28">
        <v>381</v>
      </c>
      <c r="L257" s="29">
        <v>29</v>
      </c>
      <c r="M257" s="13">
        <v>29</v>
      </c>
      <c r="N257" s="13">
        <v>29</v>
      </c>
      <c r="O257" s="13">
        <v>29</v>
      </c>
      <c r="P257" s="13">
        <v>29</v>
      </c>
      <c r="Q257" s="33">
        <v>29</v>
      </c>
    </row>
    <row r="258" spans="1:17" x14ac:dyDescent="0.2">
      <c r="A258" s="48" t="s">
        <v>44</v>
      </c>
      <c r="B258" s="49">
        <v>60</v>
      </c>
      <c r="C258" s="49">
        <v>27</v>
      </c>
      <c r="E258" s="13">
        <v>27</v>
      </c>
      <c r="F258" s="13">
        <v>27</v>
      </c>
      <c r="G258" s="30">
        <f t="shared" si="9"/>
        <v>0</v>
      </c>
      <c r="H258" s="31">
        <f t="shared" si="10"/>
        <v>1</v>
      </c>
      <c r="I258" s="28">
        <f t="shared" si="11"/>
        <v>1</v>
      </c>
      <c r="J258" s="32">
        <v>0.26600000000000001</v>
      </c>
      <c r="K258" s="28">
        <v>3411</v>
      </c>
      <c r="L258" s="29">
        <v>27</v>
      </c>
      <c r="M258" s="13">
        <v>27</v>
      </c>
      <c r="N258" s="13">
        <v>27</v>
      </c>
      <c r="O258" s="13">
        <v>27</v>
      </c>
      <c r="P258" s="13">
        <v>27</v>
      </c>
      <c r="Q258" s="33">
        <v>27</v>
      </c>
    </row>
    <row r="259" spans="1:17" x14ac:dyDescent="0.2">
      <c r="A259" s="48" t="s">
        <v>44</v>
      </c>
      <c r="B259" s="49">
        <v>62</v>
      </c>
      <c r="C259" s="49">
        <v>27</v>
      </c>
      <c r="E259" s="13">
        <v>27</v>
      </c>
      <c r="F259" s="13">
        <v>27</v>
      </c>
      <c r="G259" s="30">
        <f t="shared" si="9"/>
        <v>0</v>
      </c>
      <c r="H259" s="31">
        <f t="shared" si="10"/>
        <v>1</v>
      </c>
      <c r="I259" s="28">
        <f t="shared" si="11"/>
        <v>1</v>
      </c>
      <c r="J259" s="32">
        <v>7.8E-2</v>
      </c>
      <c r="K259" s="28">
        <v>1365</v>
      </c>
      <c r="L259" s="29">
        <v>27</v>
      </c>
      <c r="M259" s="13">
        <v>27</v>
      </c>
      <c r="N259" s="13">
        <v>27</v>
      </c>
      <c r="O259" s="13">
        <v>27</v>
      </c>
      <c r="P259" s="13">
        <v>27</v>
      </c>
      <c r="Q259" s="33">
        <v>27</v>
      </c>
    </row>
    <row r="260" spans="1:17" x14ac:dyDescent="0.2">
      <c r="A260" s="48" t="s">
        <v>44</v>
      </c>
      <c r="B260" s="49">
        <v>65</v>
      </c>
      <c r="C260" s="49">
        <v>25</v>
      </c>
      <c r="E260" s="13">
        <v>25</v>
      </c>
      <c r="F260" s="13">
        <v>25</v>
      </c>
      <c r="G260" s="30">
        <f t="shared" si="9"/>
        <v>0</v>
      </c>
      <c r="H260" s="31">
        <f t="shared" si="10"/>
        <v>1</v>
      </c>
      <c r="I260" s="28">
        <f t="shared" si="11"/>
        <v>1</v>
      </c>
      <c r="J260" s="32">
        <v>0.71899999999999997</v>
      </c>
      <c r="K260" s="28">
        <v>11121</v>
      </c>
      <c r="L260" s="29">
        <v>25</v>
      </c>
      <c r="M260" s="13">
        <v>25</v>
      </c>
      <c r="N260" s="13">
        <v>25</v>
      </c>
      <c r="O260" s="13">
        <v>25</v>
      </c>
      <c r="P260" s="13">
        <v>25</v>
      </c>
      <c r="Q260" s="33">
        <v>25</v>
      </c>
    </row>
    <row r="261" spans="1:17" x14ac:dyDescent="0.2">
      <c r="A261" s="48" t="s">
        <v>44</v>
      </c>
      <c r="B261" s="49">
        <v>68</v>
      </c>
      <c r="C261" s="49">
        <v>24</v>
      </c>
      <c r="E261" s="13">
        <v>24</v>
      </c>
      <c r="F261" s="13">
        <v>24</v>
      </c>
      <c r="G261" s="30">
        <f t="shared" si="9"/>
        <v>0</v>
      </c>
      <c r="H261" s="31">
        <f t="shared" si="10"/>
        <v>1</v>
      </c>
      <c r="I261" s="28">
        <f t="shared" si="11"/>
        <v>1</v>
      </c>
      <c r="J261" s="32">
        <v>0.11</v>
      </c>
      <c r="K261" s="28">
        <v>1729</v>
      </c>
      <c r="L261" s="29">
        <v>24</v>
      </c>
      <c r="M261" s="13">
        <v>24</v>
      </c>
      <c r="N261" s="13">
        <v>24</v>
      </c>
      <c r="O261" s="13">
        <v>24</v>
      </c>
      <c r="P261" s="13">
        <v>24</v>
      </c>
      <c r="Q261" s="33">
        <v>24</v>
      </c>
    </row>
    <row r="262" spans="1:17" x14ac:dyDescent="0.2">
      <c r="A262" s="48" t="s">
        <v>44</v>
      </c>
      <c r="B262" s="49">
        <v>71</v>
      </c>
      <c r="C262" s="49">
        <v>23</v>
      </c>
      <c r="E262" s="13">
        <v>23</v>
      </c>
      <c r="F262" s="13">
        <v>23</v>
      </c>
      <c r="G262" s="30">
        <f t="shared" si="9"/>
        <v>0</v>
      </c>
      <c r="H262" s="31">
        <f t="shared" si="10"/>
        <v>1</v>
      </c>
      <c r="I262" s="28">
        <f t="shared" si="11"/>
        <v>1</v>
      </c>
      <c r="J262" s="32">
        <v>0.219</v>
      </c>
      <c r="K262" s="28">
        <v>4611</v>
      </c>
      <c r="L262" s="29">
        <v>23</v>
      </c>
      <c r="M262" s="13">
        <v>23</v>
      </c>
      <c r="N262" s="13">
        <v>23</v>
      </c>
      <c r="O262" s="13">
        <v>23</v>
      </c>
      <c r="P262" s="13">
        <v>23</v>
      </c>
      <c r="Q262" s="33">
        <v>23</v>
      </c>
    </row>
    <row r="263" spans="1:17" x14ac:dyDescent="0.2">
      <c r="A263" s="48" t="s">
        <v>44</v>
      </c>
      <c r="B263" s="49">
        <v>74</v>
      </c>
      <c r="C263" s="49">
        <v>22</v>
      </c>
      <c r="E263" s="13">
        <v>22</v>
      </c>
      <c r="F263" s="13">
        <v>22</v>
      </c>
      <c r="G263" s="30">
        <f t="shared" si="9"/>
        <v>0</v>
      </c>
      <c r="H263" s="31">
        <f t="shared" si="10"/>
        <v>1</v>
      </c>
      <c r="I263" s="28">
        <f t="shared" si="11"/>
        <v>1</v>
      </c>
      <c r="J263" s="32">
        <v>1.0940000000000001</v>
      </c>
      <c r="K263" s="28">
        <v>17361</v>
      </c>
      <c r="L263" s="29">
        <v>22</v>
      </c>
      <c r="M263" s="13">
        <v>22</v>
      </c>
      <c r="N263" s="13">
        <v>22</v>
      </c>
      <c r="O263" s="13">
        <v>22</v>
      </c>
      <c r="P263" s="13">
        <v>22</v>
      </c>
      <c r="Q263" s="33">
        <v>22</v>
      </c>
    </row>
    <row r="264" spans="1:17" x14ac:dyDescent="0.2">
      <c r="A264" s="48" t="s">
        <v>44</v>
      </c>
      <c r="B264" s="49">
        <v>78</v>
      </c>
      <c r="C264" s="49">
        <v>21</v>
      </c>
      <c r="E264" s="13">
        <v>21</v>
      </c>
      <c r="F264" s="13">
        <v>21</v>
      </c>
      <c r="G264" s="30">
        <f t="shared" si="9"/>
        <v>0</v>
      </c>
      <c r="H264" s="31">
        <f t="shared" si="10"/>
        <v>1</v>
      </c>
      <c r="I264" s="28">
        <f t="shared" si="11"/>
        <v>1</v>
      </c>
      <c r="J264" s="32">
        <v>4.7E-2</v>
      </c>
      <c r="K264" s="28">
        <v>706</v>
      </c>
      <c r="L264" s="29">
        <v>21</v>
      </c>
      <c r="M264" s="13">
        <v>21</v>
      </c>
      <c r="N264" s="13">
        <v>21</v>
      </c>
      <c r="O264" s="13">
        <v>21</v>
      </c>
      <c r="P264" s="13">
        <v>21</v>
      </c>
      <c r="Q264" s="33">
        <v>21</v>
      </c>
    </row>
    <row r="265" spans="1:17" x14ac:dyDescent="0.2">
      <c r="A265" s="48" t="s">
        <v>44</v>
      </c>
      <c r="B265" s="49">
        <v>82</v>
      </c>
      <c r="C265" s="49">
        <v>20</v>
      </c>
      <c r="E265" s="13">
        <v>20</v>
      </c>
      <c r="F265" s="13">
        <v>20</v>
      </c>
      <c r="G265" s="30">
        <f t="shared" si="9"/>
        <v>0</v>
      </c>
      <c r="H265" s="31">
        <f t="shared" si="10"/>
        <v>1</v>
      </c>
      <c r="I265" s="28">
        <f t="shared" si="11"/>
        <v>1</v>
      </c>
      <c r="J265" s="32">
        <v>0</v>
      </c>
      <c r="K265" s="28">
        <v>27</v>
      </c>
      <c r="L265" s="29">
        <v>20</v>
      </c>
      <c r="M265" s="13">
        <v>20</v>
      </c>
      <c r="N265" s="13">
        <v>20</v>
      </c>
      <c r="O265" s="13">
        <v>20</v>
      </c>
      <c r="P265" s="13">
        <v>20</v>
      </c>
      <c r="Q265" s="33">
        <v>20</v>
      </c>
    </row>
    <row r="266" spans="1:17" x14ac:dyDescent="0.2">
      <c r="A266" s="48" t="s">
        <v>44</v>
      </c>
      <c r="B266" s="49">
        <v>86</v>
      </c>
      <c r="C266" s="49">
        <v>19</v>
      </c>
      <c r="E266" s="13">
        <v>19</v>
      </c>
      <c r="F266" s="13">
        <v>19</v>
      </c>
      <c r="G266" s="30">
        <f t="shared" si="9"/>
        <v>0</v>
      </c>
      <c r="H266" s="31">
        <f t="shared" si="10"/>
        <v>1</v>
      </c>
      <c r="I266" s="28">
        <f t="shared" si="11"/>
        <v>1</v>
      </c>
      <c r="J266" s="32">
        <v>6.3E-2</v>
      </c>
      <c r="K266" s="28">
        <v>801</v>
      </c>
      <c r="L266" s="29">
        <v>19</v>
      </c>
      <c r="M266" s="13">
        <v>19</v>
      </c>
      <c r="N266" s="13">
        <v>19</v>
      </c>
      <c r="O266" s="13">
        <v>19</v>
      </c>
      <c r="P266" s="13">
        <v>19</v>
      </c>
      <c r="Q266" s="33">
        <v>19</v>
      </c>
    </row>
    <row r="267" spans="1:17" x14ac:dyDescent="0.2">
      <c r="A267" s="48" t="s">
        <v>44</v>
      </c>
      <c r="B267" s="49">
        <v>92</v>
      </c>
      <c r="C267" s="49">
        <v>17</v>
      </c>
      <c r="E267" s="13">
        <v>17</v>
      </c>
      <c r="F267" s="13">
        <v>17</v>
      </c>
      <c r="G267" s="30">
        <f t="shared" si="9"/>
        <v>0</v>
      </c>
      <c r="H267" s="31">
        <f t="shared" si="10"/>
        <v>1</v>
      </c>
      <c r="I267" s="28">
        <f t="shared" si="11"/>
        <v>1</v>
      </c>
      <c r="J267" s="32">
        <v>0</v>
      </c>
      <c r="K267" s="28">
        <v>96</v>
      </c>
      <c r="L267" s="29">
        <v>17</v>
      </c>
      <c r="M267" s="13">
        <v>17</v>
      </c>
      <c r="N267" s="13">
        <v>17</v>
      </c>
      <c r="O267" s="13">
        <v>17</v>
      </c>
      <c r="P267" s="13">
        <v>17</v>
      </c>
      <c r="Q267" s="33">
        <v>17</v>
      </c>
    </row>
    <row r="268" spans="1:17" x14ac:dyDescent="0.2">
      <c r="A268" s="48" t="s">
        <v>44</v>
      </c>
      <c r="B268" s="49">
        <v>97</v>
      </c>
      <c r="C268" s="49">
        <v>17</v>
      </c>
      <c r="E268" s="13">
        <v>17</v>
      </c>
      <c r="F268" s="13">
        <v>17</v>
      </c>
      <c r="G268" s="30">
        <f t="shared" si="9"/>
        <v>0</v>
      </c>
      <c r="H268" s="31">
        <f t="shared" si="10"/>
        <v>1</v>
      </c>
      <c r="I268" s="28">
        <f t="shared" si="11"/>
        <v>1</v>
      </c>
      <c r="J268" s="32">
        <v>0</v>
      </c>
      <c r="K268" s="28">
        <v>19</v>
      </c>
      <c r="L268" s="29">
        <v>17</v>
      </c>
      <c r="M268" s="13">
        <v>17</v>
      </c>
      <c r="N268" s="13">
        <v>17</v>
      </c>
      <c r="O268" s="13">
        <v>17</v>
      </c>
      <c r="P268" s="13">
        <v>17</v>
      </c>
      <c r="Q268" s="33">
        <v>17</v>
      </c>
    </row>
    <row r="269" spans="1:17" x14ac:dyDescent="0.2">
      <c r="A269" s="48" t="s">
        <v>44</v>
      </c>
      <c r="B269" s="49">
        <v>104</v>
      </c>
      <c r="C269" s="49">
        <v>15</v>
      </c>
      <c r="E269" s="13">
        <v>15</v>
      </c>
      <c r="F269" s="13">
        <v>15</v>
      </c>
      <c r="G269" s="30">
        <f t="shared" si="9"/>
        <v>0</v>
      </c>
      <c r="H269" s="31">
        <f t="shared" si="10"/>
        <v>1</v>
      </c>
      <c r="I269" s="28">
        <f t="shared" si="11"/>
        <v>1</v>
      </c>
      <c r="J269" s="32">
        <v>0</v>
      </c>
      <c r="K269" s="28">
        <v>37</v>
      </c>
      <c r="L269" s="29">
        <v>15</v>
      </c>
      <c r="M269" s="13">
        <v>15</v>
      </c>
      <c r="N269" s="13">
        <v>15</v>
      </c>
      <c r="O269" s="13">
        <v>15</v>
      </c>
      <c r="P269" s="13">
        <v>15</v>
      </c>
      <c r="Q269" s="33">
        <v>15</v>
      </c>
    </row>
    <row r="270" spans="1:17" x14ac:dyDescent="0.2">
      <c r="A270" s="48" t="s">
        <v>44</v>
      </c>
      <c r="B270" s="49">
        <v>111</v>
      </c>
      <c r="C270" s="49">
        <v>14</v>
      </c>
      <c r="E270" s="13">
        <v>14</v>
      </c>
      <c r="F270" s="13">
        <v>14</v>
      </c>
      <c r="G270" s="30">
        <f t="shared" si="9"/>
        <v>0</v>
      </c>
      <c r="H270" s="31">
        <f t="shared" si="10"/>
        <v>1</v>
      </c>
      <c r="I270" s="28">
        <f t="shared" si="11"/>
        <v>1</v>
      </c>
      <c r="J270" s="32">
        <v>0</v>
      </c>
      <c r="K270" s="28">
        <v>13</v>
      </c>
      <c r="L270" s="29">
        <v>14</v>
      </c>
      <c r="M270" s="13">
        <v>14</v>
      </c>
      <c r="N270" s="13">
        <v>14</v>
      </c>
      <c r="O270" s="13">
        <v>14</v>
      </c>
      <c r="P270" s="13">
        <v>14</v>
      </c>
      <c r="Q270" s="33">
        <v>14</v>
      </c>
    </row>
    <row r="271" spans="1:17" x14ac:dyDescent="0.2">
      <c r="A271" s="48" t="s">
        <v>45</v>
      </c>
      <c r="B271" s="49">
        <v>28</v>
      </c>
      <c r="C271" s="49">
        <v>63</v>
      </c>
      <c r="E271" s="13">
        <v>63</v>
      </c>
      <c r="F271" s="13">
        <v>63</v>
      </c>
      <c r="G271" s="30">
        <f t="shared" si="9"/>
        <v>0</v>
      </c>
      <c r="H271" s="31">
        <f t="shared" si="10"/>
        <v>1</v>
      </c>
      <c r="I271" s="28">
        <f t="shared" si="11"/>
        <v>1</v>
      </c>
      <c r="J271" s="32">
        <v>0</v>
      </c>
      <c r="K271" s="28">
        <v>62</v>
      </c>
      <c r="L271" s="29">
        <v>63</v>
      </c>
      <c r="M271" s="13">
        <v>63</v>
      </c>
      <c r="N271" s="13">
        <v>63</v>
      </c>
      <c r="O271" s="13">
        <v>63</v>
      </c>
      <c r="P271" s="13">
        <v>63</v>
      </c>
      <c r="Q271" s="33">
        <v>63</v>
      </c>
    </row>
    <row r="272" spans="1:17" x14ac:dyDescent="0.2">
      <c r="A272" s="48" t="s">
        <v>45</v>
      </c>
      <c r="B272" s="49">
        <v>29</v>
      </c>
      <c r="C272" s="49">
        <v>63</v>
      </c>
      <c r="E272" s="13">
        <v>63</v>
      </c>
      <c r="F272" s="13">
        <v>63</v>
      </c>
      <c r="G272" s="30">
        <f t="shared" si="9"/>
        <v>0</v>
      </c>
      <c r="H272" s="31">
        <f t="shared" si="10"/>
        <v>1</v>
      </c>
      <c r="I272" s="28">
        <f t="shared" si="11"/>
        <v>1</v>
      </c>
      <c r="J272" s="32">
        <v>1.4999999999999999E-2</v>
      </c>
      <c r="K272" s="28">
        <v>62</v>
      </c>
      <c r="L272" s="29">
        <v>63</v>
      </c>
      <c r="M272" s="13">
        <v>63</v>
      </c>
      <c r="N272" s="13">
        <v>63</v>
      </c>
      <c r="O272" s="13">
        <v>63</v>
      </c>
      <c r="P272" s="13">
        <v>63</v>
      </c>
      <c r="Q272" s="33">
        <v>63</v>
      </c>
    </row>
    <row r="273" spans="1:17" x14ac:dyDescent="0.2">
      <c r="A273" s="48" t="s">
        <v>45</v>
      </c>
      <c r="B273" s="49">
        <v>30</v>
      </c>
      <c r="C273" s="49">
        <v>62</v>
      </c>
      <c r="E273" s="13">
        <v>62</v>
      </c>
      <c r="F273" s="13">
        <v>62</v>
      </c>
      <c r="G273" s="30">
        <f t="shared" si="9"/>
        <v>0</v>
      </c>
      <c r="H273" s="31">
        <f t="shared" si="10"/>
        <v>1</v>
      </c>
      <c r="I273" s="28">
        <f t="shared" si="11"/>
        <v>1</v>
      </c>
      <c r="J273" s="32">
        <v>0</v>
      </c>
      <c r="K273" s="28">
        <v>61</v>
      </c>
      <c r="L273" s="29">
        <v>62</v>
      </c>
      <c r="M273" s="13">
        <v>62</v>
      </c>
      <c r="N273" s="13">
        <v>62</v>
      </c>
      <c r="O273" s="13">
        <v>62</v>
      </c>
      <c r="P273" s="13">
        <v>62</v>
      </c>
      <c r="Q273" s="33">
        <v>62</v>
      </c>
    </row>
    <row r="274" spans="1:17" x14ac:dyDescent="0.2">
      <c r="A274" s="48" t="s">
        <v>45</v>
      </c>
      <c r="B274" s="49">
        <v>31</v>
      </c>
      <c r="C274" s="49">
        <v>62</v>
      </c>
      <c r="E274" s="13">
        <v>62</v>
      </c>
      <c r="F274" s="13">
        <v>62</v>
      </c>
      <c r="G274" s="30">
        <f t="shared" si="9"/>
        <v>0</v>
      </c>
      <c r="H274" s="31">
        <f t="shared" si="10"/>
        <v>1</v>
      </c>
      <c r="I274" s="28">
        <f t="shared" si="11"/>
        <v>1</v>
      </c>
      <c r="J274" s="32">
        <v>1.6E-2</v>
      </c>
      <c r="K274" s="28">
        <v>61</v>
      </c>
      <c r="L274" s="29">
        <v>62</v>
      </c>
      <c r="M274" s="13">
        <v>62</v>
      </c>
      <c r="N274" s="13">
        <v>62</v>
      </c>
      <c r="O274" s="13">
        <v>62</v>
      </c>
      <c r="P274" s="13">
        <v>62</v>
      </c>
      <c r="Q274" s="33">
        <v>62</v>
      </c>
    </row>
    <row r="275" spans="1:17" x14ac:dyDescent="0.2">
      <c r="A275" s="48" t="s">
        <v>45</v>
      </c>
      <c r="B275" s="49">
        <v>32</v>
      </c>
      <c r="C275" s="49">
        <v>61</v>
      </c>
      <c r="E275" s="13">
        <v>61</v>
      </c>
      <c r="F275" s="13">
        <v>61</v>
      </c>
      <c r="G275" s="30">
        <f t="shared" si="9"/>
        <v>0</v>
      </c>
      <c r="H275" s="31">
        <f t="shared" si="10"/>
        <v>1</v>
      </c>
      <c r="I275" s="28">
        <f t="shared" si="11"/>
        <v>1</v>
      </c>
      <c r="J275" s="32">
        <v>0</v>
      </c>
      <c r="K275" s="28">
        <v>60</v>
      </c>
      <c r="L275" s="29">
        <v>61</v>
      </c>
      <c r="M275" s="13">
        <v>61</v>
      </c>
      <c r="N275" s="13">
        <v>61</v>
      </c>
      <c r="O275" s="13">
        <v>61</v>
      </c>
      <c r="P275" s="13">
        <v>61</v>
      </c>
      <c r="Q275" s="33">
        <v>61</v>
      </c>
    </row>
    <row r="276" spans="1:17" x14ac:dyDescent="0.2">
      <c r="A276" s="48" t="s">
        <v>45</v>
      </c>
      <c r="B276" s="49">
        <v>33</v>
      </c>
      <c r="C276" s="49">
        <v>61</v>
      </c>
      <c r="E276" s="13">
        <v>61</v>
      </c>
      <c r="F276" s="13">
        <v>61</v>
      </c>
      <c r="G276" s="30">
        <f t="shared" si="9"/>
        <v>0</v>
      </c>
      <c r="H276" s="31">
        <f t="shared" si="10"/>
        <v>1</v>
      </c>
      <c r="I276" s="28">
        <f t="shared" si="11"/>
        <v>1</v>
      </c>
      <c r="J276" s="32">
        <v>0</v>
      </c>
      <c r="K276" s="28">
        <v>60</v>
      </c>
      <c r="L276" s="29">
        <v>61</v>
      </c>
      <c r="M276" s="13">
        <v>61</v>
      </c>
      <c r="N276" s="13">
        <v>61</v>
      </c>
      <c r="O276" s="13">
        <v>61</v>
      </c>
      <c r="P276" s="13">
        <v>61</v>
      </c>
      <c r="Q276" s="33">
        <v>61</v>
      </c>
    </row>
    <row r="277" spans="1:17" x14ac:dyDescent="0.2">
      <c r="A277" s="48" t="s">
        <v>45</v>
      </c>
      <c r="B277" s="49">
        <v>34</v>
      </c>
      <c r="C277" s="49">
        <v>61</v>
      </c>
      <c r="E277" s="13">
        <v>61</v>
      </c>
      <c r="F277" s="13">
        <v>61</v>
      </c>
      <c r="G277" s="30">
        <f t="shared" si="9"/>
        <v>0</v>
      </c>
      <c r="H277" s="31">
        <f t="shared" si="10"/>
        <v>1</v>
      </c>
      <c r="I277" s="28">
        <f t="shared" si="11"/>
        <v>1</v>
      </c>
      <c r="J277" s="32">
        <v>0</v>
      </c>
      <c r="K277" s="28">
        <v>60</v>
      </c>
      <c r="L277" s="29">
        <v>61</v>
      </c>
      <c r="M277" s="13">
        <v>61</v>
      </c>
      <c r="N277" s="13">
        <v>61</v>
      </c>
      <c r="O277" s="13">
        <v>61</v>
      </c>
      <c r="P277" s="13">
        <v>61</v>
      </c>
      <c r="Q277" s="33">
        <v>61</v>
      </c>
    </row>
    <row r="278" spans="1:17" x14ac:dyDescent="0.2">
      <c r="A278" s="48" t="s">
        <v>45</v>
      </c>
      <c r="B278" s="49">
        <v>35</v>
      </c>
      <c r="C278" s="49">
        <v>60</v>
      </c>
      <c r="E278" s="13">
        <v>60</v>
      </c>
      <c r="F278" s="13">
        <v>60</v>
      </c>
      <c r="G278" s="30">
        <f t="shared" si="9"/>
        <v>0</v>
      </c>
      <c r="H278" s="31">
        <f t="shared" si="10"/>
        <v>1</v>
      </c>
      <c r="I278" s="28">
        <f t="shared" si="11"/>
        <v>1</v>
      </c>
      <c r="J278" s="32">
        <v>0</v>
      </c>
      <c r="K278" s="28">
        <v>59</v>
      </c>
      <c r="L278" s="29">
        <v>60</v>
      </c>
      <c r="M278" s="13">
        <v>60</v>
      </c>
      <c r="N278" s="13">
        <v>60</v>
      </c>
      <c r="O278" s="13">
        <v>60</v>
      </c>
      <c r="P278" s="13">
        <v>60</v>
      </c>
      <c r="Q278" s="33">
        <v>60</v>
      </c>
    </row>
    <row r="279" spans="1:17" x14ac:dyDescent="0.2">
      <c r="A279" s="48" t="s">
        <v>45</v>
      </c>
      <c r="B279" s="49">
        <v>36</v>
      </c>
      <c r="C279" s="49">
        <v>60</v>
      </c>
      <c r="E279" s="13">
        <v>60</v>
      </c>
      <c r="F279" s="13">
        <v>60</v>
      </c>
      <c r="G279" s="30">
        <f t="shared" si="9"/>
        <v>0</v>
      </c>
      <c r="H279" s="31">
        <f t="shared" si="10"/>
        <v>1</v>
      </c>
      <c r="I279" s="28">
        <f t="shared" si="11"/>
        <v>1</v>
      </c>
      <c r="J279" s="32">
        <v>1.6E-2</v>
      </c>
      <c r="K279" s="28">
        <v>59</v>
      </c>
      <c r="L279" s="29">
        <v>60</v>
      </c>
      <c r="M279" s="13">
        <v>60</v>
      </c>
      <c r="N279" s="13">
        <v>60</v>
      </c>
      <c r="O279" s="13">
        <v>60</v>
      </c>
      <c r="P279" s="13">
        <v>60</v>
      </c>
      <c r="Q279" s="33">
        <v>60</v>
      </c>
    </row>
    <row r="280" spans="1:17" x14ac:dyDescent="0.2">
      <c r="A280" s="48" t="s">
        <v>45</v>
      </c>
      <c r="B280" s="49">
        <v>37</v>
      </c>
      <c r="C280" s="49">
        <v>60</v>
      </c>
      <c r="E280" s="13">
        <v>60</v>
      </c>
      <c r="F280" s="13">
        <v>60</v>
      </c>
      <c r="G280" s="30">
        <f t="shared" si="9"/>
        <v>0</v>
      </c>
      <c r="H280" s="31">
        <f t="shared" si="10"/>
        <v>1</v>
      </c>
      <c r="I280" s="28">
        <f t="shared" si="11"/>
        <v>1</v>
      </c>
      <c r="J280" s="32">
        <v>0</v>
      </c>
      <c r="K280" s="28">
        <v>59</v>
      </c>
      <c r="L280" s="29">
        <v>60</v>
      </c>
      <c r="M280" s="13">
        <v>60</v>
      </c>
      <c r="N280" s="13">
        <v>60</v>
      </c>
      <c r="O280" s="13">
        <v>60</v>
      </c>
      <c r="P280" s="13">
        <v>60</v>
      </c>
      <c r="Q280" s="33">
        <v>60</v>
      </c>
    </row>
    <row r="281" spans="1:17" x14ac:dyDescent="0.2">
      <c r="A281" s="48" t="s">
        <v>45</v>
      </c>
      <c r="B281" s="49">
        <v>38</v>
      </c>
      <c r="C281" s="49">
        <v>60</v>
      </c>
      <c r="E281" s="13">
        <v>60</v>
      </c>
      <c r="F281" s="13">
        <v>60</v>
      </c>
      <c r="G281" s="30">
        <f t="shared" si="9"/>
        <v>0</v>
      </c>
      <c r="H281" s="31">
        <f t="shared" si="10"/>
        <v>1</v>
      </c>
      <c r="I281" s="28">
        <f t="shared" si="11"/>
        <v>1</v>
      </c>
      <c r="J281" s="32">
        <v>1.6E-2</v>
      </c>
      <c r="K281" s="28">
        <v>59</v>
      </c>
      <c r="L281" s="29">
        <v>60</v>
      </c>
      <c r="M281" s="13">
        <v>60</v>
      </c>
      <c r="N281" s="13">
        <v>60</v>
      </c>
      <c r="O281" s="13">
        <v>60</v>
      </c>
      <c r="P281" s="13">
        <v>60</v>
      </c>
      <c r="Q281" s="33">
        <v>60</v>
      </c>
    </row>
    <row r="282" spans="1:17" x14ac:dyDescent="0.2">
      <c r="A282" s="48" t="s">
        <v>45</v>
      </c>
      <c r="B282" s="49">
        <v>39</v>
      </c>
      <c r="C282" s="49">
        <v>60</v>
      </c>
      <c r="E282" s="13">
        <v>60</v>
      </c>
      <c r="F282" s="13">
        <v>60</v>
      </c>
      <c r="G282" s="30">
        <f t="shared" si="9"/>
        <v>0</v>
      </c>
      <c r="H282" s="31">
        <f t="shared" si="10"/>
        <v>1</v>
      </c>
      <c r="I282" s="28">
        <f t="shared" si="11"/>
        <v>1</v>
      </c>
      <c r="J282" s="32">
        <v>0</v>
      </c>
      <c r="K282" s="28">
        <v>59</v>
      </c>
      <c r="L282" s="29">
        <v>60</v>
      </c>
      <c r="M282" s="13">
        <v>60</v>
      </c>
      <c r="N282" s="13">
        <v>60</v>
      </c>
      <c r="O282" s="13">
        <v>60</v>
      </c>
      <c r="P282" s="13">
        <v>60</v>
      </c>
      <c r="Q282" s="33">
        <v>60</v>
      </c>
    </row>
    <row r="283" spans="1:17" x14ac:dyDescent="0.2">
      <c r="A283" s="48" t="s">
        <v>45</v>
      </c>
      <c r="B283" s="49">
        <v>40</v>
      </c>
      <c r="C283" s="49">
        <v>60</v>
      </c>
      <c r="E283" s="13">
        <v>60</v>
      </c>
      <c r="F283" s="13">
        <v>60</v>
      </c>
      <c r="G283" s="30">
        <f t="shared" ref="G283:G294" si="12">(F283-C283)/C283</f>
        <v>0</v>
      </c>
      <c r="H283" s="31">
        <f t="shared" ref="H283:H294" si="13">IF(E283=F283,1,0)</f>
        <v>1</v>
      </c>
      <c r="I283" s="28">
        <f t="shared" ref="I283:I294" si="14">IF(G283=0,1,0)</f>
        <v>1</v>
      </c>
      <c r="J283" s="32">
        <v>0</v>
      </c>
      <c r="K283" s="28">
        <v>59</v>
      </c>
      <c r="L283" s="29">
        <v>60</v>
      </c>
      <c r="M283" s="13">
        <v>60</v>
      </c>
      <c r="N283" s="13">
        <v>60</v>
      </c>
      <c r="O283" s="13">
        <v>60</v>
      </c>
      <c r="P283" s="13">
        <v>60</v>
      </c>
      <c r="Q283" s="33">
        <v>60</v>
      </c>
    </row>
    <row r="284" spans="1:17" x14ac:dyDescent="0.2">
      <c r="A284" s="48" t="s">
        <v>45</v>
      </c>
      <c r="B284" s="49">
        <v>41</v>
      </c>
      <c r="C284" s="49">
        <v>59</v>
      </c>
      <c r="E284" s="13">
        <v>59</v>
      </c>
      <c r="F284" s="13">
        <v>59</v>
      </c>
      <c r="G284" s="30">
        <f t="shared" si="12"/>
        <v>0</v>
      </c>
      <c r="H284" s="31">
        <f t="shared" si="13"/>
        <v>1</v>
      </c>
      <c r="I284" s="28">
        <f t="shared" si="14"/>
        <v>1</v>
      </c>
      <c r="J284" s="32">
        <v>0</v>
      </c>
      <c r="K284" s="28">
        <v>58</v>
      </c>
      <c r="L284" s="29">
        <v>59</v>
      </c>
      <c r="M284" s="13">
        <v>59</v>
      </c>
      <c r="N284" s="13">
        <v>59</v>
      </c>
      <c r="O284" s="13">
        <v>59</v>
      </c>
      <c r="P284" s="13">
        <v>59</v>
      </c>
      <c r="Q284" s="33">
        <v>59</v>
      </c>
    </row>
    <row r="285" spans="1:17" x14ac:dyDescent="0.2">
      <c r="A285" s="48" t="s">
        <v>45</v>
      </c>
      <c r="B285" s="49">
        <v>42</v>
      </c>
      <c r="C285" s="49">
        <v>55</v>
      </c>
      <c r="E285" s="13">
        <v>55</v>
      </c>
      <c r="F285" s="13">
        <v>55</v>
      </c>
      <c r="G285" s="30">
        <f t="shared" si="12"/>
        <v>0</v>
      </c>
      <c r="H285" s="31">
        <f t="shared" si="13"/>
        <v>1</v>
      </c>
      <c r="I285" s="28">
        <f t="shared" si="14"/>
        <v>1</v>
      </c>
      <c r="J285" s="32">
        <v>0</v>
      </c>
      <c r="K285" s="28">
        <v>54</v>
      </c>
      <c r="L285" s="29">
        <v>55</v>
      </c>
      <c r="M285" s="13">
        <v>55</v>
      </c>
      <c r="N285" s="13">
        <v>55</v>
      </c>
      <c r="O285" s="13">
        <v>55</v>
      </c>
      <c r="P285" s="13">
        <v>55</v>
      </c>
      <c r="Q285" s="33">
        <v>55</v>
      </c>
    </row>
    <row r="286" spans="1:17" x14ac:dyDescent="0.2">
      <c r="A286" s="48" t="s">
        <v>45</v>
      </c>
      <c r="B286" s="49">
        <v>43</v>
      </c>
      <c r="C286" s="49">
        <v>50</v>
      </c>
      <c r="E286" s="13">
        <v>50</v>
      </c>
      <c r="F286" s="13">
        <v>50</v>
      </c>
      <c r="G286" s="30">
        <f t="shared" si="12"/>
        <v>0</v>
      </c>
      <c r="H286" s="31">
        <f t="shared" si="13"/>
        <v>1</v>
      </c>
      <c r="I286" s="28">
        <f t="shared" si="14"/>
        <v>1</v>
      </c>
      <c r="J286" s="32">
        <v>0</v>
      </c>
      <c r="K286" s="28">
        <v>49</v>
      </c>
      <c r="L286" s="29">
        <v>50</v>
      </c>
      <c r="M286" s="13">
        <v>50</v>
      </c>
      <c r="N286" s="13">
        <v>50</v>
      </c>
      <c r="O286" s="13">
        <v>50</v>
      </c>
      <c r="P286" s="13">
        <v>50</v>
      </c>
      <c r="Q286" s="33">
        <v>50</v>
      </c>
    </row>
    <row r="287" spans="1:17" x14ac:dyDescent="0.2">
      <c r="A287" s="48" t="s">
        <v>45</v>
      </c>
      <c r="B287" s="49">
        <v>45</v>
      </c>
      <c r="C287" s="49">
        <v>38</v>
      </c>
      <c r="E287" s="13">
        <v>38</v>
      </c>
      <c r="F287" s="13">
        <v>38</v>
      </c>
      <c r="G287" s="30">
        <f t="shared" si="12"/>
        <v>0</v>
      </c>
      <c r="H287" s="31">
        <f t="shared" si="13"/>
        <v>1</v>
      </c>
      <c r="I287" s="28">
        <f t="shared" si="14"/>
        <v>1</v>
      </c>
      <c r="J287" s="32">
        <v>1.6E-2</v>
      </c>
      <c r="K287" s="28">
        <v>77</v>
      </c>
      <c r="L287" s="29">
        <v>38</v>
      </c>
      <c r="M287" s="13">
        <v>38</v>
      </c>
      <c r="N287" s="13">
        <v>38</v>
      </c>
      <c r="O287" s="13">
        <v>38</v>
      </c>
      <c r="P287" s="13">
        <v>38</v>
      </c>
      <c r="Q287" s="33">
        <v>38</v>
      </c>
    </row>
    <row r="288" spans="1:17" x14ac:dyDescent="0.2">
      <c r="A288" s="48" t="s">
        <v>45</v>
      </c>
      <c r="B288" s="49">
        <v>46</v>
      </c>
      <c r="C288" s="49">
        <v>34</v>
      </c>
      <c r="E288" s="13">
        <v>34</v>
      </c>
      <c r="F288" s="13">
        <v>34</v>
      </c>
      <c r="G288" s="30">
        <f t="shared" si="12"/>
        <v>0</v>
      </c>
      <c r="H288" s="31">
        <f t="shared" si="13"/>
        <v>1</v>
      </c>
      <c r="I288" s="28">
        <f t="shared" si="14"/>
        <v>1</v>
      </c>
      <c r="J288" s="32">
        <v>1.6E-2</v>
      </c>
      <c r="K288" s="28">
        <v>44</v>
      </c>
      <c r="L288" s="29">
        <v>34</v>
      </c>
      <c r="M288" s="13">
        <v>34</v>
      </c>
      <c r="N288" s="13">
        <v>34</v>
      </c>
      <c r="O288" s="13">
        <v>34</v>
      </c>
      <c r="P288" s="13">
        <v>34</v>
      </c>
      <c r="Q288" s="33">
        <v>34</v>
      </c>
    </row>
    <row r="289" spans="1:17" x14ac:dyDescent="0.2">
      <c r="A289" s="48" t="s">
        <v>45</v>
      </c>
      <c r="B289" s="49">
        <v>47</v>
      </c>
      <c r="C289" s="49" t="s">
        <v>3</v>
      </c>
      <c r="E289" s="13">
        <v>32</v>
      </c>
      <c r="F289" s="13">
        <v>33</v>
      </c>
      <c r="G289" s="30">
        <f>(F289-32)/32</f>
        <v>3.125E-2</v>
      </c>
      <c r="H289" s="31">
        <f t="shared" si="13"/>
        <v>0</v>
      </c>
      <c r="I289" s="28">
        <f t="shared" si="14"/>
        <v>0</v>
      </c>
      <c r="J289" s="32">
        <v>3600.0320000000002</v>
      </c>
      <c r="K289" s="28">
        <v>14979489</v>
      </c>
      <c r="L289" s="29" t="s">
        <v>4</v>
      </c>
      <c r="M289" s="13" t="s">
        <v>4</v>
      </c>
      <c r="N289" s="13" t="s">
        <v>4</v>
      </c>
      <c r="O289" s="13" t="s">
        <v>4</v>
      </c>
      <c r="P289" s="13" t="s">
        <v>4</v>
      </c>
      <c r="Q289" s="33" t="s">
        <v>4</v>
      </c>
    </row>
    <row r="290" spans="1:17" x14ac:dyDescent="0.2">
      <c r="A290" s="48" t="s">
        <v>45</v>
      </c>
      <c r="B290" s="49">
        <v>49</v>
      </c>
      <c r="C290" s="49">
        <v>32</v>
      </c>
      <c r="E290" s="13">
        <v>31</v>
      </c>
      <c r="F290" s="13">
        <v>32</v>
      </c>
      <c r="G290" s="30">
        <f t="shared" si="12"/>
        <v>0</v>
      </c>
      <c r="H290" s="31">
        <f t="shared" si="13"/>
        <v>0</v>
      </c>
      <c r="I290" s="28">
        <f t="shared" si="14"/>
        <v>1</v>
      </c>
      <c r="J290" s="32">
        <v>3600.0160000000001</v>
      </c>
      <c r="K290" s="28">
        <v>7282269</v>
      </c>
      <c r="L290" s="29" t="s">
        <v>5</v>
      </c>
      <c r="M290" s="13" t="s">
        <v>5</v>
      </c>
      <c r="N290" s="13" t="s">
        <v>5</v>
      </c>
      <c r="O290" s="13" t="s">
        <v>5</v>
      </c>
      <c r="P290" s="13" t="s">
        <v>5</v>
      </c>
      <c r="Q290" s="33" t="s">
        <v>5</v>
      </c>
    </row>
    <row r="291" spans="1:17" x14ac:dyDescent="0.2">
      <c r="A291" s="48" t="s">
        <v>45</v>
      </c>
      <c r="B291" s="49">
        <v>50</v>
      </c>
      <c r="C291" s="49">
        <v>32</v>
      </c>
      <c r="E291" s="13">
        <v>31</v>
      </c>
      <c r="F291" s="13">
        <v>32</v>
      </c>
      <c r="G291" s="30">
        <f t="shared" si="12"/>
        <v>0</v>
      </c>
      <c r="H291" s="31">
        <f t="shared" si="13"/>
        <v>0</v>
      </c>
      <c r="I291" s="28">
        <f t="shared" si="14"/>
        <v>1</v>
      </c>
      <c r="J291" s="32">
        <v>3600.0160000000001</v>
      </c>
      <c r="K291" s="28">
        <v>8888807</v>
      </c>
      <c r="L291" s="29" t="s">
        <v>5</v>
      </c>
      <c r="M291" s="13" t="s">
        <v>5</v>
      </c>
      <c r="N291" s="13" t="s">
        <v>5</v>
      </c>
      <c r="O291" s="13" t="s">
        <v>5</v>
      </c>
      <c r="P291" s="13" t="s">
        <v>5</v>
      </c>
      <c r="Q291" s="33" t="s">
        <v>5</v>
      </c>
    </row>
    <row r="292" spans="1:17" x14ac:dyDescent="0.2">
      <c r="A292" s="48" t="s">
        <v>45</v>
      </c>
      <c r="B292" s="49">
        <v>52</v>
      </c>
      <c r="C292" s="49">
        <v>31</v>
      </c>
      <c r="E292" s="13">
        <v>31</v>
      </c>
      <c r="F292" s="13">
        <v>31</v>
      </c>
      <c r="G292" s="30">
        <f t="shared" si="12"/>
        <v>0</v>
      </c>
      <c r="H292" s="31">
        <f t="shared" si="13"/>
        <v>1</v>
      </c>
      <c r="I292" s="28">
        <f t="shared" si="14"/>
        <v>1</v>
      </c>
      <c r="J292" s="32">
        <v>0</v>
      </c>
      <c r="K292" s="28">
        <v>30</v>
      </c>
      <c r="L292" s="29">
        <v>31</v>
      </c>
      <c r="M292" s="13">
        <v>31</v>
      </c>
      <c r="N292" s="13">
        <v>31</v>
      </c>
      <c r="O292" s="13">
        <v>31</v>
      </c>
      <c r="P292" s="13">
        <v>31</v>
      </c>
      <c r="Q292" s="33">
        <v>31</v>
      </c>
    </row>
    <row r="293" spans="1:17" x14ac:dyDescent="0.2">
      <c r="A293" s="48" t="s">
        <v>45</v>
      </c>
      <c r="B293" s="49">
        <v>54</v>
      </c>
      <c r="C293" s="49">
        <v>31</v>
      </c>
      <c r="E293" s="13">
        <v>31</v>
      </c>
      <c r="F293" s="13">
        <v>31</v>
      </c>
      <c r="G293" s="30">
        <f t="shared" si="12"/>
        <v>0</v>
      </c>
      <c r="H293" s="31">
        <f t="shared" si="13"/>
        <v>1</v>
      </c>
      <c r="I293" s="28">
        <f t="shared" si="14"/>
        <v>1</v>
      </c>
      <c r="J293" s="32">
        <v>1.6E-2</v>
      </c>
      <c r="K293" s="28">
        <v>30</v>
      </c>
      <c r="L293" s="29">
        <v>31</v>
      </c>
      <c r="M293" s="13">
        <v>31</v>
      </c>
      <c r="N293" s="13">
        <v>31</v>
      </c>
      <c r="O293" s="13">
        <v>31</v>
      </c>
      <c r="P293" s="13">
        <v>31</v>
      </c>
      <c r="Q293" s="33">
        <v>31</v>
      </c>
    </row>
    <row r="294" spans="1:17" ht="13.5" thickBot="1" x14ac:dyDescent="0.25">
      <c r="A294" s="48" t="s">
        <v>45</v>
      </c>
      <c r="B294" s="49">
        <v>56</v>
      </c>
      <c r="C294" s="49">
        <v>30</v>
      </c>
      <c r="E294" s="34">
        <v>30</v>
      </c>
      <c r="F294" s="34">
        <v>30</v>
      </c>
      <c r="G294" s="37">
        <f t="shared" si="12"/>
        <v>0</v>
      </c>
      <c r="H294" s="31">
        <f t="shared" si="13"/>
        <v>1</v>
      </c>
      <c r="I294" s="35">
        <f t="shared" si="14"/>
        <v>1</v>
      </c>
      <c r="J294" s="38">
        <v>0</v>
      </c>
      <c r="K294" s="35">
        <v>29</v>
      </c>
      <c r="L294" s="36">
        <v>30</v>
      </c>
      <c r="M294" s="34">
        <v>30</v>
      </c>
      <c r="N294" s="34">
        <v>30</v>
      </c>
      <c r="O294" s="34">
        <v>30</v>
      </c>
      <c r="P294" s="34">
        <v>30</v>
      </c>
      <c r="Q294" s="39">
        <v>30</v>
      </c>
    </row>
    <row r="295" spans="1:17" s="1" customFormat="1" ht="28.5" customHeight="1" thickBot="1" x14ac:dyDescent="0.25">
      <c r="A295" s="8"/>
      <c r="B295" s="6"/>
      <c r="C295" s="6"/>
      <c r="D295" s="6"/>
      <c r="E295" s="94" t="s">
        <v>52</v>
      </c>
      <c r="F295" s="93"/>
      <c r="G295" s="40">
        <f>SUM(G26:G294)/269</f>
        <v>7.5577832124825318E-4</v>
      </c>
      <c r="H295" s="41">
        <f>SUM(H26:H294)</f>
        <v>257</v>
      </c>
      <c r="I295" s="41">
        <f>SUM(I26:I294)</f>
        <v>260</v>
      </c>
      <c r="J295" s="42">
        <f>SUM(J26:J294)/269</f>
        <v>184.31768773234211</v>
      </c>
      <c r="K295" s="43">
        <f>SUM(K26:K294)/269</f>
        <v>358655.10780669143</v>
      </c>
      <c r="L295" s="44"/>
      <c r="M295" s="41"/>
      <c r="N295" s="41"/>
      <c r="O295" s="41"/>
      <c r="P295" s="41"/>
      <c r="Q295" s="45"/>
    </row>
    <row r="296" spans="1:17" x14ac:dyDescent="0.2">
      <c r="E296" s="13"/>
      <c r="F296" s="13"/>
      <c r="G296" s="13" t="s">
        <v>53</v>
      </c>
      <c r="H296" s="13" t="s">
        <v>58</v>
      </c>
      <c r="I296" s="13" t="s">
        <v>59</v>
      </c>
      <c r="J296" s="14" t="s">
        <v>60</v>
      </c>
      <c r="K296" s="13" t="s">
        <v>54</v>
      </c>
      <c r="L296" s="13"/>
      <c r="M296" s="13"/>
      <c r="N296" s="13"/>
      <c r="O296" s="13"/>
      <c r="P296" s="13"/>
      <c r="Q296" s="13"/>
    </row>
    <row r="297" spans="1:17" x14ac:dyDescent="0.2">
      <c r="E297" s="13"/>
      <c r="F297" s="13"/>
      <c r="G297" s="13"/>
      <c r="H297" s="13"/>
      <c r="I297" s="13"/>
      <c r="J297" s="14"/>
      <c r="K297" s="13"/>
      <c r="L297" s="13"/>
      <c r="M297" s="13"/>
      <c r="N297" s="13"/>
      <c r="O297" s="13"/>
      <c r="P297" s="13"/>
      <c r="Q297" s="13"/>
    </row>
    <row r="298" spans="1:17" x14ac:dyDescent="0.2">
      <c r="E298" s="13"/>
      <c r="F298" s="13"/>
      <c r="G298" s="13"/>
      <c r="H298" s="13"/>
      <c r="I298" s="16" t="s">
        <v>61</v>
      </c>
      <c r="J298" s="14"/>
      <c r="K298" s="13"/>
      <c r="L298" s="13"/>
      <c r="M298" s="13"/>
      <c r="N298" s="13"/>
      <c r="O298" s="13"/>
      <c r="P298" s="13"/>
      <c r="Q298" s="13"/>
    </row>
  </sheetData>
  <mergeCells count="9">
    <mergeCell ref="C11:E11"/>
    <mergeCell ref="C12:H12"/>
    <mergeCell ref="C13:H13"/>
    <mergeCell ref="B15:K15"/>
    <mergeCell ref="L24:Q24"/>
    <mergeCell ref="A24:C24"/>
    <mergeCell ref="J24:K24"/>
    <mergeCell ref="E24:I24"/>
    <mergeCell ref="H20:P20"/>
  </mergeCells>
  <phoneticPr fontId="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33"/>
  <sheetViews>
    <sheetView tabSelected="1" workbookViewId="0">
      <selection activeCell="A2" sqref="A2"/>
    </sheetView>
  </sheetViews>
  <sheetFormatPr defaultColWidth="11.5703125" defaultRowHeight="12.75" x14ac:dyDescent="0.2"/>
  <cols>
    <col min="1" max="1" width="18.28515625" customWidth="1"/>
    <col min="2" max="2" width="7.7109375" customWidth="1"/>
    <col min="3" max="3" width="16.5703125" style="4" customWidth="1"/>
    <col min="4" max="4" width="28.85546875" style="3" customWidth="1"/>
    <col min="5" max="5" width="25.85546875" style="3" customWidth="1"/>
  </cols>
  <sheetData>
    <row r="2" spans="1:8" ht="15.75" x14ac:dyDescent="0.25">
      <c r="A2" s="5" t="s">
        <v>85</v>
      </c>
    </row>
    <row r="4" spans="1:8" x14ac:dyDescent="0.2">
      <c r="A4" s="1" t="s">
        <v>81</v>
      </c>
    </row>
    <row r="5" spans="1:8" x14ac:dyDescent="0.2">
      <c r="A5" s="1"/>
      <c r="B5" t="s">
        <v>82</v>
      </c>
    </row>
    <row r="6" spans="1:8" x14ac:dyDescent="0.2">
      <c r="A6" s="1"/>
      <c r="B6" t="s">
        <v>83</v>
      </c>
    </row>
    <row r="7" spans="1:8" x14ac:dyDescent="0.2">
      <c r="A7" s="1"/>
    </row>
    <row r="8" spans="1:8" x14ac:dyDescent="0.2">
      <c r="A8" s="1" t="s">
        <v>93</v>
      </c>
    </row>
    <row r="9" spans="1:8" ht="17.25" customHeight="1" x14ac:dyDescent="0.2">
      <c r="B9" s="57" t="s">
        <v>87</v>
      </c>
      <c r="C9" s="101" t="s">
        <v>88</v>
      </c>
      <c r="D9" s="107"/>
      <c r="E9" s="107"/>
    </row>
    <row r="10" spans="1:8" ht="17.25" customHeight="1" x14ac:dyDescent="0.2">
      <c r="B10" s="57" t="s">
        <v>89</v>
      </c>
      <c r="C10" s="101" t="s">
        <v>90</v>
      </c>
      <c r="D10" s="107"/>
      <c r="E10" s="107"/>
    </row>
    <row r="11" spans="1:8" ht="17.25" customHeight="1" x14ac:dyDescent="0.2">
      <c r="B11" s="57" t="s">
        <v>91</v>
      </c>
      <c r="C11" s="101" t="s">
        <v>92</v>
      </c>
      <c r="D11" s="107"/>
      <c r="E11" s="107"/>
    </row>
    <row r="12" spans="1:8" x14ac:dyDescent="0.2">
      <c r="A12" s="57"/>
      <c r="B12" s="58"/>
      <c r="C12"/>
      <c r="D12"/>
    </row>
    <row r="13" spans="1:8" s="7" customFormat="1" ht="205.5" customHeight="1" x14ac:dyDescent="0.2">
      <c r="A13" s="60" t="s">
        <v>94</v>
      </c>
      <c r="B13" s="111" t="s">
        <v>95</v>
      </c>
      <c r="C13" s="111"/>
      <c r="D13" s="111"/>
      <c r="E13" s="111"/>
      <c r="F13" s="111"/>
      <c r="G13" s="111"/>
      <c r="H13" s="111"/>
    </row>
    <row r="15" spans="1:8" x14ac:dyDescent="0.2">
      <c r="A15" s="1" t="s">
        <v>96</v>
      </c>
    </row>
    <row r="17" spans="1:5" ht="12.75" customHeight="1" x14ac:dyDescent="0.2">
      <c r="A17" s="120" t="s">
        <v>63</v>
      </c>
      <c r="B17" s="120"/>
      <c r="C17" s="120"/>
      <c r="D17" s="120"/>
      <c r="E17" s="120"/>
    </row>
    <row r="18" spans="1:5" ht="12.75" customHeight="1" x14ac:dyDescent="0.2">
      <c r="A18" s="120" t="s">
        <v>64</v>
      </c>
      <c r="B18" s="120"/>
      <c r="C18" s="120"/>
      <c r="D18" s="120"/>
      <c r="E18" s="120"/>
    </row>
    <row r="19" spans="1:5" x14ac:dyDescent="0.2">
      <c r="A19" s="120"/>
      <c r="B19" s="120"/>
      <c r="C19" s="120"/>
      <c r="D19" s="120"/>
      <c r="E19" s="120"/>
    </row>
    <row r="20" spans="1:5" ht="27" customHeight="1" x14ac:dyDescent="0.2">
      <c r="A20" s="9" t="s">
        <v>16</v>
      </c>
      <c r="B20" s="51" t="s">
        <v>66</v>
      </c>
      <c r="C20" s="51" t="s">
        <v>67</v>
      </c>
      <c r="D20" s="52" t="s">
        <v>68</v>
      </c>
      <c r="E20" s="52" t="s">
        <v>69</v>
      </c>
    </row>
    <row r="21" spans="1:5" x14ac:dyDescent="0.2">
      <c r="A21" s="53" t="s">
        <v>26</v>
      </c>
      <c r="B21" s="54">
        <v>7</v>
      </c>
      <c r="C21" s="55">
        <v>47</v>
      </c>
      <c r="D21" s="49"/>
      <c r="E21" s="49"/>
    </row>
    <row r="22" spans="1:5" x14ac:dyDescent="0.2">
      <c r="A22" s="53" t="s">
        <v>26</v>
      </c>
      <c r="B22" s="54">
        <v>8</v>
      </c>
      <c r="C22" s="55">
        <v>41</v>
      </c>
      <c r="D22" s="49"/>
      <c r="E22" s="49"/>
    </row>
    <row r="23" spans="1:5" x14ac:dyDescent="0.2">
      <c r="A23" s="53" t="s">
        <v>26</v>
      </c>
      <c r="B23" s="54">
        <v>9</v>
      </c>
      <c r="C23" s="55">
        <v>37</v>
      </c>
      <c r="D23" s="49"/>
      <c r="E23" s="49"/>
    </row>
    <row r="24" spans="1:5" x14ac:dyDescent="0.2">
      <c r="A24" s="53" t="s">
        <v>26</v>
      </c>
      <c r="B24" s="54">
        <v>10</v>
      </c>
      <c r="C24" s="55">
        <v>34</v>
      </c>
      <c r="D24" s="49"/>
      <c r="E24" s="49"/>
    </row>
    <row r="25" spans="1:5" x14ac:dyDescent="0.2">
      <c r="A25" s="53" t="s">
        <v>26</v>
      </c>
      <c r="B25" s="54">
        <v>11</v>
      </c>
      <c r="C25" s="55">
        <v>32</v>
      </c>
      <c r="D25" s="49"/>
      <c r="E25" s="49"/>
    </row>
    <row r="26" spans="1:5" x14ac:dyDescent="0.2">
      <c r="A26" s="53" t="s">
        <v>26</v>
      </c>
      <c r="B26" s="54">
        <v>12</v>
      </c>
      <c r="C26" s="55">
        <v>28</v>
      </c>
      <c r="D26" s="49"/>
      <c r="E26" s="49"/>
    </row>
    <row r="27" spans="1:5" x14ac:dyDescent="0.2">
      <c r="A27" s="53" t="s">
        <v>26</v>
      </c>
      <c r="B27" s="54">
        <v>13</v>
      </c>
      <c r="C27" s="55">
        <v>27</v>
      </c>
      <c r="D27" s="49"/>
      <c r="E27" s="49"/>
    </row>
    <row r="28" spans="1:5" x14ac:dyDescent="0.2">
      <c r="A28" s="53" t="s">
        <v>26</v>
      </c>
      <c r="B28" s="54">
        <v>14</v>
      </c>
      <c r="C28" s="55">
        <v>25</v>
      </c>
      <c r="D28" s="49"/>
      <c r="E28" s="49"/>
    </row>
    <row r="29" spans="1:5" x14ac:dyDescent="0.2">
      <c r="A29" s="53" t="s">
        <v>27</v>
      </c>
      <c r="B29" s="54">
        <v>6</v>
      </c>
      <c r="C29" s="55">
        <v>84</v>
      </c>
      <c r="D29" s="49"/>
      <c r="E29" s="49"/>
    </row>
    <row r="30" spans="1:5" x14ac:dyDescent="0.2">
      <c r="A30" s="53" t="s">
        <v>27</v>
      </c>
      <c r="B30" s="54">
        <v>7</v>
      </c>
      <c r="C30" s="55">
        <v>72</v>
      </c>
      <c r="D30" s="49"/>
      <c r="E30" s="49"/>
    </row>
    <row r="31" spans="1:5" x14ac:dyDescent="0.2">
      <c r="A31" s="53" t="s">
        <v>27</v>
      </c>
      <c r="B31" s="54">
        <v>8</v>
      </c>
      <c r="C31" s="55">
        <v>63</v>
      </c>
      <c r="D31" s="49"/>
      <c r="E31" s="49"/>
    </row>
    <row r="32" spans="1:5" x14ac:dyDescent="0.2">
      <c r="A32" s="53" t="s">
        <v>27</v>
      </c>
      <c r="B32" s="54">
        <v>9</v>
      </c>
      <c r="C32" s="55">
        <v>54</v>
      </c>
      <c r="D32" s="49"/>
      <c r="E32" s="49"/>
    </row>
    <row r="33" spans="1:5" x14ac:dyDescent="0.2">
      <c r="A33" s="53" t="s">
        <v>27</v>
      </c>
      <c r="B33" s="54">
        <v>10</v>
      </c>
      <c r="C33" s="55">
        <v>50</v>
      </c>
      <c r="D33" s="49"/>
      <c r="E33" s="49"/>
    </row>
    <row r="34" spans="1:5" x14ac:dyDescent="0.2">
      <c r="A34" s="53" t="s">
        <v>27</v>
      </c>
      <c r="B34" s="54">
        <v>11</v>
      </c>
      <c r="C34" s="55">
        <v>48</v>
      </c>
      <c r="D34" s="49"/>
      <c r="E34" s="49"/>
    </row>
    <row r="35" spans="1:5" x14ac:dyDescent="0.2">
      <c r="A35" s="53" t="s">
        <v>27</v>
      </c>
      <c r="B35" s="54">
        <v>12</v>
      </c>
      <c r="C35" s="55">
        <v>44</v>
      </c>
      <c r="D35" s="49"/>
      <c r="E35" s="49"/>
    </row>
    <row r="36" spans="1:5" x14ac:dyDescent="0.2">
      <c r="A36" s="53" t="s">
        <v>27</v>
      </c>
      <c r="B36" s="54">
        <v>13</v>
      </c>
      <c r="C36" s="55">
        <v>42</v>
      </c>
      <c r="D36" s="49"/>
      <c r="E36" s="49"/>
    </row>
    <row r="37" spans="1:5" x14ac:dyDescent="0.2">
      <c r="A37" s="53" t="s">
        <v>27</v>
      </c>
      <c r="B37" s="54">
        <v>14</v>
      </c>
      <c r="C37" s="55">
        <v>40</v>
      </c>
      <c r="D37" s="49"/>
      <c r="E37" s="49"/>
    </row>
    <row r="38" spans="1:5" x14ac:dyDescent="0.2">
      <c r="A38" s="53" t="s">
        <v>27</v>
      </c>
      <c r="B38" s="54">
        <v>15</v>
      </c>
      <c r="C38" s="55">
        <v>40</v>
      </c>
      <c r="D38" s="49"/>
      <c r="E38" s="49"/>
    </row>
    <row r="39" spans="1:5" x14ac:dyDescent="0.2">
      <c r="A39" s="53" t="s">
        <v>32</v>
      </c>
      <c r="B39" s="54">
        <v>3</v>
      </c>
      <c r="C39" s="55">
        <v>184</v>
      </c>
      <c r="D39" s="49"/>
      <c r="E39" s="49"/>
    </row>
    <row r="40" spans="1:5" x14ac:dyDescent="0.2">
      <c r="A40" s="53" t="s">
        <v>32</v>
      </c>
      <c r="B40" s="54">
        <v>4</v>
      </c>
      <c r="C40" s="55">
        <v>138</v>
      </c>
      <c r="D40" s="49"/>
      <c r="E40" s="49"/>
    </row>
    <row r="41" spans="1:5" x14ac:dyDescent="0.2">
      <c r="A41" s="53" t="s">
        <v>32</v>
      </c>
      <c r="B41" s="54">
        <v>5</v>
      </c>
      <c r="C41" s="55">
        <v>111</v>
      </c>
      <c r="D41" s="49"/>
      <c r="E41" s="49"/>
    </row>
    <row r="42" spans="1:5" x14ac:dyDescent="0.2">
      <c r="A42" s="53" t="s">
        <v>32</v>
      </c>
      <c r="B42" s="54">
        <v>6</v>
      </c>
      <c r="C42" s="55">
        <v>92</v>
      </c>
      <c r="D42" s="49"/>
      <c r="E42" s="49"/>
    </row>
    <row r="43" spans="1:5" x14ac:dyDescent="0.2">
      <c r="A43" s="53" t="s">
        <v>32</v>
      </c>
      <c r="B43" s="54">
        <v>7</v>
      </c>
      <c r="C43" s="55">
        <v>79</v>
      </c>
      <c r="D43" s="49"/>
      <c r="E43" s="49"/>
    </row>
    <row r="44" spans="1:5" x14ac:dyDescent="0.2">
      <c r="A44" s="53" t="s">
        <v>32</v>
      </c>
      <c r="B44" s="54">
        <v>8</v>
      </c>
      <c r="C44" s="55">
        <v>69</v>
      </c>
      <c r="D44" s="49"/>
      <c r="E44" s="49"/>
    </row>
    <row r="45" spans="1:5" x14ac:dyDescent="0.2">
      <c r="A45" s="53" t="s">
        <v>32</v>
      </c>
      <c r="B45" s="54">
        <v>9</v>
      </c>
      <c r="C45" s="55">
        <v>62</v>
      </c>
      <c r="D45" s="49"/>
      <c r="E45" s="49"/>
    </row>
    <row r="46" spans="1:5" x14ac:dyDescent="0.2">
      <c r="A46" s="53" t="s">
        <v>32</v>
      </c>
      <c r="B46" s="54">
        <v>10</v>
      </c>
      <c r="C46" s="55">
        <v>56</v>
      </c>
      <c r="D46" s="49"/>
      <c r="E46" s="49"/>
    </row>
    <row r="47" spans="1:5" x14ac:dyDescent="0.2">
      <c r="A47" s="53" t="s">
        <v>32</v>
      </c>
      <c r="B47" s="54">
        <v>11</v>
      </c>
      <c r="C47" s="55">
        <v>55</v>
      </c>
      <c r="D47" s="49"/>
      <c r="E47" s="49"/>
    </row>
    <row r="48" spans="1:5" x14ac:dyDescent="0.2">
      <c r="A48" s="53" t="s">
        <v>33</v>
      </c>
      <c r="B48" s="54">
        <v>8</v>
      </c>
      <c r="C48" s="55">
        <v>1860</v>
      </c>
      <c r="D48" s="49"/>
      <c r="E48" s="49"/>
    </row>
    <row r="49" spans="1:5" x14ac:dyDescent="0.2">
      <c r="A49" s="53" t="s">
        <v>33</v>
      </c>
      <c r="B49" s="54">
        <v>9</v>
      </c>
      <c r="C49" s="55">
        <v>1638</v>
      </c>
      <c r="D49" s="49"/>
      <c r="E49" s="49"/>
    </row>
    <row r="50" spans="1:5" x14ac:dyDescent="0.2">
      <c r="A50" s="53" t="s">
        <v>33</v>
      </c>
      <c r="B50" s="54">
        <v>10</v>
      </c>
      <c r="C50" s="55">
        <v>1526</v>
      </c>
      <c r="D50" s="49"/>
      <c r="E50" s="49"/>
    </row>
    <row r="51" spans="1:5" x14ac:dyDescent="0.2">
      <c r="A51" s="53" t="s">
        <v>33</v>
      </c>
      <c r="B51" s="54">
        <v>11</v>
      </c>
      <c r="C51" s="55">
        <v>1400</v>
      </c>
      <c r="D51" s="49"/>
      <c r="E51" s="49"/>
    </row>
    <row r="52" spans="1:5" x14ac:dyDescent="0.2">
      <c r="A52" s="53" t="s">
        <v>33</v>
      </c>
      <c r="B52" s="54">
        <v>12</v>
      </c>
      <c r="C52" s="55">
        <v>1400</v>
      </c>
      <c r="D52" s="49"/>
      <c r="E52" s="49"/>
    </row>
    <row r="53" spans="1:5" x14ac:dyDescent="0.2">
      <c r="A53" s="53" t="s">
        <v>34</v>
      </c>
      <c r="B53" s="54">
        <v>9</v>
      </c>
      <c r="C53" s="55">
        <v>54</v>
      </c>
      <c r="D53" s="49"/>
      <c r="E53" s="49"/>
    </row>
    <row r="54" spans="1:5" x14ac:dyDescent="0.2">
      <c r="A54" s="53" t="s">
        <v>34</v>
      </c>
      <c r="B54" s="54">
        <v>10</v>
      </c>
      <c r="C54" s="55">
        <v>49</v>
      </c>
      <c r="D54" s="49"/>
      <c r="E54" s="49"/>
    </row>
    <row r="55" spans="1:5" x14ac:dyDescent="0.2">
      <c r="A55" s="53" t="s">
        <v>34</v>
      </c>
      <c r="B55" s="54">
        <v>11</v>
      </c>
      <c r="C55" s="55">
        <v>45</v>
      </c>
      <c r="D55" s="49"/>
      <c r="E55" s="49"/>
    </row>
    <row r="56" spans="1:5" x14ac:dyDescent="0.2">
      <c r="A56" s="53" t="s">
        <v>34</v>
      </c>
      <c r="B56" s="54">
        <v>12</v>
      </c>
      <c r="C56" s="55">
        <v>41</v>
      </c>
      <c r="D56" s="49"/>
      <c r="E56" s="49"/>
    </row>
    <row r="57" spans="1:5" x14ac:dyDescent="0.2">
      <c r="A57" s="53" t="s">
        <v>34</v>
      </c>
      <c r="B57" s="54">
        <v>13</v>
      </c>
      <c r="C57" s="55">
        <v>38</v>
      </c>
      <c r="D57" s="49"/>
      <c r="E57" s="49"/>
    </row>
    <row r="58" spans="1:5" x14ac:dyDescent="0.2">
      <c r="A58" s="53" t="s">
        <v>34</v>
      </c>
      <c r="B58" s="54">
        <v>14</v>
      </c>
      <c r="C58" s="55">
        <v>35</v>
      </c>
      <c r="D58" s="49"/>
      <c r="E58" s="49"/>
    </row>
    <row r="59" spans="1:5" x14ac:dyDescent="0.2">
      <c r="A59" s="53" t="s">
        <v>34</v>
      </c>
      <c r="B59" s="54">
        <v>15</v>
      </c>
      <c r="C59" s="55">
        <v>33</v>
      </c>
      <c r="D59" s="49"/>
      <c r="E59" s="49"/>
    </row>
    <row r="60" spans="1:5" x14ac:dyDescent="0.2">
      <c r="A60" s="53" t="s">
        <v>34</v>
      </c>
      <c r="B60" s="54">
        <v>16</v>
      </c>
      <c r="C60" s="55">
        <v>31</v>
      </c>
      <c r="D60" s="49"/>
      <c r="E60" s="49"/>
    </row>
    <row r="61" spans="1:5" x14ac:dyDescent="0.2">
      <c r="A61" s="53" t="s">
        <v>34</v>
      </c>
      <c r="B61" s="54">
        <v>17</v>
      </c>
      <c r="C61" s="55">
        <v>29</v>
      </c>
      <c r="D61" s="49"/>
      <c r="E61" s="49"/>
    </row>
    <row r="62" spans="1:5" x14ac:dyDescent="0.2">
      <c r="A62" s="53" t="s">
        <v>34</v>
      </c>
      <c r="B62" s="54">
        <v>18</v>
      </c>
      <c r="C62" s="55">
        <v>28</v>
      </c>
      <c r="D62" s="49"/>
      <c r="E62" s="49"/>
    </row>
    <row r="63" spans="1:5" x14ac:dyDescent="0.2">
      <c r="A63" s="53" t="s">
        <v>34</v>
      </c>
      <c r="B63" s="54">
        <v>19</v>
      </c>
      <c r="C63" s="55">
        <v>26</v>
      </c>
      <c r="D63" s="49"/>
      <c r="E63" s="49"/>
    </row>
    <row r="64" spans="1:5" x14ac:dyDescent="0.2">
      <c r="A64" s="53" t="s">
        <v>34</v>
      </c>
      <c r="B64" s="54">
        <v>20</v>
      </c>
      <c r="C64" s="55">
        <v>25</v>
      </c>
      <c r="D64" s="49"/>
      <c r="E64" s="49"/>
    </row>
    <row r="65" spans="1:5" x14ac:dyDescent="0.2">
      <c r="A65" s="53" t="s">
        <v>34</v>
      </c>
      <c r="B65" s="54">
        <v>21</v>
      </c>
      <c r="C65" s="55">
        <v>24</v>
      </c>
      <c r="D65" s="49"/>
      <c r="E65" s="49"/>
    </row>
    <row r="66" spans="1:5" x14ac:dyDescent="0.2">
      <c r="A66" s="53" t="s">
        <v>34</v>
      </c>
      <c r="B66" s="54">
        <v>22</v>
      </c>
      <c r="C66" s="55">
        <v>23</v>
      </c>
      <c r="D66" s="49"/>
      <c r="E66" s="49"/>
    </row>
    <row r="67" spans="1:5" x14ac:dyDescent="0.2">
      <c r="A67" s="53" t="s">
        <v>34</v>
      </c>
      <c r="B67" s="54">
        <v>23</v>
      </c>
      <c r="C67" s="55">
        <v>22</v>
      </c>
      <c r="D67" s="49"/>
      <c r="E67" s="49"/>
    </row>
    <row r="68" spans="1:5" x14ac:dyDescent="0.2">
      <c r="A68" s="53" t="s">
        <v>34</v>
      </c>
      <c r="B68" s="54">
        <v>24</v>
      </c>
      <c r="C68" s="55">
        <v>21</v>
      </c>
      <c r="D68" s="49"/>
      <c r="E68" s="49"/>
    </row>
    <row r="69" spans="1:5" x14ac:dyDescent="0.2">
      <c r="A69" s="53" t="s">
        <v>34</v>
      </c>
      <c r="B69" s="54">
        <v>25</v>
      </c>
      <c r="C69" s="55">
        <v>20</v>
      </c>
      <c r="D69" s="49"/>
      <c r="E69" s="49"/>
    </row>
    <row r="70" spans="1:5" x14ac:dyDescent="0.2">
      <c r="A70" s="53" t="s">
        <v>34</v>
      </c>
      <c r="B70" s="54">
        <v>26</v>
      </c>
      <c r="C70" s="55">
        <v>19</v>
      </c>
      <c r="D70" s="49"/>
      <c r="E70" s="49"/>
    </row>
    <row r="71" spans="1:5" x14ac:dyDescent="0.2">
      <c r="A71" s="53" t="s">
        <v>34</v>
      </c>
      <c r="B71" s="54">
        <v>27</v>
      </c>
      <c r="C71" s="55">
        <v>19</v>
      </c>
      <c r="D71" s="49"/>
      <c r="E71" s="49"/>
    </row>
    <row r="72" spans="1:5" x14ac:dyDescent="0.2">
      <c r="A72" s="53" t="s">
        <v>34</v>
      </c>
      <c r="B72" s="54">
        <v>28</v>
      </c>
      <c r="C72" s="55">
        <v>18</v>
      </c>
      <c r="D72" s="49"/>
      <c r="E72" s="49"/>
    </row>
    <row r="73" spans="1:5" x14ac:dyDescent="0.2">
      <c r="A73" s="53" t="s">
        <v>41</v>
      </c>
      <c r="B73" s="54">
        <v>7</v>
      </c>
      <c r="C73" s="55">
        <v>47</v>
      </c>
      <c r="D73" s="49"/>
      <c r="E73" s="49"/>
    </row>
    <row r="74" spans="1:5" x14ac:dyDescent="0.2">
      <c r="A74" s="53" t="s">
        <v>41</v>
      </c>
      <c r="B74" s="54">
        <v>8</v>
      </c>
      <c r="C74" s="55">
        <v>41</v>
      </c>
      <c r="D74" s="49"/>
      <c r="E74" s="49"/>
    </row>
    <row r="75" spans="1:5" x14ac:dyDescent="0.2">
      <c r="A75" s="53" t="s">
        <v>41</v>
      </c>
      <c r="B75" s="54">
        <v>9</v>
      </c>
      <c r="C75" s="55">
        <v>37</v>
      </c>
      <c r="D75" s="49"/>
      <c r="E75" s="49"/>
    </row>
    <row r="76" spans="1:5" x14ac:dyDescent="0.2">
      <c r="A76" s="53" t="s">
        <v>41</v>
      </c>
      <c r="B76" s="54">
        <v>10</v>
      </c>
      <c r="C76" s="55">
        <v>34</v>
      </c>
      <c r="D76" s="49"/>
      <c r="E76" s="49"/>
    </row>
    <row r="77" spans="1:5" x14ac:dyDescent="0.2">
      <c r="A77" s="53" t="s">
        <v>41</v>
      </c>
      <c r="B77" s="54">
        <v>11</v>
      </c>
      <c r="C77" s="55">
        <v>31</v>
      </c>
      <c r="D77" s="49"/>
      <c r="E77" s="49"/>
    </row>
    <row r="78" spans="1:5" x14ac:dyDescent="0.2">
      <c r="A78" s="53" t="s">
        <v>41</v>
      </c>
      <c r="B78" s="54">
        <v>12</v>
      </c>
      <c r="C78" s="55">
        <v>28</v>
      </c>
      <c r="D78" s="49"/>
      <c r="E78" s="49"/>
    </row>
    <row r="79" spans="1:5" x14ac:dyDescent="0.2">
      <c r="A79" s="53" t="s">
        <v>41</v>
      </c>
      <c r="B79" s="54">
        <v>13</v>
      </c>
      <c r="C79" s="55">
        <v>26</v>
      </c>
      <c r="D79" s="49"/>
      <c r="E79" s="49"/>
    </row>
    <row r="80" spans="1:5" x14ac:dyDescent="0.2">
      <c r="A80" s="53" t="s">
        <v>41</v>
      </c>
      <c r="B80" s="54">
        <v>14</v>
      </c>
      <c r="C80" s="55">
        <v>25</v>
      </c>
      <c r="D80" s="49"/>
      <c r="E80" s="49"/>
    </row>
    <row r="81" spans="1:5" x14ac:dyDescent="0.2">
      <c r="A81" s="53" t="s">
        <v>43</v>
      </c>
      <c r="B81" s="54">
        <v>3</v>
      </c>
      <c r="C81" s="55">
        <v>1170</v>
      </c>
      <c r="D81" s="49"/>
      <c r="E81" s="49"/>
    </row>
    <row r="82" spans="1:5" x14ac:dyDescent="0.2">
      <c r="A82" s="53" t="s">
        <v>43</v>
      </c>
      <c r="B82" s="54">
        <v>4</v>
      </c>
      <c r="C82" s="55">
        <v>878</v>
      </c>
      <c r="D82" s="49"/>
      <c r="E82" s="49"/>
    </row>
    <row r="83" spans="1:5" x14ac:dyDescent="0.2">
      <c r="A83" s="53" t="s">
        <v>43</v>
      </c>
      <c r="B83" s="54">
        <v>5</v>
      </c>
      <c r="C83" s="55">
        <v>702</v>
      </c>
      <c r="D83" s="49"/>
      <c r="E83" s="49"/>
    </row>
    <row r="84" spans="1:5" x14ac:dyDescent="0.2">
      <c r="A84" s="53" t="s">
        <v>43</v>
      </c>
      <c r="B84" s="54">
        <v>6</v>
      </c>
      <c r="C84" s="55">
        <v>585</v>
      </c>
      <c r="D84" s="49"/>
      <c r="E84" s="49"/>
    </row>
    <row r="85" spans="1:5" x14ac:dyDescent="0.2">
      <c r="A85" s="53" t="s">
        <v>43</v>
      </c>
      <c r="B85" s="54">
        <v>7</v>
      </c>
      <c r="C85" s="55">
        <v>502</v>
      </c>
      <c r="D85" s="49"/>
      <c r="E85" s="49"/>
    </row>
    <row r="86" spans="1:5" x14ac:dyDescent="0.2">
      <c r="A86" s="53" t="s">
        <v>43</v>
      </c>
      <c r="B86" s="54">
        <v>8</v>
      </c>
      <c r="C86" s="55">
        <v>439</v>
      </c>
      <c r="D86" s="49"/>
      <c r="E86" s="49"/>
    </row>
    <row r="87" spans="1:5" x14ac:dyDescent="0.2">
      <c r="A87" s="53" t="s">
        <v>43</v>
      </c>
      <c r="B87" s="54">
        <v>9</v>
      </c>
      <c r="C87" s="55">
        <v>391</v>
      </c>
      <c r="D87" s="49"/>
      <c r="E87" s="49"/>
    </row>
    <row r="88" spans="1:5" x14ac:dyDescent="0.2">
      <c r="A88" s="53" t="s">
        <v>43</v>
      </c>
      <c r="B88" s="54">
        <v>10</v>
      </c>
      <c r="C88" s="55">
        <v>352</v>
      </c>
      <c r="D88" s="49"/>
      <c r="E88" s="49"/>
    </row>
    <row r="89" spans="1:5" x14ac:dyDescent="0.2">
      <c r="A89" s="53" t="s">
        <v>43</v>
      </c>
      <c r="B89" s="54">
        <v>11</v>
      </c>
      <c r="C89" s="55">
        <v>320</v>
      </c>
      <c r="D89" s="49"/>
      <c r="E89" s="49"/>
    </row>
    <row r="90" spans="1:5" x14ac:dyDescent="0.2">
      <c r="A90" s="53" t="s">
        <v>43</v>
      </c>
      <c r="B90" s="54">
        <v>12</v>
      </c>
      <c r="C90" s="55">
        <v>294</v>
      </c>
      <c r="D90" s="49"/>
      <c r="E90" s="49"/>
    </row>
    <row r="91" spans="1:5" x14ac:dyDescent="0.2">
      <c r="A91" s="53" t="s">
        <v>43</v>
      </c>
      <c r="B91" s="54">
        <v>13</v>
      </c>
      <c r="C91" s="55">
        <v>271</v>
      </c>
      <c r="D91" s="49"/>
      <c r="E91" s="49"/>
    </row>
    <row r="92" spans="1:5" x14ac:dyDescent="0.2">
      <c r="A92" s="53" t="s">
        <v>43</v>
      </c>
      <c r="B92" s="54">
        <v>14</v>
      </c>
      <c r="C92" s="55">
        <v>251</v>
      </c>
      <c r="D92" s="49"/>
      <c r="E92" s="49"/>
    </row>
    <row r="93" spans="1:5" x14ac:dyDescent="0.2">
      <c r="A93" s="53" t="s">
        <v>43</v>
      </c>
      <c r="B93" s="54">
        <v>15</v>
      </c>
      <c r="C93" s="55">
        <v>235</v>
      </c>
      <c r="D93" s="49"/>
      <c r="E93" s="49"/>
    </row>
    <row r="94" spans="1:5" x14ac:dyDescent="0.2">
      <c r="A94" s="53" t="s">
        <v>43</v>
      </c>
      <c r="B94" s="54">
        <v>16</v>
      </c>
      <c r="C94" s="55">
        <v>221</v>
      </c>
      <c r="D94" s="49"/>
      <c r="E94" s="49"/>
    </row>
    <row r="95" spans="1:5" x14ac:dyDescent="0.2">
      <c r="A95" s="53" t="s">
        <v>43</v>
      </c>
      <c r="B95" s="54">
        <v>17</v>
      </c>
      <c r="C95" s="55">
        <v>208</v>
      </c>
      <c r="D95" s="49"/>
      <c r="E95" s="49"/>
    </row>
    <row r="96" spans="1:5" x14ac:dyDescent="0.2">
      <c r="A96" s="53" t="s">
        <v>43</v>
      </c>
      <c r="B96" s="54">
        <v>18</v>
      </c>
      <c r="C96" s="55">
        <v>196</v>
      </c>
      <c r="D96" s="49"/>
      <c r="E96" s="49"/>
    </row>
    <row r="97" spans="1:5" x14ac:dyDescent="0.2">
      <c r="A97" s="53" t="s">
        <v>43</v>
      </c>
      <c r="B97" s="54">
        <v>19</v>
      </c>
      <c r="C97" s="55">
        <v>186</v>
      </c>
      <c r="D97" s="49"/>
      <c r="E97" s="49"/>
    </row>
    <row r="98" spans="1:5" x14ac:dyDescent="0.2">
      <c r="A98" s="53" t="s">
        <v>43</v>
      </c>
      <c r="B98" s="54">
        <v>20</v>
      </c>
      <c r="C98" s="55">
        <v>177</v>
      </c>
      <c r="D98" s="49"/>
      <c r="E98" s="49"/>
    </row>
    <row r="99" spans="1:5" x14ac:dyDescent="0.2">
      <c r="A99" s="53" t="s">
        <v>43</v>
      </c>
      <c r="B99" s="54">
        <v>21</v>
      </c>
      <c r="C99" s="55">
        <v>170</v>
      </c>
      <c r="D99" s="49"/>
      <c r="E99" s="49"/>
    </row>
    <row r="100" spans="1:5" x14ac:dyDescent="0.2">
      <c r="A100" s="53" t="s">
        <v>43</v>
      </c>
      <c r="B100" s="54">
        <v>22</v>
      </c>
      <c r="C100" s="55">
        <v>162</v>
      </c>
      <c r="D100" s="49"/>
      <c r="E100" s="49"/>
    </row>
    <row r="101" spans="1:5" x14ac:dyDescent="0.2">
      <c r="A101" s="53" t="s">
        <v>43</v>
      </c>
      <c r="B101" s="54">
        <v>23</v>
      </c>
      <c r="C101" s="55">
        <v>156</v>
      </c>
      <c r="D101" s="49"/>
      <c r="E101" s="49"/>
    </row>
    <row r="102" spans="1:5" x14ac:dyDescent="0.2">
      <c r="A102" s="53" t="s">
        <v>43</v>
      </c>
      <c r="B102" s="54">
        <v>24</v>
      </c>
      <c r="C102" s="55">
        <v>156</v>
      </c>
      <c r="D102" s="49"/>
      <c r="E102" s="49"/>
    </row>
    <row r="103" spans="1:5" x14ac:dyDescent="0.2">
      <c r="A103" s="53" t="s">
        <v>43</v>
      </c>
      <c r="B103" s="54">
        <v>25</v>
      </c>
      <c r="C103" s="55">
        <v>156</v>
      </c>
      <c r="D103" s="49"/>
      <c r="E103" s="49"/>
    </row>
    <row r="104" spans="1:5" x14ac:dyDescent="0.2">
      <c r="A104" s="53" t="s">
        <v>22</v>
      </c>
      <c r="B104" s="54">
        <v>3</v>
      </c>
      <c r="C104" s="55">
        <v>25236</v>
      </c>
      <c r="D104" s="49"/>
      <c r="E104" s="49"/>
    </row>
    <row r="105" spans="1:5" x14ac:dyDescent="0.2">
      <c r="A105" s="53" t="s">
        <v>22</v>
      </c>
      <c r="B105" s="54">
        <v>4</v>
      </c>
      <c r="C105" s="55">
        <v>18927</v>
      </c>
      <c r="D105" s="49"/>
      <c r="E105" s="49"/>
    </row>
    <row r="106" spans="1:5" x14ac:dyDescent="0.2">
      <c r="A106" s="53" t="s">
        <v>22</v>
      </c>
      <c r="B106" s="54">
        <v>5</v>
      </c>
      <c r="C106" s="55">
        <v>15142</v>
      </c>
      <c r="D106" s="49"/>
      <c r="E106" s="49"/>
    </row>
    <row r="107" spans="1:5" x14ac:dyDescent="0.2">
      <c r="A107" s="53" t="s">
        <v>22</v>
      </c>
      <c r="B107" s="54">
        <v>6</v>
      </c>
      <c r="C107" s="55">
        <v>12620</v>
      </c>
      <c r="D107" s="49"/>
      <c r="E107" s="49"/>
    </row>
    <row r="108" spans="1:5" x14ac:dyDescent="0.2">
      <c r="A108" s="53" t="s">
        <v>22</v>
      </c>
      <c r="B108" s="54">
        <v>7</v>
      </c>
      <c r="C108" s="55">
        <v>10826</v>
      </c>
      <c r="D108" s="49"/>
      <c r="E108" s="49"/>
    </row>
    <row r="109" spans="1:5" x14ac:dyDescent="0.2">
      <c r="A109" s="53" t="s">
        <v>22</v>
      </c>
      <c r="B109" s="54">
        <v>8</v>
      </c>
      <c r="C109" s="55">
        <v>9554</v>
      </c>
      <c r="D109" s="49"/>
      <c r="E109" s="49"/>
    </row>
    <row r="110" spans="1:5" x14ac:dyDescent="0.2">
      <c r="A110" s="53" t="s">
        <v>22</v>
      </c>
      <c r="B110" s="54">
        <v>9</v>
      </c>
      <c r="C110" s="55">
        <v>8499</v>
      </c>
      <c r="D110" s="49"/>
      <c r="E110" s="49"/>
    </row>
    <row r="111" spans="1:5" x14ac:dyDescent="0.2">
      <c r="A111" s="53" t="s">
        <v>22</v>
      </c>
      <c r="B111" s="54">
        <v>10</v>
      </c>
      <c r="C111" s="55">
        <v>7580</v>
      </c>
      <c r="D111" s="49"/>
      <c r="E111" s="49"/>
    </row>
    <row r="112" spans="1:5" x14ac:dyDescent="0.2">
      <c r="A112" s="53" t="s">
        <v>22</v>
      </c>
      <c r="B112" s="54">
        <v>11</v>
      </c>
      <c r="C112" s="55">
        <v>7084</v>
      </c>
      <c r="D112" s="49"/>
      <c r="E112" s="49"/>
    </row>
    <row r="113" spans="1:5" x14ac:dyDescent="0.2">
      <c r="A113" s="53" t="s">
        <v>22</v>
      </c>
      <c r="B113" s="54">
        <v>12</v>
      </c>
      <c r="C113" s="55">
        <v>6412</v>
      </c>
      <c r="D113" s="49"/>
      <c r="E113" s="49"/>
    </row>
    <row r="114" spans="1:5" x14ac:dyDescent="0.2">
      <c r="A114" s="53" t="s">
        <v>22</v>
      </c>
      <c r="B114" s="54">
        <v>13</v>
      </c>
      <c r="C114" s="55">
        <v>5864</v>
      </c>
      <c r="D114" s="49"/>
      <c r="E114" s="49"/>
    </row>
    <row r="115" spans="1:5" x14ac:dyDescent="0.2">
      <c r="A115" s="53" t="s">
        <v>22</v>
      </c>
      <c r="B115" s="54">
        <v>14</v>
      </c>
      <c r="C115" s="55">
        <v>5441</v>
      </c>
      <c r="D115" s="49"/>
      <c r="E115" s="49"/>
    </row>
    <row r="116" spans="1:5" x14ac:dyDescent="0.2">
      <c r="A116" s="53" t="s">
        <v>22</v>
      </c>
      <c r="B116" s="54">
        <v>15</v>
      </c>
      <c r="C116" s="55">
        <v>5104</v>
      </c>
      <c r="D116" s="49"/>
      <c r="E116" s="49"/>
    </row>
    <row r="117" spans="1:5" x14ac:dyDescent="0.2">
      <c r="A117" s="53" t="s">
        <v>22</v>
      </c>
      <c r="B117" s="54">
        <v>16</v>
      </c>
      <c r="C117" s="55">
        <v>4850</v>
      </c>
      <c r="D117" s="49"/>
      <c r="E117" s="49"/>
    </row>
    <row r="118" spans="1:5" x14ac:dyDescent="0.2">
      <c r="A118" s="53" t="s">
        <v>22</v>
      </c>
      <c r="B118" s="54">
        <v>17</v>
      </c>
      <c r="C118" s="55">
        <v>4516</v>
      </c>
      <c r="D118" s="49"/>
      <c r="E118" s="49"/>
    </row>
    <row r="119" spans="1:5" x14ac:dyDescent="0.2">
      <c r="A119" s="53" t="s">
        <v>22</v>
      </c>
      <c r="B119" s="54">
        <v>18</v>
      </c>
      <c r="C119" s="55">
        <v>4317</v>
      </c>
      <c r="D119" s="49"/>
      <c r="E119" s="49"/>
    </row>
    <row r="120" spans="1:5" x14ac:dyDescent="0.2">
      <c r="A120" s="53" t="s">
        <v>22</v>
      </c>
      <c r="B120" s="54">
        <v>19</v>
      </c>
      <c r="C120" s="55">
        <v>4068</v>
      </c>
      <c r="D120" s="49"/>
      <c r="E120" s="49"/>
    </row>
    <row r="121" spans="1:5" x14ac:dyDescent="0.2">
      <c r="A121" s="53" t="s">
        <v>22</v>
      </c>
      <c r="B121" s="54">
        <v>20</v>
      </c>
      <c r="C121" s="55">
        <v>3882</v>
      </c>
      <c r="D121" s="49"/>
      <c r="E121" s="49"/>
    </row>
    <row r="122" spans="1:5" x14ac:dyDescent="0.2">
      <c r="A122" s="53" t="s">
        <v>22</v>
      </c>
      <c r="B122" s="54">
        <v>21</v>
      </c>
      <c r="C122" s="55">
        <v>3691</v>
      </c>
      <c r="D122" s="49"/>
      <c r="E122" s="49"/>
    </row>
    <row r="123" spans="1:5" x14ac:dyDescent="0.2">
      <c r="A123" s="53" t="s">
        <v>22</v>
      </c>
      <c r="B123" s="54">
        <v>22</v>
      </c>
      <c r="C123" s="55">
        <v>3691</v>
      </c>
      <c r="D123" s="49"/>
      <c r="E123" s="49"/>
    </row>
    <row r="124" spans="1:5" x14ac:dyDescent="0.2">
      <c r="A124" s="53" t="s">
        <v>21</v>
      </c>
      <c r="B124" s="54">
        <v>3</v>
      </c>
      <c r="C124" s="55">
        <v>50133</v>
      </c>
      <c r="D124" s="49"/>
      <c r="E124" s="49"/>
    </row>
    <row r="125" spans="1:5" x14ac:dyDescent="0.2">
      <c r="A125" s="53" t="s">
        <v>21</v>
      </c>
      <c r="B125" s="54">
        <v>4</v>
      </c>
      <c r="C125" s="55">
        <v>37600</v>
      </c>
      <c r="D125" s="49"/>
      <c r="E125" s="49"/>
    </row>
    <row r="126" spans="1:5" x14ac:dyDescent="0.2">
      <c r="A126" s="53" t="s">
        <v>21</v>
      </c>
      <c r="B126" s="54">
        <v>5</v>
      </c>
      <c r="C126" s="55">
        <v>30080</v>
      </c>
      <c r="D126" s="49"/>
      <c r="E126" s="49"/>
    </row>
    <row r="127" spans="1:5" x14ac:dyDescent="0.2">
      <c r="A127" s="53" t="s">
        <v>21</v>
      </c>
      <c r="B127" s="54">
        <v>6</v>
      </c>
      <c r="C127" s="55">
        <v>25067</v>
      </c>
      <c r="D127" s="49"/>
      <c r="E127" s="49"/>
    </row>
    <row r="128" spans="1:5" x14ac:dyDescent="0.2">
      <c r="A128" s="53" t="s">
        <v>21</v>
      </c>
      <c r="B128" s="54">
        <v>7</v>
      </c>
      <c r="C128" s="55">
        <v>21486</v>
      </c>
      <c r="D128" s="49"/>
      <c r="E128" s="49"/>
    </row>
    <row r="129" spans="1:5" x14ac:dyDescent="0.2">
      <c r="A129" s="53" t="s">
        <v>21</v>
      </c>
      <c r="B129" s="54">
        <v>8</v>
      </c>
      <c r="C129" s="55">
        <v>18800</v>
      </c>
      <c r="D129" s="49"/>
      <c r="E129" s="49"/>
    </row>
    <row r="130" spans="1:5" x14ac:dyDescent="0.2">
      <c r="A130" s="53" t="s">
        <v>21</v>
      </c>
      <c r="B130" s="54">
        <v>9</v>
      </c>
      <c r="C130" s="55">
        <v>16711</v>
      </c>
      <c r="D130" s="49"/>
      <c r="E130" s="49"/>
    </row>
    <row r="131" spans="1:5" x14ac:dyDescent="0.2">
      <c r="A131" s="53" t="s">
        <v>21</v>
      </c>
      <c r="B131" s="54">
        <v>10</v>
      </c>
      <c r="C131" s="55">
        <v>15040</v>
      </c>
      <c r="D131" s="49"/>
      <c r="E131" s="49"/>
    </row>
    <row r="132" spans="1:5" x14ac:dyDescent="0.2">
      <c r="A132" s="53" t="s">
        <v>21</v>
      </c>
      <c r="B132" s="54">
        <v>11</v>
      </c>
      <c r="C132" s="55">
        <v>13673</v>
      </c>
      <c r="D132" s="49"/>
      <c r="E132" s="49"/>
    </row>
    <row r="133" spans="1:5" x14ac:dyDescent="0.2">
      <c r="A133" s="53" t="s">
        <v>21</v>
      </c>
      <c r="B133" s="54">
        <v>12</v>
      </c>
      <c r="C133" s="55">
        <v>12534</v>
      </c>
      <c r="D133" s="49"/>
      <c r="E133" s="49"/>
    </row>
    <row r="134" spans="1:5" x14ac:dyDescent="0.2">
      <c r="A134" s="53" t="s">
        <v>21</v>
      </c>
      <c r="B134" s="54">
        <v>13</v>
      </c>
      <c r="C134" s="55">
        <v>11570</v>
      </c>
      <c r="D134" s="49"/>
      <c r="E134" s="49"/>
    </row>
    <row r="135" spans="1:5" x14ac:dyDescent="0.2">
      <c r="A135" s="53" t="s">
        <v>21</v>
      </c>
      <c r="B135" s="54">
        <v>14</v>
      </c>
      <c r="C135" s="55">
        <v>10747</v>
      </c>
      <c r="D135" s="49"/>
      <c r="E135" s="49"/>
    </row>
    <row r="136" spans="1:5" x14ac:dyDescent="0.2">
      <c r="A136" s="53" t="s">
        <v>21</v>
      </c>
      <c r="B136" s="54">
        <v>15</v>
      </c>
      <c r="C136" s="55">
        <v>10035</v>
      </c>
      <c r="D136" s="49"/>
      <c r="E136" s="49"/>
    </row>
    <row r="137" spans="1:5" x14ac:dyDescent="0.2">
      <c r="A137" s="53" t="s">
        <v>21</v>
      </c>
      <c r="B137" s="54">
        <v>16</v>
      </c>
      <c r="C137" s="55">
        <v>9412</v>
      </c>
      <c r="D137" s="49"/>
      <c r="E137" s="49"/>
    </row>
    <row r="138" spans="1:5" x14ac:dyDescent="0.2">
      <c r="A138" s="53" t="s">
        <v>21</v>
      </c>
      <c r="B138" s="54">
        <v>17</v>
      </c>
      <c r="C138" s="55">
        <v>8855</v>
      </c>
      <c r="D138" s="49"/>
      <c r="E138" s="49"/>
    </row>
    <row r="139" spans="1:5" x14ac:dyDescent="0.2">
      <c r="A139" s="53" t="s">
        <v>21</v>
      </c>
      <c r="B139" s="54">
        <v>18</v>
      </c>
      <c r="C139" s="55" t="s">
        <v>70</v>
      </c>
      <c r="D139" s="49"/>
      <c r="E139" s="99"/>
    </row>
    <row r="140" spans="1:5" x14ac:dyDescent="0.2">
      <c r="A140" s="53" t="s">
        <v>21</v>
      </c>
      <c r="B140" s="54">
        <v>19</v>
      </c>
      <c r="C140" s="55" t="s">
        <v>603</v>
      </c>
      <c r="D140" s="49" t="s">
        <v>611</v>
      </c>
      <c r="E140" s="100" t="s">
        <v>612</v>
      </c>
    </row>
    <row r="141" spans="1:5" x14ac:dyDescent="0.2">
      <c r="A141" s="53" t="s">
        <v>21</v>
      </c>
      <c r="B141" s="54">
        <v>20</v>
      </c>
      <c r="C141" s="55" t="s">
        <v>604</v>
      </c>
      <c r="D141" s="49" t="s">
        <v>611</v>
      </c>
      <c r="E141" s="100" t="s">
        <v>612</v>
      </c>
    </row>
    <row r="142" spans="1:5" x14ac:dyDescent="0.2">
      <c r="A142" s="53" t="s">
        <v>21</v>
      </c>
      <c r="B142" s="54">
        <v>21</v>
      </c>
      <c r="C142" s="55" t="s">
        <v>605</v>
      </c>
      <c r="D142" s="49" t="s">
        <v>611</v>
      </c>
      <c r="E142" s="100" t="s">
        <v>612</v>
      </c>
    </row>
    <row r="143" spans="1:5" x14ac:dyDescent="0.2">
      <c r="A143" s="53" t="s">
        <v>21</v>
      </c>
      <c r="B143" s="54">
        <v>22</v>
      </c>
      <c r="C143" s="55" t="s">
        <v>606</v>
      </c>
      <c r="D143" s="49" t="s">
        <v>611</v>
      </c>
      <c r="E143" s="100" t="s">
        <v>612</v>
      </c>
    </row>
    <row r="144" spans="1:5" x14ac:dyDescent="0.2">
      <c r="A144" s="53" t="s">
        <v>21</v>
      </c>
      <c r="B144" s="54">
        <v>23</v>
      </c>
      <c r="C144" s="55" t="s">
        <v>607</v>
      </c>
      <c r="D144" s="49" t="s">
        <v>611</v>
      </c>
      <c r="E144" s="100" t="s">
        <v>612</v>
      </c>
    </row>
    <row r="145" spans="1:5" x14ac:dyDescent="0.2">
      <c r="A145" s="53" t="s">
        <v>21</v>
      </c>
      <c r="B145" s="54">
        <v>24</v>
      </c>
      <c r="C145" s="55" t="s">
        <v>608</v>
      </c>
      <c r="D145" s="49" t="s">
        <v>611</v>
      </c>
      <c r="E145" s="100" t="s">
        <v>612</v>
      </c>
    </row>
    <row r="146" spans="1:5" x14ac:dyDescent="0.2">
      <c r="A146" s="53" t="s">
        <v>21</v>
      </c>
      <c r="B146" s="54">
        <v>25</v>
      </c>
      <c r="C146" s="55" t="s">
        <v>609</v>
      </c>
      <c r="D146" s="49" t="s">
        <v>611</v>
      </c>
      <c r="E146" s="100" t="s">
        <v>612</v>
      </c>
    </row>
    <row r="147" spans="1:5" x14ac:dyDescent="0.2">
      <c r="A147" s="53" t="s">
        <v>21</v>
      </c>
      <c r="B147" s="54">
        <v>26</v>
      </c>
      <c r="C147" s="55" t="s">
        <v>610</v>
      </c>
      <c r="D147" s="49" t="s">
        <v>611</v>
      </c>
      <c r="E147" s="100" t="s">
        <v>612</v>
      </c>
    </row>
    <row r="148" spans="1:5" x14ac:dyDescent="0.2">
      <c r="A148" s="53" t="s">
        <v>21</v>
      </c>
      <c r="B148" s="54">
        <v>27</v>
      </c>
      <c r="C148" s="55">
        <v>5689</v>
      </c>
      <c r="D148" s="49"/>
      <c r="E148" s="49"/>
    </row>
    <row r="153" spans="1:5" x14ac:dyDescent="0.2">
      <c r="A153" s="1" t="s">
        <v>84</v>
      </c>
    </row>
    <row r="156" spans="1:5" ht="12.75" customHeight="1" x14ac:dyDescent="0.2">
      <c r="A156" s="120" t="s">
        <v>71</v>
      </c>
      <c r="B156" s="120"/>
      <c r="C156" s="120"/>
      <c r="D156" s="120"/>
      <c r="E156" s="120"/>
    </row>
    <row r="157" spans="1:5" ht="12.75" customHeight="1" x14ac:dyDescent="0.2">
      <c r="A157" s="120" t="s">
        <v>72</v>
      </c>
      <c r="B157" s="120"/>
      <c r="C157" s="120"/>
      <c r="D157" s="120"/>
      <c r="E157" s="120"/>
    </row>
    <row r="158" spans="1:5" x14ac:dyDescent="0.2">
      <c r="A158" s="120"/>
      <c r="B158" s="120"/>
      <c r="C158" s="120"/>
      <c r="D158" s="120"/>
      <c r="E158" s="120"/>
    </row>
    <row r="159" spans="1:5" ht="32.25" customHeight="1" x14ac:dyDescent="0.2">
      <c r="A159" s="9" t="s">
        <v>16</v>
      </c>
      <c r="B159" s="51" t="s">
        <v>66</v>
      </c>
      <c r="C159" s="51" t="s">
        <v>67</v>
      </c>
      <c r="D159" s="52" t="s">
        <v>68</v>
      </c>
      <c r="E159" s="52" t="s">
        <v>69</v>
      </c>
    </row>
    <row r="160" spans="1:5" x14ac:dyDescent="0.2">
      <c r="A160" s="53" t="s">
        <v>28</v>
      </c>
      <c r="B160" s="54">
        <v>3</v>
      </c>
      <c r="C160" s="55">
        <v>4787</v>
      </c>
      <c r="D160" s="49"/>
      <c r="E160" s="49"/>
    </row>
    <row r="161" spans="1:5" x14ac:dyDescent="0.2">
      <c r="A161" s="53" t="s">
        <v>28</v>
      </c>
      <c r="B161" s="54">
        <v>4</v>
      </c>
      <c r="C161" s="55">
        <v>3677</v>
      </c>
      <c r="D161" s="49"/>
      <c r="E161" s="49"/>
    </row>
    <row r="162" spans="1:5" x14ac:dyDescent="0.2">
      <c r="A162" s="53" t="s">
        <v>28</v>
      </c>
      <c r="B162" s="54">
        <v>5</v>
      </c>
      <c r="C162" s="55">
        <v>2823</v>
      </c>
      <c r="D162" s="49"/>
      <c r="E162" s="49"/>
    </row>
    <row r="163" spans="1:5" x14ac:dyDescent="0.2">
      <c r="A163" s="53" t="s">
        <v>28</v>
      </c>
      <c r="B163" s="54">
        <v>6</v>
      </c>
      <c r="C163" s="55">
        <v>2400</v>
      </c>
      <c r="D163" s="49"/>
      <c r="E163" s="49"/>
    </row>
    <row r="164" spans="1:5" x14ac:dyDescent="0.2">
      <c r="A164" s="53" t="s">
        <v>28</v>
      </c>
      <c r="B164" s="54">
        <v>7</v>
      </c>
      <c r="C164" s="55">
        <v>2336</v>
      </c>
      <c r="D164" s="49"/>
      <c r="E164" s="49"/>
    </row>
    <row r="165" spans="1:5" x14ac:dyDescent="0.2">
      <c r="A165" s="53" t="s">
        <v>28</v>
      </c>
      <c r="B165" s="54">
        <v>8</v>
      </c>
      <c r="C165" s="55">
        <v>1907</v>
      </c>
      <c r="D165" s="49"/>
      <c r="E165" s="49"/>
    </row>
    <row r="166" spans="1:5" x14ac:dyDescent="0.2">
      <c r="A166" s="53" t="s">
        <v>28</v>
      </c>
      <c r="B166" s="54">
        <v>9</v>
      </c>
      <c r="C166" s="55">
        <v>1827</v>
      </c>
      <c r="D166" s="49"/>
      <c r="E166" s="49"/>
    </row>
    <row r="167" spans="1:5" x14ac:dyDescent="0.2">
      <c r="A167" s="53" t="s">
        <v>28</v>
      </c>
      <c r="B167" s="54">
        <v>10</v>
      </c>
      <c r="C167" s="55">
        <v>1775</v>
      </c>
      <c r="D167" s="49"/>
      <c r="E167" s="49"/>
    </row>
    <row r="168" spans="1:5" x14ac:dyDescent="0.2">
      <c r="A168" s="53" t="s">
        <v>44</v>
      </c>
      <c r="B168" s="54">
        <v>3</v>
      </c>
      <c r="C168" s="55">
        <v>516</v>
      </c>
      <c r="D168" s="49"/>
      <c r="E168" s="49"/>
    </row>
    <row r="169" spans="1:5" x14ac:dyDescent="0.2">
      <c r="A169" s="53" t="s">
        <v>44</v>
      </c>
      <c r="B169" s="54">
        <v>4</v>
      </c>
      <c r="C169" s="55">
        <v>387</v>
      </c>
      <c r="D169" s="49"/>
      <c r="E169" s="49"/>
    </row>
    <row r="170" spans="1:5" x14ac:dyDescent="0.2">
      <c r="A170" s="53" t="s">
        <v>44</v>
      </c>
      <c r="B170" s="54">
        <v>5</v>
      </c>
      <c r="C170" s="55">
        <v>310</v>
      </c>
      <c r="D170" s="49"/>
      <c r="E170" s="49"/>
    </row>
    <row r="171" spans="1:5" x14ac:dyDescent="0.2">
      <c r="A171" s="53" t="s">
        <v>44</v>
      </c>
      <c r="B171" s="54">
        <v>6</v>
      </c>
      <c r="C171" s="55">
        <v>258</v>
      </c>
      <c r="D171" s="49"/>
      <c r="E171" s="49"/>
    </row>
    <row r="172" spans="1:5" x14ac:dyDescent="0.2">
      <c r="A172" s="53" t="s">
        <v>44</v>
      </c>
      <c r="B172" s="54">
        <v>7</v>
      </c>
      <c r="C172" s="55">
        <v>222</v>
      </c>
      <c r="D172" s="49"/>
      <c r="E172" s="49"/>
    </row>
    <row r="173" spans="1:5" x14ac:dyDescent="0.2">
      <c r="A173" s="53" t="s">
        <v>44</v>
      </c>
      <c r="B173" s="54">
        <v>8</v>
      </c>
      <c r="C173" s="55">
        <v>194</v>
      </c>
      <c r="D173" s="49"/>
      <c r="E173" s="49"/>
    </row>
    <row r="174" spans="1:5" x14ac:dyDescent="0.2">
      <c r="A174" s="53" t="s">
        <v>44</v>
      </c>
      <c r="B174" s="54">
        <v>9</v>
      </c>
      <c r="C174" s="55">
        <v>172</v>
      </c>
      <c r="D174" s="49"/>
      <c r="E174" s="49"/>
    </row>
    <row r="175" spans="1:5" x14ac:dyDescent="0.2">
      <c r="A175" s="53" t="s">
        <v>44</v>
      </c>
      <c r="B175" s="54">
        <v>10</v>
      </c>
      <c r="C175" s="55">
        <v>155</v>
      </c>
      <c r="D175" s="49"/>
      <c r="E175" s="49"/>
    </row>
    <row r="176" spans="1:5" x14ac:dyDescent="0.2">
      <c r="A176" s="53" t="s">
        <v>44</v>
      </c>
      <c r="B176" s="54">
        <v>11</v>
      </c>
      <c r="C176" s="55">
        <v>142</v>
      </c>
      <c r="D176" s="49"/>
      <c r="E176" s="49"/>
    </row>
    <row r="177" spans="1:5" x14ac:dyDescent="0.2">
      <c r="A177" s="53" t="s">
        <v>44</v>
      </c>
      <c r="B177" s="54">
        <v>12</v>
      </c>
      <c r="C177" s="55">
        <v>130</v>
      </c>
      <c r="D177" s="49"/>
      <c r="E177" s="49"/>
    </row>
    <row r="178" spans="1:5" x14ac:dyDescent="0.2">
      <c r="A178" s="53" t="s">
        <v>44</v>
      </c>
      <c r="B178" s="54">
        <v>13</v>
      </c>
      <c r="C178" s="55">
        <v>120</v>
      </c>
      <c r="D178" s="49"/>
      <c r="E178" s="49"/>
    </row>
    <row r="179" spans="1:5" x14ac:dyDescent="0.2">
      <c r="A179" s="53" t="s">
        <v>44</v>
      </c>
      <c r="B179" s="54">
        <v>14</v>
      </c>
      <c r="C179" s="55">
        <v>111</v>
      </c>
      <c r="D179" s="49"/>
      <c r="E179" s="49"/>
    </row>
    <row r="180" spans="1:5" x14ac:dyDescent="0.2">
      <c r="A180" s="53" t="s">
        <v>44</v>
      </c>
      <c r="B180" s="54">
        <v>15</v>
      </c>
      <c r="C180" s="55">
        <v>104</v>
      </c>
      <c r="D180" s="49"/>
      <c r="E180" s="49"/>
    </row>
    <row r="181" spans="1:5" x14ac:dyDescent="0.2">
      <c r="A181" s="53" t="s">
        <v>44</v>
      </c>
      <c r="B181" s="54">
        <v>16</v>
      </c>
      <c r="C181" s="55">
        <v>98</v>
      </c>
      <c r="D181" s="49"/>
      <c r="E181" s="49"/>
    </row>
    <row r="182" spans="1:5" x14ac:dyDescent="0.2">
      <c r="A182" s="53" t="s">
        <v>44</v>
      </c>
      <c r="B182" s="54">
        <v>17</v>
      </c>
      <c r="C182" s="55">
        <v>92</v>
      </c>
      <c r="D182" s="49"/>
      <c r="E182" s="49"/>
    </row>
    <row r="183" spans="1:5" x14ac:dyDescent="0.2">
      <c r="A183" s="53" t="s">
        <v>44</v>
      </c>
      <c r="B183" s="54">
        <v>18</v>
      </c>
      <c r="C183" s="55">
        <v>87</v>
      </c>
      <c r="D183" s="49"/>
      <c r="E183" s="49"/>
    </row>
    <row r="184" spans="1:5" x14ac:dyDescent="0.2">
      <c r="A184" s="53" t="s">
        <v>44</v>
      </c>
      <c r="B184" s="54">
        <v>19</v>
      </c>
      <c r="C184" s="55">
        <v>84</v>
      </c>
      <c r="D184" s="49"/>
      <c r="E184" s="49"/>
    </row>
    <row r="185" spans="1:5" x14ac:dyDescent="0.2">
      <c r="A185" s="53" t="s">
        <v>44</v>
      </c>
      <c r="B185" s="54">
        <v>20</v>
      </c>
      <c r="C185" s="55">
        <v>79</v>
      </c>
      <c r="D185" s="49"/>
      <c r="E185" s="49"/>
    </row>
    <row r="186" spans="1:5" x14ac:dyDescent="0.2">
      <c r="A186" s="53" t="s">
        <v>44</v>
      </c>
      <c r="B186" s="54">
        <v>21</v>
      </c>
      <c r="C186" s="55">
        <v>76</v>
      </c>
      <c r="D186" s="49"/>
      <c r="E186" s="49"/>
    </row>
    <row r="187" spans="1:5" x14ac:dyDescent="0.2">
      <c r="A187" s="53" t="s">
        <v>44</v>
      </c>
      <c r="B187" s="54">
        <v>22</v>
      </c>
      <c r="C187" s="55">
        <v>73</v>
      </c>
      <c r="D187" s="49"/>
      <c r="E187" s="49"/>
    </row>
    <row r="188" spans="1:5" x14ac:dyDescent="0.2">
      <c r="A188" s="53" t="s">
        <v>44</v>
      </c>
      <c r="B188" s="54">
        <v>23</v>
      </c>
      <c r="C188" s="55">
        <v>69</v>
      </c>
      <c r="D188" s="49"/>
      <c r="E188" s="49"/>
    </row>
    <row r="189" spans="1:5" x14ac:dyDescent="0.2">
      <c r="A189" s="53" t="s">
        <v>44</v>
      </c>
      <c r="B189" s="54">
        <v>24</v>
      </c>
      <c r="C189" s="55">
        <v>66</v>
      </c>
      <c r="D189" s="49"/>
      <c r="E189" s="49"/>
    </row>
    <row r="190" spans="1:5" x14ac:dyDescent="0.2">
      <c r="A190" s="53" t="s">
        <v>44</v>
      </c>
      <c r="B190" s="54">
        <v>25</v>
      </c>
      <c r="C190" s="55">
        <v>64</v>
      </c>
      <c r="D190" s="49"/>
      <c r="E190" s="49"/>
    </row>
    <row r="191" spans="1:5" x14ac:dyDescent="0.2">
      <c r="A191" s="53" t="s">
        <v>44</v>
      </c>
      <c r="B191" s="54">
        <v>26</v>
      </c>
      <c r="C191" s="55">
        <v>64</v>
      </c>
      <c r="D191" s="49"/>
      <c r="E191" s="49"/>
    </row>
    <row r="192" spans="1:5" x14ac:dyDescent="0.2">
      <c r="A192" s="53" t="s">
        <v>44</v>
      </c>
      <c r="B192" s="54">
        <v>27</v>
      </c>
      <c r="C192" s="55">
        <v>60</v>
      </c>
      <c r="D192" s="49"/>
      <c r="E192" s="49"/>
    </row>
    <row r="193" spans="1:5" x14ac:dyDescent="0.2">
      <c r="A193" s="53" t="s">
        <v>44</v>
      </c>
      <c r="B193" s="54">
        <v>28</v>
      </c>
      <c r="C193" s="55">
        <v>59</v>
      </c>
      <c r="D193" s="49"/>
      <c r="E193" s="49"/>
    </row>
    <row r="194" spans="1:5" x14ac:dyDescent="0.2">
      <c r="A194" s="53" t="s">
        <v>44</v>
      </c>
      <c r="B194" s="54">
        <v>29</v>
      </c>
      <c r="C194" s="55">
        <v>56</v>
      </c>
      <c r="D194" s="49"/>
      <c r="E194" s="49"/>
    </row>
    <row r="195" spans="1:5" x14ac:dyDescent="0.2">
      <c r="A195" s="53" t="s">
        <v>73</v>
      </c>
      <c r="B195" s="54">
        <v>3</v>
      </c>
      <c r="C195" s="55">
        <v>500</v>
      </c>
      <c r="D195" s="49"/>
      <c r="E195" s="49"/>
    </row>
    <row r="196" spans="1:5" x14ac:dyDescent="0.2">
      <c r="A196" s="53" t="s">
        <v>73</v>
      </c>
      <c r="B196" s="54">
        <v>4</v>
      </c>
      <c r="C196" s="55">
        <v>375</v>
      </c>
      <c r="D196" s="49"/>
      <c r="E196" s="49"/>
    </row>
    <row r="197" spans="1:5" x14ac:dyDescent="0.2">
      <c r="A197" s="53" t="s">
        <v>73</v>
      </c>
      <c r="B197" s="54">
        <v>5</v>
      </c>
      <c r="C197" s="55">
        <v>300</v>
      </c>
      <c r="D197" s="49"/>
      <c r="E197" s="49"/>
    </row>
    <row r="198" spans="1:5" x14ac:dyDescent="0.2">
      <c r="A198" s="53" t="s">
        <v>73</v>
      </c>
      <c r="B198" s="54">
        <v>6</v>
      </c>
      <c r="C198" s="55">
        <v>250</v>
      </c>
      <c r="D198" s="49"/>
      <c r="E198" s="49"/>
    </row>
    <row r="199" spans="1:5" x14ac:dyDescent="0.2">
      <c r="A199" s="53" t="s">
        <v>73</v>
      </c>
      <c r="B199" s="54">
        <v>7</v>
      </c>
      <c r="C199" s="55">
        <v>215</v>
      </c>
      <c r="D199" s="49"/>
      <c r="E199" s="49"/>
    </row>
    <row r="200" spans="1:5" x14ac:dyDescent="0.2">
      <c r="A200" s="53" t="s">
        <v>73</v>
      </c>
      <c r="B200" s="54">
        <v>8</v>
      </c>
      <c r="C200" s="55">
        <v>188</v>
      </c>
      <c r="D200" s="49"/>
      <c r="E200" s="49"/>
    </row>
    <row r="201" spans="1:5" x14ac:dyDescent="0.2">
      <c r="A201" s="53" t="s">
        <v>73</v>
      </c>
      <c r="B201" s="54">
        <v>9</v>
      </c>
      <c r="C201" s="55">
        <v>167</v>
      </c>
      <c r="D201" s="49"/>
      <c r="E201" s="49"/>
    </row>
    <row r="202" spans="1:5" x14ac:dyDescent="0.2">
      <c r="A202" s="53" t="s">
        <v>73</v>
      </c>
      <c r="B202" s="54">
        <v>10</v>
      </c>
      <c r="C202" s="55">
        <v>150</v>
      </c>
      <c r="D202" s="49"/>
      <c r="E202" s="49"/>
    </row>
    <row r="203" spans="1:5" x14ac:dyDescent="0.2">
      <c r="A203" s="53" t="s">
        <v>73</v>
      </c>
      <c r="B203" s="54">
        <v>11</v>
      </c>
      <c r="C203" s="55">
        <v>137</v>
      </c>
      <c r="D203" s="49"/>
      <c r="E203" s="49"/>
    </row>
    <row r="204" spans="1:5" x14ac:dyDescent="0.2">
      <c r="A204" s="53" t="s">
        <v>73</v>
      </c>
      <c r="B204" s="54">
        <v>12</v>
      </c>
      <c r="C204" s="55">
        <v>125</v>
      </c>
      <c r="D204" s="49"/>
      <c r="E204" s="49"/>
    </row>
    <row r="205" spans="1:5" x14ac:dyDescent="0.2">
      <c r="A205" s="53" t="s">
        <v>73</v>
      </c>
      <c r="B205" s="54">
        <v>13</v>
      </c>
      <c r="C205" s="55">
        <v>116</v>
      </c>
      <c r="D205" s="49"/>
      <c r="E205" s="49"/>
    </row>
    <row r="206" spans="1:5" x14ac:dyDescent="0.2">
      <c r="A206" s="53" t="s">
        <v>73</v>
      </c>
      <c r="B206" s="54">
        <v>14</v>
      </c>
      <c r="C206" s="55">
        <v>108</v>
      </c>
      <c r="D206" s="49"/>
      <c r="E206" s="49"/>
    </row>
    <row r="207" spans="1:5" x14ac:dyDescent="0.2">
      <c r="A207" s="53" t="s">
        <v>73</v>
      </c>
      <c r="B207" s="54">
        <v>15</v>
      </c>
      <c r="C207" s="55">
        <v>100</v>
      </c>
      <c r="D207" s="49"/>
      <c r="E207" s="49"/>
    </row>
    <row r="208" spans="1:5" x14ac:dyDescent="0.2">
      <c r="A208" s="53" t="s">
        <v>73</v>
      </c>
      <c r="B208" s="54">
        <v>16</v>
      </c>
      <c r="C208" s="55">
        <v>94</v>
      </c>
      <c r="D208" s="49"/>
      <c r="E208" s="49"/>
    </row>
    <row r="209" spans="1:10" x14ac:dyDescent="0.2">
      <c r="A209" s="53" t="s">
        <v>73</v>
      </c>
      <c r="B209" s="54">
        <v>17</v>
      </c>
      <c r="C209" s="55">
        <v>89</v>
      </c>
      <c r="D209" s="49"/>
      <c r="E209" s="49"/>
    </row>
    <row r="210" spans="1:10" x14ac:dyDescent="0.2">
      <c r="A210" s="53" t="s">
        <v>73</v>
      </c>
      <c r="B210" s="54">
        <v>18</v>
      </c>
      <c r="C210" s="55" t="s">
        <v>74</v>
      </c>
      <c r="D210" s="49"/>
      <c r="E210" s="49"/>
    </row>
    <row r="211" spans="1:10" x14ac:dyDescent="0.2">
      <c r="A211" s="53" t="s">
        <v>73</v>
      </c>
      <c r="B211" s="54">
        <v>19</v>
      </c>
      <c r="C211" s="55" t="s">
        <v>75</v>
      </c>
      <c r="D211" s="49"/>
      <c r="E211" s="49"/>
    </row>
    <row r="212" spans="1:10" x14ac:dyDescent="0.2">
      <c r="A212" s="53" t="s">
        <v>73</v>
      </c>
      <c r="B212" s="54">
        <v>20</v>
      </c>
      <c r="C212" s="55">
        <v>77</v>
      </c>
      <c r="D212" s="49"/>
      <c r="E212" s="49"/>
    </row>
    <row r="213" spans="1:10" x14ac:dyDescent="0.2">
      <c r="A213" s="53" t="s">
        <v>73</v>
      </c>
      <c r="B213" s="54">
        <v>21</v>
      </c>
      <c r="C213" s="55">
        <v>72</v>
      </c>
      <c r="D213" s="49"/>
      <c r="E213" s="49"/>
    </row>
    <row r="214" spans="1:10" x14ac:dyDescent="0.2">
      <c r="A214" s="53" t="s">
        <v>73</v>
      </c>
      <c r="B214" s="54">
        <v>22</v>
      </c>
      <c r="C214" s="55">
        <v>69</v>
      </c>
      <c r="D214" s="49"/>
      <c r="E214" s="49"/>
    </row>
    <row r="215" spans="1:10" x14ac:dyDescent="0.2">
      <c r="A215" s="53" t="s">
        <v>73</v>
      </c>
      <c r="B215" s="54">
        <v>23</v>
      </c>
      <c r="C215" s="55" t="s">
        <v>76</v>
      </c>
      <c r="D215" s="49"/>
      <c r="E215" s="49"/>
      <c r="G215" s="111"/>
      <c r="H215" s="111"/>
      <c r="I215" s="111"/>
      <c r="J215" s="111"/>
    </row>
    <row r="216" spans="1:10" x14ac:dyDescent="0.2">
      <c r="A216" s="53" t="s">
        <v>73</v>
      </c>
      <c r="B216" s="54">
        <v>24</v>
      </c>
      <c r="C216" s="55">
        <v>66</v>
      </c>
      <c r="D216" s="49"/>
      <c r="E216" s="49"/>
      <c r="G216" s="63"/>
    </row>
    <row r="217" spans="1:10" x14ac:dyDescent="0.2">
      <c r="A217" s="53" t="s">
        <v>73</v>
      </c>
      <c r="B217" s="54">
        <v>25</v>
      </c>
      <c r="C217" s="95">
        <v>65</v>
      </c>
      <c r="D217" s="96" t="s">
        <v>613</v>
      </c>
      <c r="E217" s="97"/>
      <c r="F217" s="98"/>
      <c r="G217" s="98"/>
    </row>
    <row r="218" spans="1:10" x14ac:dyDescent="0.2">
      <c r="A218" s="53" t="s">
        <v>73</v>
      </c>
      <c r="B218" s="54">
        <v>26</v>
      </c>
      <c r="C218" s="55">
        <v>65</v>
      </c>
      <c r="D218" s="49"/>
      <c r="E218" s="49"/>
    </row>
    <row r="219" spans="1:10" x14ac:dyDescent="0.2">
      <c r="A219" s="53" t="s">
        <v>73</v>
      </c>
      <c r="B219" s="54">
        <v>27</v>
      </c>
      <c r="C219" s="55" t="s">
        <v>77</v>
      </c>
      <c r="D219" s="49"/>
      <c r="E219" s="49"/>
    </row>
    <row r="220" spans="1:10" x14ac:dyDescent="0.2">
      <c r="A220" s="53" t="s">
        <v>73</v>
      </c>
      <c r="B220" s="54">
        <v>28</v>
      </c>
      <c r="C220" s="55" t="s">
        <v>78</v>
      </c>
      <c r="D220" s="49"/>
      <c r="E220" s="49"/>
    </row>
    <row r="221" spans="1:10" x14ac:dyDescent="0.2">
      <c r="A221" s="53" t="s">
        <v>73</v>
      </c>
      <c r="B221" s="54">
        <v>29</v>
      </c>
      <c r="C221" s="55">
        <v>63</v>
      </c>
      <c r="D221" s="49"/>
      <c r="E221" s="49"/>
    </row>
    <row r="222" spans="1:10" x14ac:dyDescent="0.2">
      <c r="A222" s="53" t="s">
        <v>73</v>
      </c>
      <c r="B222" s="54">
        <v>30</v>
      </c>
      <c r="C222" s="55">
        <v>56</v>
      </c>
      <c r="D222" s="49"/>
      <c r="E222" s="49"/>
    </row>
    <row r="223" spans="1:10" x14ac:dyDescent="0.2">
      <c r="A223" s="53" t="s">
        <v>35</v>
      </c>
      <c r="B223" s="54">
        <v>3</v>
      </c>
      <c r="C223" s="55">
        <v>548</v>
      </c>
      <c r="D223" s="49"/>
      <c r="E223" s="49"/>
    </row>
    <row r="224" spans="1:10" x14ac:dyDescent="0.2">
      <c r="A224" s="53" t="s">
        <v>35</v>
      </c>
      <c r="B224" s="54">
        <v>4</v>
      </c>
      <c r="C224" s="55">
        <v>411</v>
      </c>
      <c r="D224" s="49"/>
      <c r="E224" s="49"/>
    </row>
    <row r="225" spans="1:5" x14ac:dyDescent="0.2">
      <c r="A225" s="53" t="s">
        <v>35</v>
      </c>
      <c r="B225" s="54">
        <v>5</v>
      </c>
      <c r="C225" s="55">
        <v>329</v>
      </c>
      <c r="D225" s="49"/>
      <c r="E225" s="49"/>
    </row>
    <row r="226" spans="1:5" x14ac:dyDescent="0.2">
      <c r="A226" s="53" t="s">
        <v>35</v>
      </c>
      <c r="B226" s="54">
        <v>6</v>
      </c>
      <c r="C226" s="55">
        <v>275</v>
      </c>
      <c r="D226" s="49"/>
      <c r="E226" s="49"/>
    </row>
    <row r="227" spans="1:5" x14ac:dyDescent="0.2">
      <c r="A227" s="53" t="s">
        <v>35</v>
      </c>
      <c r="B227" s="54">
        <v>7</v>
      </c>
      <c r="C227" s="55">
        <v>236</v>
      </c>
      <c r="D227" s="49"/>
      <c r="E227" s="49"/>
    </row>
    <row r="228" spans="1:5" x14ac:dyDescent="0.2">
      <c r="A228" s="53" t="s">
        <v>35</v>
      </c>
      <c r="B228" s="54">
        <v>8</v>
      </c>
      <c r="C228" s="55">
        <v>207</v>
      </c>
      <c r="D228" s="49"/>
      <c r="E228" s="49"/>
    </row>
    <row r="229" spans="1:5" x14ac:dyDescent="0.2">
      <c r="A229" s="53" t="s">
        <v>35</v>
      </c>
      <c r="B229" s="54">
        <v>9</v>
      </c>
      <c r="C229" s="55">
        <v>184</v>
      </c>
      <c r="D229" s="49"/>
      <c r="E229" s="49"/>
    </row>
    <row r="230" spans="1:5" x14ac:dyDescent="0.2">
      <c r="A230" s="53" t="s">
        <v>35</v>
      </c>
      <c r="B230" s="54">
        <v>10</v>
      </c>
      <c r="C230" s="55">
        <v>165</v>
      </c>
      <c r="D230" s="49"/>
      <c r="E230" s="49"/>
    </row>
    <row r="231" spans="1:5" x14ac:dyDescent="0.2">
      <c r="A231" s="53" t="s">
        <v>35</v>
      </c>
      <c r="B231" s="54">
        <v>11</v>
      </c>
      <c r="C231" s="55">
        <v>151</v>
      </c>
      <c r="D231" s="49"/>
      <c r="E231" s="49"/>
    </row>
    <row r="232" spans="1:5" x14ac:dyDescent="0.2">
      <c r="A232" s="53" t="s">
        <v>35</v>
      </c>
      <c r="B232" s="54">
        <v>12</v>
      </c>
      <c r="C232" s="55">
        <v>138</v>
      </c>
      <c r="D232" s="49"/>
      <c r="E232" s="49"/>
    </row>
    <row r="233" spans="1:5" x14ac:dyDescent="0.2">
      <c r="A233" s="53" t="s">
        <v>35</v>
      </c>
      <c r="B233" s="54">
        <v>13</v>
      </c>
      <c r="C233" s="55">
        <v>128</v>
      </c>
      <c r="D233" s="49"/>
      <c r="E233" s="49"/>
    </row>
    <row r="234" spans="1:5" x14ac:dyDescent="0.2">
      <c r="A234" s="53" t="s">
        <v>35</v>
      </c>
      <c r="B234" s="54">
        <v>14</v>
      </c>
      <c r="C234" s="55">
        <v>118</v>
      </c>
      <c r="D234" s="49"/>
      <c r="E234" s="49"/>
    </row>
    <row r="235" spans="1:5" x14ac:dyDescent="0.2">
      <c r="A235" s="53" t="s">
        <v>35</v>
      </c>
      <c r="B235" s="54">
        <v>15</v>
      </c>
      <c r="C235" s="55">
        <v>110</v>
      </c>
      <c r="D235" s="49"/>
      <c r="E235" s="49"/>
    </row>
    <row r="236" spans="1:5" x14ac:dyDescent="0.2">
      <c r="A236" s="53" t="s">
        <v>35</v>
      </c>
      <c r="B236" s="54">
        <v>16</v>
      </c>
      <c r="C236" s="55">
        <v>105</v>
      </c>
      <c r="D236" s="49"/>
      <c r="E236" s="49"/>
    </row>
    <row r="237" spans="1:5" x14ac:dyDescent="0.2">
      <c r="A237" s="53" t="s">
        <v>35</v>
      </c>
      <c r="B237" s="54">
        <v>17</v>
      </c>
      <c r="C237" s="55">
        <v>98</v>
      </c>
      <c r="D237" s="49"/>
      <c r="E237" s="49"/>
    </row>
    <row r="238" spans="1:5" x14ac:dyDescent="0.2">
      <c r="A238" s="53" t="s">
        <v>35</v>
      </c>
      <c r="B238" s="54">
        <v>18</v>
      </c>
      <c r="C238" s="55">
        <v>93</v>
      </c>
      <c r="D238" s="49"/>
      <c r="E238" s="49"/>
    </row>
    <row r="239" spans="1:5" x14ac:dyDescent="0.2">
      <c r="A239" s="53" t="s">
        <v>35</v>
      </c>
      <c r="B239" s="54">
        <v>19</v>
      </c>
      <c r="C239" s="55">
        <v>89</v>
      </c>
      <c r="D239" s="49"/>
      <c r="E239" s="49"/>
    </row>
    <row r="240" spans="1:5" x14ac:dyDescent="0.2">
      <c r="A240" s="53" t="s">
        <v>35</v>
      </c>
      <c r="B240" s="54">
        <v>20</v>
      </c>
      <c r="C240" s="55">
        <v>85</v>
      </c>
      <c r="D240" s="49"/>
      <c r="E240" s="49"/>
    </row>
    <row r="241" spans="1:5" x14ac:dyDescent="0.2">
      <c r="A241" s="53" t="s">
        <v>35</v>
      </c>
      <c r="B241" s="54">
        <v>21</v>
      </c>
      <c r="C241" s="55">
        <v>80</v>
      </c>
      <c r="D241" s="49"/>
      <c r="E241" s="49"/>
    </row>
    <row r="242" spans="1:5" x14ac:dyDescent="0.2">
      <c r="A242" s="53" t="s">
        <v>35</v>
      </c>
      <c r="B242" s="54">
        <v>22</v>
      </c>
      <c r="C242" s="55">
        <v>76</v>
      </c>
      <c r="D242" s="49"/>
      <c r="E242" s="49"/>
    </row>
    <row r="243" spans="1:5" x14ac:dyDescent="0.2">
      <c r="A243" s="53" t="s">
        <v>35</v>
      </c>
      <c r="B243" s="54">
        <v>23</v>
      </c>
      <c r="C243" s="55">
        <v>74</v>
      </c>
      <c r="D243" s="49"/>
      <c r="E243" s="49"/>
    </row>
    <row r="244" spans="1:5" x14ac:dyDescent="0.2">
      <c r="A244" s="53" t="s">
        <v>39</v>
      </c>
      <c r="B244" s="54">
        <v>3</v>
      </c>
      <c r="C244" s="55">
        <v>1403</v>
      </c>
      <c r="D244" s="49"/>
      <c r="E244" s="49"/>
    </row>
    <row r="245" spans="1:5" x14ac:dyDescent="0.2">
      <c r="A245" s="53" t="s">
        <v>39</v>
      </c>
      <c r="B245" s="54">
        <v>4</v>
      </c>
      <c r="C245" s="55">
        <v>1052</v>
      </c>
      <c r="D245" s="49"/>
      <c r="E245" s="49"/>
    </row>
    <row r="246" spans="1:5" x14ac:dyDescent="0.2">
      <c r="A246" s="53" t="s">
        <v>39</v>
      </c>
      <c r="B246" s="54">
        <v>5</v>
      </c>
      <c r="C246" s="55">
        <v>844</v>
      </c>
      <c r="D246" s="49"/>
      <c r="E246" s="49"/>
    </row>
    <row r="247" spans="1:5" x14ac:dyDescent="0.2">
      <c r="A247" s="53" t="s">
        <v>39</v>
      </c>
      <c r="B247" s="54">
        <v>6</v>
      </c>
      <c r="C247" s="55">
        <v>704</v>
      </c>
      <c r="D247" s="49"/>
      <c r="E247" s="49"/>
    </row>
    <row r="248" spans="1:5" x14ac:dyDescent="0.2">
      <c r="A248" s="53" t="s">
        <v>39</v>
      </c>
      <c r="B248" s="54">
        <v>7</v>
      </c>
      <c r="C248" s="55">
        <v>621</v>
      </c>
      <c r="D248" s="49"/>
      <c r="E248" s="49"/>
    </row>
    <row r="249" spans="1:5" x14ac:dyDescent="0.2">
      <c r="A249" s="53" t="s">
        <v>39</v>
      </c>
      <c r="B249" s="54">
        <v>8</v>
      </c>
      <c r="C249" s="55">
        <v>532</v>
      </c>
      <c r="D249" s="49"/>
      <c r="E249" s="49"/>
    </row>
    <row r="250" spans="1:5" x14ac:dyDescent="0.2">
      <c r="A250" s="53" t="s">
        <v>39</v>
      </c>
      <c r="B250" s="54">
        <v>9</v>
      </c>
      <c r="C250" s="55">
        <v>471</v>
      </c>
      <c r="D250" s="49"/>
      <c r="E250" s="49"/>
    </row>
    <row r="251" spans="1:5" x14ac:dyDescent="0.2">
      <c r="A251" s="53" t="s">
        <v>39</v>
      </c>
      <c r="B251" s="54">
        <v>10</v>
      </c>
      <c r="C251" s="55">
        <v>424</v>
      </c>
      <c r="D251" s="49"/>
      <c r="E251" s="49"/>
    </row>
    <row r="252" spans="1:5" x14ac:dyDescent="0.2">
      <c r="A252" s="53" t="s">
        <v>39</v>
      </c>
      <c r="B252" s="54">
        <v>11</v>
      </c>
      <c r="C252" s="55">
        <v>391</v>
      </c>
      <c r="D252" s="49"/>
      <c r="E252" s="49"/>
    </row>
    <row r="253" spans="1:5" x14ac:dyDescent="0.2">
      <c r="A253" s="53" t="s">
        <v>39</v>
      </c>
      <c r="B253" s="54">
        <v>12</v>
      </c>
      <c r="C253" s="55">
        <v>358</v>
      </c>
      <c r="D253" s="49"/>
      <c r="E253" s="49"/>
    </row>
    <row r="254" spans="1:5" x14ac:dyDescent="0.2">
      <c r="A254" s="53" t="s">
        <v>39</v>
      </c>
      <c r="B254" s="54">
        <v>13</v>
      </c>
      <c r="C254" s="55">
        <v>325</v>
      </c>
      <c r="D254" s="49"/>
      <c r="E254" s="49"/>
    </row>
    <row r="255" spans="1:5" x14ac:dyDescent="0.2">
      <c r="A255" s="53" t="s">
        <v>39</v>
      </c>
      <c r="B255" s="54">
        <v>14</v>
      </c>
      <c r="C255" s="55">
        <v>311</v>
      </c>
      <c r="D255" s="49"/>
      <c r="E255" s="49"/>
    </row>
    <row r="256" spans="1:5" x14ac:dyDescent="0.2">
      <c r="A256" s="53" t="s">
        <v>39</v>
      </c>
      <c r="B256" s="54">
        <v>15</v>
      </c>
      <c r="C256" s="55">
        <v>288</v>
      </c>
      <c r="D256" s="49"/>
      <c r="E256" s="49"/>
    </row>
    <row r="257" spans="1:5" x14ac:dyDescent="0.2">
      <c r="A257" s="53" t="s">
        <v>39</v>
      </c>
      <c r="B257" s="54">
        <v>16</v>
      </c>
      <c r="C257" s="55">
        <v>268</v>
      </c>
      <c r="D257" s="49"/>
      <c r="E257" s="49"/>
    </row>
    <row r="258" spans="1:5" x14ac:dyDescent="0.2">
      <c r="A258" s="53" t="s">
        <v>39</v>
      </c>
      <c r="B258" s="54">
        <v>17</v>
      </c>
      <c r="C258" s="55">
        <v>251</v>
      </c>
      <c r="D258" s="49"/>
      <c r="E258" s="49"/>
    </row>
    <row r="259" spans="1:5" x14ac:dyDescent="0.2">
      <c r="A259" s="53" t="s">
        <v>39</v>
      </c>
      <c r="B259" s="54">
        <v>18</v>
      </c>
      <c r="C259" s="55">
        <v>239</v>
      </c>
      <c r="D259" s="49"/>
      <c r="E259" s="49"/>
    </row>
    <row r="260" spans="1:5" x14ac:dyDescent="0.2">
      <c r="A260" s="53" t="s">
        <v>39</v>
      </c>
      <c r="B260" s="54">
        <v>19</v>
      </c>
      <c r="C260" s="55">
        <v>226</v>
      </c>
      <c r="D260" s="49"/>
      <c r="E260" s="49"/>
    </row>
    <row r="261" spans="1:5" x14ac:dyDescent="0.2">
      <c r="A261" s="53" t="s">
        <v>39</v>
      </c>
      <c r="B261" s="54">
        <v>20</v>
      </c>
      <c r="C261" s="55">
        <v>220</v>
      </c>
      <c r="D261" s="49"/>
      <c r="E261" s="49"/>
    </row>
    <row r="262" spans="1:5" x14ac:dyDescent="0.2">
      <c r="A262" s="53" t="s">
        <v>39</v>
      </c>
      <c r="B262" s="54">
        <v>21</v>
      </c>
      <c r="C262" s="55">
        <v>208</v>
      </c>
      <c r="D262" s="49"/>
      <c r="E262" s="49"/>
    </row>
    <row r="263" spans="1:5" x14ac:dyDescent="0.2">
      <c r="A263" s="53" t="s">
        <v>39</v>
      </c>
      <c r="B263" s="54">
        <v>22</v>
      </c>
      <c r="C263" s="55">
        <v>200</v>
      </c>
      <c r="D263" s="49"/>
      <c r="E263" s="49"/>
    </row>
    <row r="264" spans="1:5" x14ac:dyDescent="0.2">
      <c r="A264" s="53" t="s">
        <v>39</v>
      </c>
      <c r="B264" s="54">
        <v>23</v>
      </c>
      <c r="C264" s="55">
        <v>189</v>
      </c>
      <c r="D264" s="49"/>
      <c r="E264" s="49"/>
    </row>
    <row r="265" spans="1:5" x14ac:dyDescent="0.2">
      <c r="A265" s="53" t="s">
        <v>39</v>
      </c>
      <c r="B265" s="54">
        <v>24</v>
      </c>
      <c r="C265" s="55">
        <v>179</v>
      </c>
      <c r="D265" s="49"/>
      <c r="E265" s="49"/>
    </row>
    <row r="266" spans="1:5" x14ac:dyDescent="0.2">
      <c r="A266" s="53" t="s">
        <v>39</v>
      </c>
      <c r="B266" s="54">
        <v>25</v>
      </c>
      <c r="C266" s="55">
        <v>172</v>
      </c>
      <c r="D266" s="49"/>
      <c r="E266" s="49"/>
    </row>
    <row r="267" spans="1:5" x14ac:dyDescent="0.2">
      <c r="A267" s="53" t="s">
        <v>39</v>
      </c>
      <c r="B267" s="54">
        <v>26</v>
      </c>
      <c r="C267" s="55">
        <v>171</v>
      </c>
      <c r="D267" s="49"/>
      <c r="E267" s="49"/>
    </row>
    <row r="268" spans="1:5" x14ac:dyDescent="0.2">
      <c r="A268" s="53" t="s">
        <v>24</v>
      </c>
      <c r="B268" s="54">
        <v>3</v>
      </c>
      <c r="C268" s="55">
        <v>1878</v>
      </c>
      <c r="D268" s="49"/>
      <c r="E268" s="49"/>
    </row>
    <row r="269" spans="1:5" x14ac:dyDescent="0.2">
      <c r="A269" s="53" t="s">
        <v>24</v>
      </c>
      <c r="B269" s="54">
        <v>4</v>
      </c>
      <c r="C269" s="55">
        <v>1409</v>
      </c>
      <c r="D269" s="49"/>
      <c r="E269" s="49"/>
    </row>
    <row r="270" spans="1:5" x14ac:dyDescent="0.2">
      <c r="A270" s="53" t="s">
        <v>24</v>
      </c>
      <c r="B270" s="54">
        <v>5</v>
      </c>
      <c r="C270" s="55">
        <v>1127</v>
      </c>
      <c r="D270" s="49"/>
      <c r="E270" s="49"/>
    </row>
    <row r="271" spans="1:5" x14ac:dyDescent="0.2">
      <c r="A271" s="53" t="s">
        <v>24</v>
      </c>
      <c r="B271" s="54">
        <v>6</v>
      </c>
      <c r="C271" s="55">
        <v>939</v>
      </c>
      <c r="D271" s="49"/>
      <c r="E271" s="49"/>
    </row>
    <row r="272" spans="1:5" x14ac:dyDescent="0.2">
      <c r="A272" s="53" t="s">
        <v>24</v>
      </c>
      <c r="B272" s="54">
        <v>7</v>
      </c>
      <c r="C272" s="55">
        <v>805</v>
      </c>
      <c r="D272" s="49"/>
      <c r="E272" s="49"/>
    </row>
    <row r="273" spans="1:5" x14ac:dyDescent="0.2">
      <c r="A273" s="53" t="s">
        <v>24</v>
      </c>
      <c r="B273" s="54">
        <v>8</v>
      </c>
      <c r="C273" s="55">
        <v>705</v>
      </c>
      <c r="D273" s="49"/>
      <c r="E273" s="49"/>
    </row>
    <row r="274" spans="1:5" x14ac:dyDescent="0.2">
      <c r="A274" s="53" t="s">
        <v>24</v>
      </c>
      <c r="B274" s="54">
        <v>9</v>
      </c>
      <c r="C274" s="55">
        <v>626</v>
      </c>
      <c r="D274" s="49"/>
      <c r="E274" s="49"/>
    </row>
    <row r="275" spans="1:5" x14ac:dyDescent="0.2">
      <c r="A275" s="53" t="s">
        <v>24</v>
      </c>
      <c r="B275" s="54">
        <v>10</v>
      </c>
      <c r="C275" s="55">
        <v>564</v>
      </c>
      <c r="D275" s="49"/>
      <c r="E275" s="49"/>
    </row>
    <row r="276" spans="1:5" x14ac:dyDescent="0.2">
      <c r="A276" s="53" t="s">
        <v>24</v>
      </c>
      <c r="B276" s="54">
        <v>11</v>
      </c>
      <c r="C276" s="55">
        <v>513</v>
      </c>
      <c r="D276" s="49"/>
      <c r="E276" s="49"/>
    </row>
    <row r="277" spans="1:5" x14ac:dyDescent="0.2">
      <c r="A277" s="53" t="s">
        <v>24</v>
      </c>
      <c r="B277" s="54">
        <v>12</v>
      </c>
      <c r="C277" s="55">
        <v>470</v>
      </c>
      <c r="D277" s="49"/>
      <c r="E277" s="49"/>
    </row>
    <row r="278" spans="1:5" x14ac:dyDescent="0.2">
      <c r="A278" s="53" t="s">
        <v>24</v>
      </c>
      <c r="B278" s="54">
        <v>13</v>
      </c>
      <c r="C278" s="55">
        <v>434</v>
      </c>
      <c r="D278" s="49"/>
      <c r="E278" s="49"/>
    </row>
    <row r="279" spans="1:5" x14ac:dyDescent="0.2">
      <c r="A279" s="53" t="s">
        <v>24</v>
      </c>
      <c r="B279" s="54">
        <v>14</v>
      </c>
      <c r="C279" s="55">
        <v>403</v>
      </c>
      <c r="D279" s="49"/>
      <c r="E279" s="49"/>
    </row>
    <row r="280" spans="1:5" x14ac:dyDescent="0.2">
      <c r="A280" s="53" t="s">
        <v>24</v>
      </c>
      <c r="B280" s="54">
        <v>15</v>
      </c>
      <c r="C280" s="55">
        <v>383</v>
      </c>
      <c r="D280" s="49"/>
      <c r="E280" s="49"/>
    </row>
    <row r="281" spans="1:5" x14ac:dyDescent="0.2">
      <c r="A281" s="53" t="s">
        <v>23</v>
      </c>
      <c r="B281" s="54">
        <v>27</v>
      </c>
      <c r="C281" s="55">
        <v>157</v>
      </c>
      <c r="D281" s="49"/>
      <c r="E281" s="49"/>
    </row>
    <row r="282" spans="1:5" x14ac:dyDescent="0.2">
      <c r="A282" s="53" t="s">
        <v>23</v>
      </c>
      <c r="B282" s="54">
        <v>28</v>
      </c>
      <c r="C282" s="55">
        <v>152</v>
      </c>
      <c r="D282" s="49"/>
      <c r="E282" s="49"/>
    </row>
    <row r="283" spans="1:5" x14ac:dyDescent="0.2">
      <c r="A283" s="53" t="s">
        <v>23</v>
      </c>
      <c r="B283" s="54">
        <v>29</v>
      </c>
      <c r="C283" s="55">
        <v>146</v>
      </c>
      <c r="D283" s="49"/>
      <c r="E283" s="49"/>
    </row>
    <row r="284" spans="1:5" x14ac:dyDescent="0.2">
      <c r="A284" s="53" t="s">
        <v>23</v>
      </c>
      <c r="B284" s="54">
        <v>30</v>
      </c>
      <c r="C284" s="55">
        <v>142</v>
      </c>
      <c r="D284" s="49"/>
      <c r="E284" s="49"/>
    </row>
    <row r="285" spans="1:5" x14ac:dyDescent="0.2">
      <c r="A285" s="53" t="s">
        <v>23</v>
      </c>
      <c r="B285" s="54">
        <v>31</v>
      </c>
      <c r="C285" s="55">
        <v>137</v>
      </c>
      <c r="D285" s="49"/>
      <c r="E285" s="49"/>
    </row>
    <row r="286" spans="1:5" x14ac:dyDescent="0.2">
      <c r="A286" s="53" t="s">
        <v>23</v>
      </c>
      <c r="B286" s="54">
        <v>32</v>
      </c>
      <c r="C286" s="55">
        <v>133</v>
      </c>
      <c r="D286" s="49"/>
      <c r="E286" s="49"/>
    </row>
    <row r="287" spans="1:5" x14ac:dyDescent="0.2">
      <c r="A287" s="53" t="s">
        <v>23</v>
      </c>
      <c r="B287" s="54">
        <v>33</v>
      </c>
      <c r="C287" s="55">
        <v>129</v>
      </c>
      <c r="D287" s="49"/>
      <c r="E287" s="49"/>
    </row>
    <row r="288" spans="1:5" x14ac:dyDescent="0.2">
      <c r="A288" s="53" t="s">
        <v>23</v>
      </c>
      <c r="B288" s="54">
        <v>34</v>
      </c>
      <c r="C288" s="55">
        <v>125</v>
      </c>
      <c r="D288" s="49"/>
      <c r="E288" s="49"/>
    </row>
    <row r="289" spans="1:5" x14ac:dyDescent="0.2">
      <c r="A289" s="53" t="s">
        <v>23</v>
      </c>
      <c r="B289" s="54">
        <v>35</v>
      </c>
      <c r="C289" s="55">
        <v>121</v>
      </c>
      <c r="D289" s="49"/>
      <c r="E289" s="49"/>
    </row>
    <row r="290" spans="1:5" x14ac:dyDescent="0.2">
      <c r="A290" s="53" t="s">
        <v>23</v>
      </c>
      <c r="B290" s="54">
        <v>36</v>
      </c>
      <c r="C290" s="55">
        <v>118</v>
      </c>
      <c r="D290" s="49"/>
      <c r="E290" s="49"/>
    </row>
    <row r="291" spans="1:5" x14ac:dyDescent="0.2">
      <c r="A291" s="53" t="s">
        <v>23</v>
      </c>
      <c r="B291" s="54">
        <v>37</v>
      </c>
      <c r="C291" s="55">
        <v>115</v>
      </c>
      <c r="D291" s="49"/>
      <c r="E291" s="49"/>
    </row>
    <row r="292" spans="1:5" x14ac:dyDescent="0.2">
      <c r="A292" s="53" t="s">
        <v>23</v>
      </c>
      <c r="B292" s="54">
        <v>38</v>
      </c>
      <c r="C292" s="55">
        <v>112</v>
      </c>
      <c r="D292" s="49"/>
      <c r="E292" s="49"/>
    </row>
    <row r="293" spans="1:5" x14ac:dyDescent="0.2">
      <c r="A293" s="53" t="s">
        <v>23</v>
      </c>
      <c r="B293" s="54">
        <v>39</v>
      </c>
      <c r="C293" s="55">
        <v>109</v>
      </c>
      <c r="D293" s="49"/>
      <c r="E293" s="49"/>
    </row>
    <row r="294" spans="1:5" x14ac:dyDescent="0.2">
      <c r="A294" s="53" t="s">
        <v>23</v>
      </c>
      <c r="B294" s="54">
        <v>40</v>
      </c>
      <c r="C294" s="55">
        <v>106</v>
      </c>
      <c r="D294" s="49"/>
      <c r="E294" s="49"/>
    </row>
    <row r="295" spans="1:5" x14ac:dyDescent="0.2">
      <c r="A295" s="53" t="s">
        <v>23</v>
      </c>
      <c r="B295" s="54">
        <v>41</v>
      </c>
      <c r="C295" s="55">
        <v>104</v>
      </c>
      <c r="D295" s="49"/>
      <c r="E295" s="49"/>
    </row>
    <row r="296" spans="1:5" x14ac:dyDescent="0.2">
      <c r="A296" s="53" t="s">
        <v>23</v>
      </c>
      <c r="B296" s="54">
        <v>42</v>
      </c>
      <c r="C296" s="55">
        <v>101</v>
      </c>
      <c r="D296" s="49"/>
      <c r="E296" s="49"/>
    </row>
    <row r="297" spans="1:5" x14ac:dyDescent="0.2">
      <c r="A297" s="53" t="s">
        <v>23</v>
      </c>
      <c r="B297" s="54">
        <v>43</v>
      </c>
      <c r="C297" s="55">
        <v>99</v>
      </c>
      <c r="D297" s="49"/>
      <c r="E297" s="49"/>
    </row>
    <row r="298" spans="1:5" x14ac:dyDescent="0.2">
      <c r="A298" s="53" t="s">
        <v>23</v>
      </c>
      <c r="B298" s="54">
        <v>44</v>
      </c>
      <c r="C298" s="55">
        <v>97</v>
      </c>
      <c r="D298" s="49"/>
      <c r="E298" s="49"/>
    </row>
    <row r="299" spans="1:5" x14ac:dyDescent="0.2">
      <c r="A299" s="53" t="s">
        <v>23</v>
      </c>
      <c r="B299" s="54">
        <v>45</v>
      </c>
      <c r="C299" s="55">
        <v>95</v>
      </c>
      <c r="D299" s="49"/>
      <c r="E299" s="49"/>
    </row>
    <row r="300" spans="1:5" x14ac:dyDescent="0.2">
      <c r="A300" s="53" t="s">
        <v>23</v>
      </c>
      <c r="B300" s="54">
        <v>46</v>
      </c>
      <c r="C300" s="55">
        <v>93</v>
      </c>
      <c r="D300" s="49"/>
      <c r="E300" s="49"/>
    </row>
    <row r="301" spans="1:5" x14ac:dyDescent="0.2">
      <c r="A301" s="53" t="s">
        <v>23</v>
      </c>
      <c r="B301" s="54">
        <v>47</v>
      </c>
      <c r="C301" s="55">
        <v>91</v>
      </c>
      <c r="D301" s="49"/>
      <c r="E301" s="49"/>
    </row>
    <row r="302" spans="1:5" x14ac:dyDescent="0.2">
      <c r="A302" s="53" t="s">
        <v>23</v>
      </c>
      <c r="B302" s="54">
        <v>48</v>
      </c>
      <c r="C302" s="55">
        <v>89</v>
      </c>
      <c r="D302" s="49"/>
      <c r="E302" s="49"/>
    </row>
    <row r="303" spans="1:5" x14ac:dyDescent="0.2">
      <c r="A303" s="53" t="s">
        <v>23</v>
      </c>
      <c r="B303" s="54">
        <v>49</v>
      </c>
      <c r="C303" s="55">
        <v>87</v>
      </c>
      <c r="D303" s="49"/>
      <c r="E303" s="49"/>
    </row>
    <row r="304" spans="1:5" x14ac:dyDescent="0.2">
      <c r="A304" s="53" t="s">
        <v>23</v>
      </c>
      <c r="B304" s="54">
        <v>50</v>
      </c>
      <c r="C304" s="55">
        <v>85</v>
      </c>
      <c r="D304" s="56" t="s">
        <v>79</v>
      </c>
      <c r="E304" s="56" t="s">
        <v>80</v>
      </c>
    </row>
    <row r="305" spans="1:5" x14ac:dyDescent="0.2">
      <c r="A305" s="53" t="s">
        <v>23</v>
      </c>
      <c r="B305" s="54">
        <v>51</v>
      </c>
      <c r="C305" s="55">
        <v>84</v>
      </c>
      <c r="D305" s="49"/>
      <c r="E305" s="49"/>
    </row>
    <row r="306" spans="1:5" x14ac:dyDescent="0.2">
      <c r="A306" s="53" t="s">
        <v>42</v>
      </c>
      <c r="B306" s="54">
        <v>25</v>
      </c>
      <c r="C306" s="55">
        <v>2787</v>
      </c>
      <c r="D306" s="49"/>
      <c r="E306" s="49"/>
    </row>
    <row r="307" spans="1:5" x14ac:dyDescent="0.2">
      <c r="A307" s="53" t="s">
        <v>42</v>
      </c>
      <c r="B307" s="54">
        <v>26</v>
      </c>
      <c r="C307" s="55">
        <v>2680</v>
      </c>
      <c r="D307" s="49"/>
      <c r="E307" s="49"/>
    </row>
    <row r="308" spans="1:5" x14ac:dyDescent="0.2">
      <c r="A308" s="53" t="s">
        <v>42</v>
      </c>
      <c r="B308" s="54">
        <v>27</v>
      </c>
      <c r="C308" s="55">
        <v>2580</v>
      </c>
      <c r="D308" s="49"/>
      <c r="E308" s="49"/>
    </row>
    <row r="309" spans="1:5" x14ac:dyDescent="0.2">
      <c r="A309" s="53" t="s">
        <v>42</v>
      </c>
      <c r="B309" s="54">
        <v>28</v>
      </c>
      <c r="C309" s="55">
        <v>2488</v>
      </c>
      <c r="D309" s="49"/>
      <c r="E309" s="49"/>
    </row>
    <row r="310" spans="1:5" x14ac:dyDescent="0.2">
      <c r="A310" s="53" t="s">
        <v>42</v>
      </c>
      <c r="B310" s="54">
        <v>29</v>
      </c>
      <c r="C310" s="55">
        <v>2402</v>
      </c>
      <c r="D310" s="49"/>
      <c r="E310" s="49"/>
    </row>
    <row r="311" spans="1:5" x14ac:dyDescent="0.2">
      <c r="A311" s="53" t="s">
        <v>42</v>
      </c>
      <c r="B311" s="54">
        <v>30</v>
      </c>
      <c r="C311" s="55">
        <v>2322</v>
      </c>
      <c r="D311" s="49"/>
      <c r="E311" s="49"/>
    </row>
    <row r="312" spans="1:5" x14ac:dyDescent="0.2">
      <c r="A312" s="53" t="s">
        <v>42</v>
      </c>
      <c r="B312" s="54">
        <v>31</v>
      </c>
      <c r="C312" s="55">
        <v>2247</v>
      </c>
      <c r="D312" s="49"/>
      <c r="E312" s="49"/>
    </row>
    <row r="313" spans="1:5" x14ac:dyDescent="0.2">
      <c r="A313" s="53" t="s">
        <v>42</v>
      </c>
      <c r="B313" s="54">
        <v>32</v>
      </c>
      <c r="C313" s="55">
        <v>2177</v>
      </c>
      <c r="D313" s="49"/>
      <c r="E313" s="49"/>
    </row>
    <row r="314" spans="1:5" x14ac:dyDescent="0.2">
      <c r="A314" s="53" t="s">
        <v>42</v>
      </c>
      <c r="B314" s="54">
        <v>33</v>
      </c>
      <c r="C314" s="55">
        <v>2111</v>
      </c>
      <c r="D314" s="49"/>
      <c r="E314" s="49"/>
    </row>
    <row r="315" spans="1:5" x14ac:dyDescent="0.2">
      <c r="A315" s="53" t="s">
        <v>42</v>
      </c>
      <c r="B315" s="54">
        <v>34</v>
      </c>
      <c r="C315" s="55">
        <v>2049</v>
      </c>
      <c r="D315" s="49"/>
      <c r="E315" s="49"/>
    </row>
    <row r="316" spans="1:5" x14ac:dyDescent="0.2">
      <c r="A316" s="53" t="s">
        <v>42</v>
      </c>
      <c r="B316" s="54">
        <v>35</v>
      </c>
      <c r="C316" s="55">
        <v>1991</v>
      </c>
      <c r="D316" s="49"/>
      <c r="E316" s="49"/>
    </row>
    <row r="317" spans="1:5" x14ac:dyDescent="0.2">
      <c r="A317" s="53" t="s">
        <v>42</v>
      </c>
      <c r="B317" s="54">
        <v>36</v>
      </c>
      <c r="C317" s="55">
        <v>1935</v>
      </c>
      <c r="D317" s="49"/>
      <c r="E317" s="49"/>
    </row>
    <row r="318" spans="1:5" x14ac:dyDescent="0.2">
      <c r="A318" s="53" t="s">
        <v>42</v>
      </c>
      <c r="B318" s="54">
        <v>37</v>
      </c>
      <c r="C318" s="55">
        <v>1883</v>
      </c>
      <c r="D318" s="49"/>
      <c r="E318" s="49"/>
    </row>
    <row r="319" spans="1:5" x14ac:dyDescent="0.2">
      <c r="A319" s="53" t="s">
        <v>42</v>
      </c>
      <c r="B319" s="54">
        <v>38</v>
      </c>
      <c r="C319" s="55">
        <v>1834</v>
      </c>
      <c r="D319" s="49"/>
      <c r="E319" s="49"/>
    </row>
    <row r="320" spans="1:5" x14ac:dyDescent="0.2">
      <c r="A320" s="53" t="s">
        <v>42</v>
      </c>
      <c r="B320" s="54">
        <v>39</v>
      </c>
      <c r="C320" s="55">
        <v>1787</v>
      </c>
      <c r="D320" s="56" t="s">
        <v>79</v>
      </c>
      <c r="E320" s="56" t="s">
        <v>80</v>
      </c>
    </row>
    <row r="321" spans="1:5" x14ac:dyDescent="0.2">
      <c r="A321" s="53" t="s">
        <v>42</v>
      </c>
      <c r="B321" s="54">
        <v>40</v>
      </c>
      <c r="C321" s="55">
        <v>1742</v>
      </c>
      <c r="D321" s="49"/>
      <c r="E321" s="49"/>
    </row>
    <row r="322" spans="1:5" x14ac:dyDescent="0.2">
      <c r="A322" s="53" t="s">
        <v>42</v>
      </c>
      <c r="B322" s="54">
        <v>41</v>
      </c>
      <c r="C322" s="55">
        <v>1700</v>
      </c>
      <c r="D322" s="49"/>
      <c r="E322" s="49"/>
    </row>
    <row r="323" spans="1:5" x14ac:dyDescent="0.2">
      <c r="A323" s="53" t="s">
        <v>42</v>
      </c>
      <c r="B323" s="54">
        <v>42</v>
      </c>
      <c r="C323" s="55">
        <v>1659</v>
      </c>
      <c r="D323" s="49"/>
      <c r="E323" s="49"/>
    </row>
    <row r="324" spans="1:5" x14ac:dyDescent="0.2">
      <c r="A324" s="53" t="s">
        <v>42</v>
      </c>
      <c r="B324" s="54">
        <v>43</v>
      </c>
      <c r="C324" s="55">
        <v>1621</v>
      </c>
      <c r="D324" s="49"/>
      <c r="E324" s="49"/>
    </row>
    <row r="325" spans="1:5" x14ac:dyDescent="0.2">
      <c r="A325" s="53" t="s">
        <v>42</v>
      </c>
      <c r="B325" s="54">
        <v>44</v>
      </c>
      <c r="C325" s="55">
        <v>1584</v>
      </c>
      <c r="D325" s="49"/>
      <c r="E325" s="49"/>
    </row>
    <row r="326" spans="1:5" x14ac:dyDescent="0.2">
      <c r="A326" s="53" t="s">
        <v>42</v>
      </c>
      <c r="B326" s="54">
        <v>45</v>
      </c>
      <c r="C326" s="55">
        <v>1549</v>
      </c>
      <c r="D326" s="49"/>
      <c r="E326" s="49"/>
    </row>
    <row r="327" spans="1:5" x14ac:dyDescent="0.2">
      <c r="A327" s="53" t="s">
        <v>42</v>
      </c>
      <c r="B327" s="54">
        <v>46</v>
      </c>
      <c r="C327" s="55">
        <v>1515</v>
      </c>
      <c r="D327" s="49"/>
      <c r="E327" s="49"/>
    </row>
    <row r="328" spans="1:5" x14ac:dyDescent="0.2">
      <c r="A328" s="53" t="s">
        <v>42</v>
      </c>
      <c r="B328" s="54">
        <v>47</v>
      </c>
      <c r="C328" s="55">
        <v>1483</v>
      </c>
      <c r="D328" s="49"/>
      <c r="E328" s="49"/>
    </row>
    <row r="329" spans="1:5" x14ac:dyDescent="0.2">
      <c r="A329" s="53" t="s">
        <v>42</v>
      </c>
      <c r="B329" s="54">
        <v>48</v>
      </c>
      <c r="C329" s="55">
        <v>1452</v>
      </c>
      <c r="D329" s="49"/>
      <c r="E329" s="49"/>
    </row>
    <row r="330" spans="1:5" x14ac:dyDescent="0.2">
      <c r="A330" s="53" t="s">
        <v>42</v>
      </c>
      <c r="B330" s="54">
        <v>49</v>
      </c>
      <c r="C330" s="55">
        <v>1423</v>
      </c>
      <c r="D330" s="49" t="s">
        <v>611</v>
      </c>
      <c r="E330" s="100" t="s">
        <v>612</v>
      </c>
    </row>
    <row r="331" spans="1:5" x14ac:dyDescent="0.2">
      <c r="A331" s="53" t="s">
        <v>42</v>
      </c>
      <c r="B331" s="54">
        <v>50</v>
      </c>
      <c r="C331" s="55">
        <v>1394</v>
      </c>
      <c r="D331" s="56" t="s">
        <v>79</v>
      </c>
      <c r="E331" s="56" t="s">
        <v>80</v>
      </c>
    </row>
    <row r="332" spans="1:5" x14ac:dyDescent="0.2">
      <c r="A332" s="53" t="s">
        <v>42</v>
      </c>
      <c r="B332" s="54">
        <v>51</v>
      </c>
      <c r="C332" s="55">
        <v>1386</v>
      </c>
      <c r="D332" s="49"/>
      <c r="E332" s="49"/>
    </row>
    <row r="333" spans="1:5" x14ac:dyDescent="0.2">
      <c r="A333" s="53" t="s">
        <v>42</v>
      </c>
      <c r="B333" s="54">
        <v>52</v>
      </c>
      <c r="C333" s="55">
        <v>1386</v>
      </c>
      <c r="D333" s="49"/>
      <c r="E333" s="49"/>
    </row>
  </sheetData>
  <mergeCells count="11">
    <mergeCell ref="A158:E158"/>
    <mergeCell ref="C9:E9"/>
    <mergeCell ref="C10:E10"/>
    <mergeCell ref="C11:E11"/>
    <mergeCell ref="G215:J215"/>
    <mergeCell ref="B13:H13"/>
    <mergeCell ref="A17:E17"/>
    <mergeCell ref="A18:E18"/>
    <mergeCell ref="A19:E19"/>
    <mergeCell ref="A156:E156"/>
    <mergeCell ref="A157:E157"/>
  </mergeCells>
  <phoneticPr fontId="0" type="noConversion"/>
  <pageMargins left="0.78740157499999996" right="0.78740157499999996" top="0.984251969" bottom="0.984251969" header="0.4921259845" footer="0.4921259845"/>
  <pageSetup paperSize="9" orientation="portrait" horizontalDpi="0"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6"/>
  <sheetViews>
    <sheetView workbookViewId="0">
      <selection activeCell="A21" sqref="A21:IV21"/>
    </sheetView>
  </sheetViews>
  <sheetFormatPr defaultColWidth="11.5703125" defaultRowHeight="12.75" x14ac:dyDescent="0.2"/>
  <cols>
    <col min="1" max="1" width="18.28515625" customWidth="1"/>
    <col min="2" max="2" width="7.7109375" customWidth="1"/>
    <col min="3" max="3" width="10.28515625" style="4" customWidth="1"/>
    <col min="4" max="5" width="10.7109375" style="3" customWidth="1"/>
    <col min="6" max="6" width="11.42578125" style="3"/>
    <col min="7" max="7" width="25.140625" customWidth="1"/>
    <col min="8" max="8" width="18.28515625" customWidth="1"/>
  </cols>
  <sheetData>
    <row r="2" spans="1:9" ht="15.75" x14ac:dyDescent="0.25">
      <c r="A2" s="5" t="s">
        <v>86</v>
      </c>
    </row>
    <row r="4" spans="1:9" x14ac:dyDescent="0.2">
      <c r="A4" s="1" t="s">
        <v>81</v>
      </c>
    </row>
    <row r="5" spans="1:9" x14ac:dyDescent="0.2">
      <c r="A5" s="1"/>
      <c r="B5" t="s">
        <v>82</v>
      </c>
    </row>
    <row r="6" spans="1:9" x14ac:dyDescent="0.2">
      <c r="A6" s="1"/>
      <c r="B6" t="s">
        <v>83</v>
      </c>
    </row>
    <row r="7" spans="1:9" x14ac:dyDescent="0.2">
      <c r="A7" s="1"/>
    </row>
    <row r="8" spans="1:9" x14ac:dyDescent="0.2">
      <c r="A8" s="1" t="s">
        <v>93</v>
      </c>
    </row>
    <row r="9" spans="1:9" ht="17.25" customHeight="1" x14ac:dyDescent="0.2">
      <c r="B9" s="62" t="s">
        <v>97</v>
      </c>
      <c r="C9" s="101" t="s">
        <v>98</v>
      </c>
      <c r="D9" s="101"/>
      <c r="E9" s="101"/>
      <c r="F9" s="101"/>
      <c r="G9" s="58"/>
      <c r="H9" s="58"/>
      <c r="I9" s="58"/>
    </row>
    <row r="10" spans="1:9" ht="17.25" customHeight="1" x14ac:dyDescent="0.2">
      <c r="B10" s="62" t="s">
        <v>99</v>
      </c>
      <c r="C10" s="101" t="s">
        <v>100</v>
      </c>
      <c r="D10" s="101"/>
      <c r="E10" s="101"/>
      <c r="F10" s="101"/>
      <c r="G10" s="58"/>
      <c r="H10" s="58"/>
      <c r="I10" s="58"/>
    </row>
    <row r="11" spans="1:9" ht="17.25" customHeight="1" x14ac:dyDescent="0.2">
      <c r="B11" s="62" t="s">
        <v>101</v>
      </c>
      <c r="C11" s="101" t="s">
        <v>102</v>
      </c>
      <c r="D11" s="101"/>
      <c r="E11" s="101"/>
      <c r="F11" s="101"/>
      <c r="G11" s="58"/>
      <c r="H11" s="58"/>
      <c r="I11" s="58"/>
    </row>
    <row r="12" spans="1:9" ht="17.25" customHeight="1" x14ac:dyDescent="0.2">
      <c r="A12" s="61"/>
      <c r="B12" s="62" t="s">
        <v>103</v>
      </c>
      <c r="C12" s="101" t="s">
        <v>104</v>
      </c>
      <c r="D12" s="101"/>
      <c r="E12" s="101"/>
      <c r="F12" s="101"/>
      <c r="G12" s="58"/>
      <c r="H12" s="58"/>
      <c r="I12" s="58"/>
    </row>
    <row r="13" spans="1:9" ht="17.25" customHeight="1" x14ac:dyDescent="0.2">
      <c r="B13" s="62" t="s">
        <v>105</v>
      </c>
      <c r="C13" s="101" t="s">
        <v>106</v>
      </c>
      <c r="D13" s="101"/>
      <c r="E13" s="101"/>
      <c r="F13" s="101"/>
      <c r="G13" s="58"/>
      <c r="H13" s="58"/>
      <c r="I13" s="58"/>
    </row>
    <row r="14" spans="1:9" ht="17.25" customHeight="1" x14ac:dyDescent="0.2">
      <c r="B14" s="62" t="s">
        <v>107</v>
      </c>
      <c r="C14" s="101" t="s">
        <v>108</v>
      </c>
      <c r="D14" s="101"/>
      <c r="E14" s="101"/>
      <c r="F14" s="101"/>
      <c r="G14" s="58"/>
      <c r="H14" s="58"/>
      <c r="I14" s="58"/>
    </row>
    <row r="15" spans="1:9" ht="17.25" customHeight="1" x14ac:dyDescent="0.2">
      <c r="B15" s="62" t="s">
        <v>91</v>
      </c>
      <c r="C15" s="101" t="s">
        <v>109</v>
      </c>
      <c r="D15" s="101"/>
      <c r="E15" s="101"/>
      <c r="F15" s="101"/>
      <c r="G15" s="58"/>
      <c r="H15" s="58"/>
      <c r="I15" s="58"/>
    </row>
    <row r="16" spans="1:9" x14ac:dyDescent="0.2">
      <c r="A16" s="57"/>
      <c r="B16" s="58"/>
      <c r="C16"/>
      <c r="D16"/>
    </row>
    <row r="17" spans="1:8" s="7" customFormat="1" ht="205.5" customHeight="1" x14ac:dyDescent="0.2">
      <c r="A17" s="60" t="s">
        <v>94</v>
      </c>
      <c r="B17" s="121" t="s">
        <v>110</v>
      </c>
      <c r="C17" s="121"/>
      <c r="D17" s="121"/>
      <c r="E17" s="121"/>
      <c r="F17" s="121"/>
      <c r="G17" s="121"/>
      <c r="H17" s="121"/>
    </row>
    <row r="19" spans="1:8" x14ac:dyDescent="0.2">
      <c r="A19" s="1" t="s">
        <v>112</v>
      </c>
    </row>
    <row r="20" spans="1:8" x14ac:dyDescent="0.2">
      <c r="A20" s="1"/>
    </row>
    <row r="21" spans="1:8" x14ac:dyDescent="0.2">
      <c r="A21" s="120" t="s">
        <v>382</v>
      </c>
      <c r="B21" s="120"/>
      <c r="C21" s="120"/>
      <c r="D21" s="120"/>
      <c r="E21" s="120"/>
      <c r="F21" s="120"/>
      <c r="G21" s="120"/>
      <c r="H21" s="120"/>
    </row>
    <row r="22" spans="1:8" ht="12.75" customHeight="1" x14ac:dyDescent="0.2">
      <c r="A22" s="120" t="s">
        <v>111</v>
      </c>
      <c r="B22" s="120"/>
      <c r="C22" s="120"/>
      <c r="D22" s="120"/>
      <c r="E22" s="120"/>
      <c r="F22" s="120"/>
      <c r="G22" s="120"/>
      <c r="H22" s="120"/>
    </row>
    <row r="23" spans="1:8" x14ac:dyDescent="0.2">
      <c r="A23" s="120"/>
      <c r="B23" s="120"/>
      <c r="C23" s="120"/>
      <c r="D23" s="120"/>
      <c r="E23" s="120"/>
    </row>
    <row r="24" spans="1:8" x14ac:dyDescent="0.2">
      <c r="A24" s="9" t="s">
        <v>16</v>
      </c>
      <c r="B24" s="64" t="s">
        <v>97</v>
      </c>
      <c r="C24" s="64" t="s">
        <v>99</v>
      </c>
      <c r="D24" s="64" t="s">
        <v>101</v>
      </c>
      <c r="E24" s="64" t="s">
        <v>113</v>
      </c>
      <c r="F24" s="70" t="s">
        <v>89</v>
      </c>
      <c r="G24" s="64" t="s">
        <v>68</v>
      </c>
      <c r="H24" s="64" t="s">
        <v>114</v>
      </c>
    </row>
    <row r="25" spans="1:8" ht="14.25" customHeight="1" x14ac:dyDescent="0.2">
      <c r="A25" s="65" t="s">
        <v>115</v>
      </c>
      <c r="B25" s="66" t="s">
        <v>116</v>
      </c>
      <c r="C25" s="66" t="s">
        <v>117</v>
      </c>
      <c r="D25" s="66" t="s">
        <v>118</v>
      </c>
      <c r="E25" s="66" t="s">
        <v>116</v>
      </c>
      <c r="F25" s="71" t="s">
        <v>119</v>
      </c>
      <c r="G25" s="67"/>
      <c r="H25" s="67"/>
    </row>
    <row r="26" spans="1:8" ht="14.25" customHeight="1" x14ac:dyDescent="0.2">
      <c r="A26" s="65" t="s">
        <v>115</v>
      </c>
      <c r="B26" s="66" t="s">
        <v>120</v>
      </c>
      <c r="C26" s="66" t="s">
        <v>117</v>
      </c>
      <c r="D26" s="66" t="s">
        <v>121</v>
      </c>
      <c r="E26" s="66" t="s">
        <v>117</v>
      </c>
      <c r="F26" s="71" t="s">
        <v>122</v>
      </c>
      <c r="G26" s="67"/>
      <c r="H26" s="67"/>
    </row>
    <row r="27" spans="1:8" ht="14.25" customHeight="1" x14ac:dyDescent="0.2">
      <c r="A27" s="65" t="s">
        <v>25</v>
      </c>
      <c r="B27" s="66" t="s">
        <v>116</v>
      </c>
      <c r="C27" s="66" t="s">
        <v>117</v>
      </c>
      <c r="D27" s="66" t="s">
        <v>123</v>
      </c>
      <c r="E27" s="66" t="s">
        <v>116</v>
      </c>
      <c r="F27" s="71" t="s">
        <v>124</v>
      </c>
      <c r="G27" s="67"/>
      <c r="H27" s="67"/>
    </row>
    <row r="28" spans="1:8" ht="14.25" customHeight="1" x14ac:dyDescent="0.2">
      <c r="A28" s="65" t="s">
        <v>25</v>
      </c>
      <c r="B28" s="66" t="s">
        <v>120</v>
      </c>
      <c r="C28" s="66" t="s">
        <v>117</v>
      </c>
      <c r="D28" s="66" t="s">
        <v>119</v>
      </c>
      <c r="E28" s="66" t="s">
        <v>117</v>
      </c>
      <c r="F28" s="71" t="s">
        <v>125</v>
      </c>
      <c r="G28" s="67"/>
      <c r="H28" s="67"/>
    </row>
    <row r="29" spans="1:8" ht="14.25" customHeight="1" x14ac:dyDescent="0.2">
      <c r="A29" s="65" t="s">
        <v>126</v>
      </c>
      <c r="B29" s="66" t="s">
        <v>116</v>
      </c>
      <c r="C29" s="66" t="s">
        <v>122</v>
      </c>
      <c r="D29" s="66" t="s">
        <v>127</v>
      </c>
      <c r="E29" s="66" t="s">
        <v>116</v>
      </c>
      <c r="F29" s="71" t="s">
        <v>128</v>
      </c>
      <c r="G29" s="67"/>
      <c r="H29" s="67"/>
    </row>
    <row r="30" spans="1:8" ht="14.25" customHeight="1" x14ac:dyDescent="0.2">
      <c r="A30" s="65" t="s">
        <v>126</v>
      </c>
      <c r="B30" s="66" t="s">
        <v>120</v>
      </c>
      <c r="C30" s="66" t="s">
        <v>122</v>
      </c>
      <c r="D30" s="66" t="s">
        <v>116</v>
      </c>
      <c r="E30" s="66" t="s">
        <v>120</v>
      </c>
      <c r="F30" s="71" t="s">
        <v>119</v>
      </c>
      <c r="G30" s="67"/>
      <c r="H30" s="67"/>
    </row>
    <row r="31" spans="1:8" ht="14.25" customHeight="1" x14ac:dyDescent="0.2">
      <c r="A31" s="65" t="s">
        <v>126</v>
      </c>
      <c r="B31" s="66" t="s">
        <v>117</v>
      </c>
      <c r="C31" s="66" t="s">
        <v>122</v>
      </c>
      <c r="D31" s="66" t="s">
        <v>129</v>
      </c>
      <c r="E31" s="66" t="s">
        <v>117</v>
      </c>
      <c r="F31" s="71" t="s">
        <v>123</v>
      </c>
      <c r="G31" s="67"/>
      <c r="H31" s="67"/>
    </row>
    <row r="32" spans="1:8" ht="14.25" customHeight="1" x14ac:dyDescent="0.2">
      <c r="A32" s="65" t="s">
        <v>126</v>
      </c>
      <c r="B32" s="66" t="s">
        <v>121</v>
      </c>
      <c r="C32" s="66" t="s">
        <v>122</v>
      </c>
      <c r="D32" s="66" t="s">
        <v>130</v>
      </c>
      <c r="E32" s="66" t="s">
        <v>121</v>
      </c>
      <c r="F32" s="71" t="s">
        <v>129</v>
      </c>
      <c r="G32" s="67"/>
      <c r="H32" s="67"/>
    </row>
    <row r="33" spans="1:8" ht="14.25" customHeight="1" x14ac:dyDescent="0.2">
      <c r="A33" s="65" t="s">
        <v>131</v>
      </c>
      <c r="B33" s="66" t="s">
        <v>116</v>
      </c>
      <c r="C33" s="66" t="s">
        <v>122</v>
      </c>
      <c r="D33" s="66" t="s">
        <v>127</v>
      </c>
      <c r="E33" s="66" t="s">
        <v>116</v>
      </c>
      <c r="F33" s="71" t="s">
        <v>132</v>
      </c>
      <c r="G33" s="67"/>
      <c r="H33" s="67"/>
    </row>
    <row r="34" spans="1:8" ht="14.25" customHeight="1" x14ac:dyDescent="0.2">
      <c r="A34" s="65" t="s">
        <v>131</v>
      </c>
      <c r="B34" s="66" t="s">
        <v>120</v>
      </c>
      <c r="C34" s="66" t="s">
        <v>122</v>
      </c>
      <c r="D34" s="66" t="s">
        <v>127</v>
      </c>
      <c r="E34" s="66" t="s">
        <v>120</v>
      </c>
      <c r="F34" s="71" t="s">
        <v>133</v>
      </c>
      <c r="G34" s="67"/>
      <c r="H34" s="67"/>
    </row>
    <row r="35" spans="1:8" ht="14.25" customHeight="1" x14ac:dyDescent="0.2">
      <c r="A35" s="65" t="s">
        <v>131</v>
      </c>
      <c r="B35" s="66" t="s">
        <v>117</v>
      </c>
      <c r="C35" s="66" t="s">
        <v>122</v>
      </c>
      <c r="D35" s="66" t="s">
        <v>120</v>
      </c>
      <c r="E35" s="66" t="s">
        <v>117</v>
      </c>
      <c r="F35" s="71" t="s">
        <v>119</v>
      </c>
      <c r="G35" s="67"/>
      <c r="H35" s="67"/>
    </row>
    <row r="36" spans="1:8" ht="14.25" customHeight="1" x14ac:dyDescent="0.2">
      <c r="A36" s="65" t="s">
        <v>134</v>
      </c>
      <c r="B36" s="66" t="s">
        <v>116</v>
      </c>
      <c r="C36" s="66" t="s">
        <v>117</v>
      </c>
      <c r="D36" s="66" t="s">
        <v>118</v>
      </c>
      <c r="E36" s="66" t="s">
        <v>116</v>
      </c>
      <c r="F36" s="71" t="s">
        <v>135</v>
      </c>
      <c r="G36" s="67"/>
      <c r="H36" s="67"/>
    </row>
    <row r="37" spans="1:8" ht="14.25" customHeight="1" x14ac:dyDescent="0.2">
      <c r="A37" s="65" t="s">
        <v>134</v>
      </c>
      <c r="B37" s="66" t="s">
        <v>120</v>
      </c>
      <c r="C37" s="66" t="s">
        <v>117</v>
      </c>
      <c r="D37" s="66" t="s">
        <v>122</v>
      </c>
      <c r="E37" s="66" t="s">
        <v>120</v>
      </c>
      <c r="F37" s="71" t="s">
        <v>136</v>
      </c>
      <c r="G37" s="67"/>
      <c r="H37" s="67"/>
    </row>
    <row r="38" spans="1:8" ht="14.25" customHeight="1" x14ac:dyDescent="0.2">
      <c r="A38" s="65" t="s">
        <v>137</v>
      </c>
      <c r="B38" s="66" t="s">
        <v>116</v>
      </c>
      <c r="C38" s="66" t="s">
        <v>123</v>
      </c>
      <c r="D38" s="66" t="s">
        <v>138</v>
      </c>
      <c r="E38" s="66" t="s">
        <v>116</v>
      </c>
      <c r="F38" s="71" t="s">
        <v>139</v>
      </c>
      <c r="G38" s="67"/>
      <c r="H38" s="67"/>
    </row>
    <row r="39" spans="1:8" ht="14.25" customHeight="1" x14ac:dyDescent="0.2">
      <c r="A39" s="65" t="s">
        <v>137</v>
      </c>
      <c r="B39" s="66" t="s">
        <v>120</v>
      </c>
      <c r="C39" s="66" t="s">
        <v>123</v>
      </c>
      <c r="D39" s="66" t="s">
        <v>138</v>
      </c>
      <c r="E39" s="66" t="s">
        <v>117</v>
      </c>
      <c r="F39" s="71" t="s">
        <v>140</v>
      </c>
      <c r="G39" s="67"/>
      <c r="H39" s="67"/>
    </row>
    <row r="40" spans="1:8" ht="14.25" customHeight="1" x14ac:dyDescent="0.2">
      <c r="A40" s="65" t="s">
        <v>137</v>
      </c>
      <c r="B40" s="66" t="s">
        <v>121</v>
      </c>
      <c r="C40" s="66" t="s">
        <v>123</v>
      </c>
      <c r="D40" s="66" t="s">
        <v>116</v>
      </c>
      <c r="E40" s="66" t="s">
        <v>121</v>
      </c>
      <c r="F40" s="71" t="s">
        <v>141</v>
      </c>
      <c r="G40" s="67"/>
      <c r="H40" s="67"/>
    </row>
    <row r="41" spans="1:8" ht="14.25" customHeight="1" x14ac:dyDescent="0.2">
      <c r="A41" s="65" t="s">
        <v>137</v>
      </c>
      <c r="B41" s="66" t="s">
        <v>122</v>
      </c>
      <c r="C41" s="66" t="s">
        <v>123</v>
      </c>
      <c r="D41" s="66" t="s">
        <v>122</v>
      </c>
      <c r="E41" s="66" t="s">
        <v>129</v>
      </c>
      <c r="F41" s="71" t="s">
        <v>142</v>
      </c>
      <c r="G41" s="67"/>
      <c r="H41" s="67"/>
    </row>
    <row r="42" spans="1:8" ht="14.25" customHeight="1" x14ac:dyDescent="0.2">
      <c r="A42" s="65" t="s">
        <v>143</v>
      </c>
      <c r="B42" s="66" t="s">
        <v>116</v>
      </c>
      <c r="C42" s="66" t="s">
        <v>119</v>
      </c>
      <c r="D42" s="66" t="s">
        <v>118</v>
      </c>
      <c r="E42" s="66" t="s">
        <v>116</v>
      </c>
      <c r="F42" s="71" t="s">
        <v>144</v>
      </c>
      <c r="G42" s="67"/>
      <c r="H42" s="67"/>
    </row>
    <row r="43" spans="1:8" ht="14.25" customHeight="1" x14ac:dyDescent="0.2">
      <c r="A43" s="65" t="s">
        <v>143</v>
      </c>
      <c r="B43" s="66" t="s">
        <v>120</v>
      </c>
      <c r="C43" s="66" t="s">
        <v>119</v>
      </c>
      <c r="D43" s="66" t="s">
        <v>118</v>
      </c>
      <c r="E43" s="66" t="s">
        <v>121</v>
      </c>
      <c r="F43" s="71" t="s">
        <v>140</v>
      </c>
      <c r="G43" s="67"/>
      <c r="H43" s="67"/>
    </row>
    <row r="44" spans="1:8" ht="14.25" customHeight="1" x14ac:dyDescent="0.2">
      <c r="A44" s="65" t="s">
        <v>143</v>
      </c>
      <c r="B44" s="66" t="s">
        <v>122</v>
      </c>
      <c r="C44" s="66" t="s">
        <v>119</v>
      </c>
      <c r="D44" s="66" t="s">
        <v>116</v>
      </c>
      <c r="E44" s="66" t="s">
        <v>129</v>
      </c>
      <c r="F44" s="71" t="s">
        <v>132</v>
      </c>
      <c r="G44" s="67"/>
      <c r="H44" s="67"/>
    </row>
    <row r="45" spans="1:8" ht="14.25" customHeight="1" x14ac:dyDescent="0.2">
      <c r="A45" s="65" t="s">
        <v>143</v>
      </c>
      <c r="B45" s="66" t="s">
        <v>123</v>
      </c>
      <c r="C45" s="66" t="s">
        <v>119</v>
      </c>
      <c r="D45" s="66" t="s">
        <v>145</v>
      </c>
      <c r="E45" s="66" t="s">
        <v>119</v>
      </c>
      <c r="F45" s="71" t="s">
        <v>142</v>
      </c>
      <c r="G45" s="67"/>
      <c r="H45" s="67"/>
    </row>
    <row r="46" spans="1:8" ht="14.25" customHeight="1" x14ac:dyDescent="0.2">
      <c r="A46" s="65" t="s">
        <v>146</v>
      </c>
      <c r="B46" s="66" t="s">
        <v>116</v>
      </c>
      <c r="C46" s="66" t="s">
        <v>119</v>
      </c>
      <c r="D46" s="66" t="s">
        <v>138</v>
      </c>
      <c r="E46" s="66" t="s">
        <v>120</v>
      </c>
      <c r="F46" s="71" t="s">
        <v>147</v>
      </c>
      <c r="G46" s="67"/>
      <c r="H46" s="67"/>
    </row>
    <row r="47" spans="1:8" ht="14.25" customHeight="1" x14ac:dyDescent="0.2">
      <c r="A47" s="65" t="s">
        <v>146</v>
      </c>
      <c r="B47" s="66" t="s">
        <v>117</v>
      </c>
      <c r="C47" s="66" t="s">
        <v>119</v>
      </c>
      <c r="D47" s="66" t="s">
        <v>118</v>
      </c>
      <c r="E47" s="66" t="s">
        <v>117</v>
      </c>
      <c r="F47" s="71" t="s">
        <v>148</v>
      </c>
      <c r="G47" s="67"/>
      <c r="H47" s="67"/>
    </row>
    <row r="48" spans="1:8" ht="14.25" customHeight="1" x14ac:dyDescent="0.2">
      <c r="A48" s="65" t="s">
        <v>146</v>
      </c>
      <c r="B48" s="66" t="s">
        <v>121</v>
      </c>
      <c r="C48" s="66" t="s">
        <v>119</v>
      </c>
      <c r="D48" s="66" t="s">
        <v>127</v>
      </c>
      <c r="E48" s="66" t="s">
        <v>121</v>
      </c>
      <c r="F48" s="71" t="s">
        <v>149</v>
      </c>
      <c r="G48" s="67"/>
      <c r="H48" s="67"/>
    </row>
    <row r="49" spans="1:8" ht="14.25" customHeight="1" x14ac:dyDescent="0.2">
      <c r="A49" s="65" t="s">
        <v>146</v>
      </c>
      <c r="B49" s="66" t="s">
        <v>122</v>
      </c>
      <c r="C49" s="66" t="s">
        <v>119</v>
      </c>
      <c r="D49" s="66" t="s">
        <v>117</v>
      </c>
      <c r="E49" s="66" t="s">
        <v>122</v>
      </c>
      <c r="F49" s="71" t="s">
        <v>150</v>
      </c>
      <c r="G49" s="67"/>
      <c r="H49" s="67"/>
    </row>
    <row r="50" spans="1:8" ht="14.25" customHeight="1" x14ac:dyDescent="0.2">
      <c r="A50" s="65" t="s">
        <v>146</v>
      </c>
      <c r="B50" s="66" t="s">
        <v>129</v>
      </c>
      <c r="C50" s="66" t="s">
        <v>119</v>
      </c>
      <c r="D50" s="66" t="s">
        <v>129</v>
      </c>
      <c r="E50" s="66" t="s">
        <v>129</v>
      </c>
      <c r="F50" s="71" t="s">
        <v>151</v>
      </c>
      <c r="G50" s="67"/>
      <c r="H50" s="67"/>
    </row>
    <row r="51" spans="1:8" ht="14.25" customHeight="1" x14ac:dyDescent="0.2">
      <c r="A51" s="65" t="s">
        <v>146</v>
      </c>
      <c r="B51" s="66" t="s">
        <v>123</v>
      </c>
      <c r="C51" s="66" t="s">
        <v>119</v>
      </c>
      <c r="D51" s="66" t="s">
        <v>152</v>
      </c>
      <c r="E51" s="66" t="s">
        <v>123</v>
      </c>
      <c r="F51" s="71" t="s">
        <v>153</v>
      </c>
      <c r="G51" s="67"/>
      <c r="H51" s="67"/>
    </row>
    <row r="52" spans="1:8" ht="14.25" customHeight="1" x14ac:dyDescent="0.2">
      <c r="A52" s="65" t="s">
        <v>154</v>
      </c>
      <c r="B52" s="66" t="s">
        <v>116</v>
      </c>
      <c r="C52" s="66" t="s">
        <v>128</v>
      </c>
      <c r="D52" s="66" t="s">
        <v>138</v>
      </c>
      <c r="E52" s="66" t="s">
        <v>116</v>
      </c>
      <c r="F52" s="71" t="s">
        <v>155</v>
      </c>
      <c r="G52" s="67"/>
      <c r="H52" s="67"/>
    </row>
    <row r="53" spans="1:8" ht="14.25" customHeight="1" x14ac:dyDescent="0.2">
      <c r="A53" s="65" t="s">
        <v>154</v>
      </c>
      <c r="B53" s="66" t="s">
        <v>120</v>
      </c>
      <c r="C53" s="66" t="s">
        <v>128</v>
      </c>
      <c r="D53" s="66" t="s">
        <v>118</v>
      </c>
      <c r="E53" s="66" t="s">
        <v>117</v>
      </c>
      <c r="F53" s="71" t="s">
        <v>156</v>
      </c>
      <c r="G53" s="67"/>
      <c r="H53" s="67"/>
    </row>
    <row r="54" spans="1:8" ht="14.25" customHeight="1" x14ac:dyDescent="0.2">
      <c r="A54" s="65" t="s">
        <v>154</v>
      </c>
      <c r="B54" s="66" t="s">
        <v>121</v>
      </c>
      <c r="C54" s="66" t="s">
        <v>128</v>
      </c>
      <c r="D54" s="66" t="s">
        <v>120</v>
      </c>
      <c r="E54" s="66" t="s">
        <v>129</v>
      </c>
      <c r="F54" s="71" t="s">
        <v>157</v>
      </c>
      <c r="G54" s="67"/>
      <c r="H54" s="67"/>
    </row>
    <row r="55" spans="1:8" ht="14.25" customHeight="1" x14ac:dyDescent="0.2">
      <c r="A55" s="65" t="s">
        <v>154</v>
      </c>
      <c r="B55" s="66" t="s">
        <v>121</v>
      </c>
      <c r="C55" s="66" t="s">
        <v>122</v>
      </c>
      <c r="D55" s="66" t="s">
        <v>117</v>
      </c>
      <c r="E55" s="66" t="s">
        <v>122</v>
      </c>
      <c r="F55" s="71" t="s">
        <v>158</v>
      </c>
      <c r="G55" s="67"/>
      <c r="H55" s="67"/>
    </row>
    <row r="56" spans="1:8" ht="14.25" customHeight="1" x14ac:dyDescent="0.2">
      <c r="A56" s="65" t="s">
        <v>154</v>
      </c>
      <c r="B56" s="66" t="s">
        <v>123</v>
      </c>
      <c r="C56" s="66" t="s">
        <v>128</v>
      </c>
      <c r="D56" s="66" t="s">
        <v>123</v>
      </c>
      <c r="E56" s="66" t="s">
        <v>123</v>
      </c>
      <c r="F56" s="71" t="s">
        <v>159</v>
      </c>
      <c r="G56" s="67"/>
      <c r="H56" s="67"/>
    </row>
    <row r="57" spans="1:8" ht="14.25" customHeight="1" x14ac:dyDescent="0.2">
      <c r="A57" s="65" t="s">
        <v>154</v>
      </c>
      <c r="B57" s="66" t="s">
        <v>119</v>
      </c>
      <c r="C57" s="66" t="s">
        <v>130</v>
      </c>
      <c r="D57" s="66" t="s">
        <v>132</v>
      </c>
      <c r="E57" s="66" t="s">
        <v>119</v>
      </c>
      <c r="F57" s="71" t="s">
        <v>160</v>
      </c>
      <c r="G57" s="67"/>
      <c r="H57" s="67"/>
    </row>
    <row r="58" spans="1:8" ht="14.25" customHeight="1" x14ac:dyDescent="0.2">
      <c r="A58" s="65" t="s">
        <v>154</v>
      </c>
      <c r="B58" s="66" t="s">
        <v>119</v>
      </c>
      <c r="C58" s="66" t="s">
        <v>128</v>
      </c>
      <c r="D58" s="66" t="s">
        <v>133</v>
      </c>
      <c r="E58" s="66" t="s">
        <v>133</v>
      </c>
      <c r="F58" s="71" t="s">
        <v>124</v>
      </c>
      <c r="G58" s="67"/>
      <c r="H58" s="67"/>
    </row>
    <row r="59" spans="1:8" ht="14.25" customHeight="1" x14ac:dyDescent="0.2">
      <c r="A59" s="65" t="s">
        <v>161</v>
      </c>
      <c r="B59" s="66" t="s">
        <v>116</v>
      </c>
      <c r="C59" s="66" t="s">
        <v>128</v>
      </c>
      <c r="D59" s="66" t="s">
        <v>138</v>
      </c>
      <c r="E59" s="66" t="s">
        <v>116</v>
      </c>
      <c r="F59" s="71" t="s">
        <v>155</v>
      </c>
      <c r="G59" s="67"/>
      <c r="H59" s="67"/>
    </row>
    <row r="60" spans="1:8" ht="14.25" customHeight="1" x14ac:dyDescent="0.2">
      <c r="A60" s="65" t="s">
        <v>161</v>
      </c>
      <c r="B60" s="66" t="s">
        <v>120</v>
      </c>
      <c r="C60" s="66" t="s">
        <v>128</v>
      </c>
      <c r="D60" s="66" t="s">
        <v>138</v>
      </c>
      <c r="E60" s="66" t="s">
        <v>120</v>
      </c>
      <c r="F60" s="71" t="s">
        <v>162</v>
      </c>
      <c r="G60" s="67"/>
      <c r="H60" s="67"/>
    </row>
    <row r="61" spans="1:8" ht="14.25" customHeight="1" x14ac:dyDescent="0.2">
      <c r="A61" s="65" t="s">
        <v>161</v>
      </c>
      <c r="B61" s="66" t="s">
        <v>117</v>
      </c>
      <c r="C61" s="66" t="s">
        <v>128</v>
      </c>
      <c r="D61" s="66" t="s">
        <v>118</v>
      </c>
      <c r="E61" s="66" t="s">
        <v>117</v>
      </c>
      <c r="F61" s="71" t="s">
        <v>156</v>
      </c>
      <c r="G61" s="67"/>
      <c r="H61" s="67"/>
    </row>
    <row r="62" spans="1:8" ht="14.25" customHeight="1" x14ac:dyDescent="0.2">
      <c r="A62" s="65" t="s">
        <v>161</v>
      </c>
      <c r="B62" s="66" t="s">
        <v>121</v>
      </c>
      <c r="C62" s="66" t="s">
        <v>128</v>
      </c>
      <c r="D62" s="66" t="s">
        <v>120</v>
      </c>
      <c r="E62" s="66" t="s">
        <v>129</v>
      </c>
      <c r="F62" s="71" t="s">
        <v>157</v>
      </c>
      <c r="G62" s="67"/>
      <c r="H62" s="67"/>
    </row>
    <row r="63" spans="1:8" ht="14.25" customHeight="1" x14ac:dyDescent="0.2">
      <c r="A63" s="65" t="s">
        <v>161</v>
      </c>
      <c r="B63" s="66" t="s">
        <v>121</v>
      </c>
      <c r="C63" s="66" t="s">
        <v>122</v>
      </c>
      <c r="D63" s="66" t="s">
        <v>117</v>
      </c>
      <c r="E63" s="66" t="s">
        <v>122</v>
      </c>
      <c r="F63" s="71" t="s">
        <v>158</v>
      </c>
      <c r="G63" s="67"/>
      <c r="H63" s="67"/>
    </row>
    <row r="64" spans="1:8" ht="14.25" customHeight="1" x14ac:dyDescent="0.2">
      <c r="A64" s="65" t="s">
        <v>161</v>
      </c>
      <c r="B64" s="66" t="s">
        <v>123</v>
      </c>
      <c r="C64" s="66" t="s">
        <v>128</v>
      </c>
      <c r="D64" s="66" t="s">
        <v>123</v>
      </c>
      <c r="E64" s="66" t="s">
        <v>123</v>
      </c>
      <c r="F64" s="71" t="s">
        <v>159</v>
      </c>
      <c r="G64" s="67"/>
      <c r="H64" s="67"/>
    </row>
    <row r="65" spans="1:8" ht="14.25" customHeight="1" x14ac:dyDescent="0.2">
      <c r="A65" s="65" t="s">
        <v>161</v>
      </c>
      <c r="B65" s="66" t="s">
        <v>119</v>
      </c>
      <c r="C65" s="66" t="s">
        <v>130</v>
      </c>
      <c r="D65" s="66" t="s">
        <v>132</v>
      </c>
      <c r="E65" s="66" t="s">
        <v>119</v>
      </c>
      <c r="F65" s="71" t="s">
        <v>160</v>
      </c>
      <c r="G65" s="67"/>
      <c r="H65" s="67"/>
    </row>
    <row r="66" spans="1:8" ht="14.25" customHeight="1" x14ac:dyDescent="0.2">
      <c r="A66" s="65" t="s">
        <v>161</v>
      </c>
      <c r="B66" s="66" t="s">
        <v>119</v>
      </c>
      <c r="C66" s="66" t="s">
        <v>128</v>
      </c>
      <c r="D66" s="66" t="s">
        <v>133</v>
      </c>
      <c r="E66" s="66" t="s">
        <v>133</v>
      </c>
      <c r="F66" s="71" t="s">
        <v>124</v>
      </c>
      <c r="G66" s="67"/>
      <c r="H66" s="67"/>
    </row>
    <row r="67" spans="1:8" ht="14.25" customHeight="1" x14ac:dyDescent="0.2">
      <c r="A67" s="65" t="s">
        <v>163</v>
      </c>
      <c r="B67" s="66" t="s">
        <v>116</v>
      </c>
      <c r="C67" s="66" t="s">
        <v>130</v>
      </c>
      <c r="D67" s="66" t="s">
        <v>164</v>
      </c>
      <c r="E67" s="66" t="s">
        <v>120</v>
      </c>
      <c r="F67" s="71" t="s">
        <v>165</v>
      </c>
      <c r="G67" s="67"/>
      <c r="H67" s="67"/>
    </row>
    <row r="68" spans="1:8" ht="14.25" customHeight="1" x14ac:dyDescent="0.2">
      <c r="A68" s="65" t="s">
        <v>163</v>
      </c>
      <c r="B68" s="66" t="s">
        <v>117</v>
      </c>
      <c r="C68" s="66" t="s">
        <v>130</v>
      </c>
      <c r="D68" s="66" t="s">
        <v>166</v>
      </c>
      <c r="E68" s="66" t="s">
        <v>117</v>
      </c>
      <c r="F68" s="71" t="s">
        <v>167</v>
      </c>
      <c r="G68" s="67"/>
      <c r="H68" s="67"/>
    </row>
    <row r="69" spans="1:8" ht="14.25" customHeight="1" x14ac:dyDescent="0.2">
      <c r="A69" s="65" t="s">
        <v>163</v>
      </c>
      <c r="B69" s="66" t="s">
        <v>121</v>
      </c>
      <c r="C69" s="66" t="s">
        <v>130</v>
      </c>
      <c r="D69" s="66" t="s">
        <v>168</v>
      </c>
      <c r="E69" s="66" t="s">
        <v>121</v>
      </c>
      <c r="F69" s="71" t="s">
        <v>169</v>
      </c>
      <c r="G69" s="67"/>
      <c r="H69" s="67"/>
    </row>
    <row r="70" spans="1:8" ht="14.25" customHeight="1" x14ac:dyDescent="0.2">
      <c r="A70" s="65" t="s">
        <v>163</v>
      </c>
      <c r="B70" s="66" t="s">
        <v>122</v>
      </c>
      <c r="C70" s="66" t="s">
        <v>130</v>
      </c>
      <c r="D70" s="66" t="s">
        <v>170</v>
      </c>
      <c r="E70" s="66" t="s">
        <v>122</v>
      </c>
      <c r="F70" s="71" t="s">
        <v>171</v>
      </c>
      <c r="G70" s="67"/>
      <c r="H70" s="67"/>
    </row>
    <row r="71" spans="1:8" ht="14.25" customHeight="1" x14ac:dyDescent="0.2">
      <c r="A71" s="65" t="s">
        <v>163</v>
      </c>
      <c r="B71" s="66" t="s">
        <v>129</v>
      </c>
      <c r="C71" s="66" t="s">
        <v>130</v>
      </c>
      <c r="D71" s="66" t="s">
        <v>172</v>
      </c>
      <c r="E71" s="66" t="s">
        <v>123</v>
      </c>
      <c r="F71" s="71" t="s">
        <v>173</v>
      </c>
      <c r="G71" s="67"/>
      <c r="H71" s="67"/>
    </row>
    <row r="72" spans="1:8" ht="14.25" customHeight="1" x14ac:dyDescent="0.2">
      <c r="A72" s="65" t="s">
        <v>163</v>
      </c>
      <c r="B72" s="66" t="s">
        <v>119</v>
      </c>
      <c r="C72" s="66" t="s">
        <v>130</v>
      </c>
      <c r="D72" s="66" t="s">
        <v>174</v>
      </c>
      <c r="E72" s="66" t="s">
        <v>119</v>
      </c>
      <c r="F72" s="71" t="s">
        <v>175</v>
      </c>
      <c r="G72" s="67"/>
      <c r="H72" s="67"/>
    </row>
    <row r="73" spans="1:8" ht="14.25" customHeight="1" x14ac:dyDescent="0.2">
      <c r="A73" s="65" t="s">
        <v>176</v>
      </c>
      <c r="B73" s="66" t="s">
        <v>116</v>
      </c>
      <c r="C73" s="66" t="s">
        <v>128</v>
      </c>
      <c r="D73" s="66" t="s">
        <v>138</v>
      </c>
      <c r="E73" s="66" t="s">
        <v>116</v>
      </c>
      <c r="F73" s="71" t="s">
        <v>177</v>
      </c>
      <c r="G73" s="67"/>
      <c r="H73" s="67"/>
    </row>
    <row r="74" spans="1:8" ht="14.25" customHeight="1" x14ac:dyDescent="0.2">
      <c r="A74" s="65" t="s">
        <v>176</v>
      </c>
      <c r="B74" s="66" t="s">
        <v>120</v>
      </c>
      <c r="C74" s="66" t="s">
        <v>128</v>
      </c>
      <c r="D74" s="66" t="s">
        <v>118</v>
      </c>
      <c r="E74" s="66" t="s">
        <v>120</v>
      </c>
      <c r="F74" s="71" t="s">
        <v>178</v>
      </c>
      <c r="G74" s="67"/>
      <c r="H74" s="67"/>
    </row>
    <row r="75" spans="1:8" ht="14.25" customHeight="1" x14ac:dyDescent="0.2">
      <c r="A75" s="65" t="s">
        <v>176</v>
      </c>
      <c r="B75" s="66" t="s">
        <v>117</v>
      </c>
      <c r="C75" s="66" t="s">
        <v>128</v>
      </c>
      <c r="D75" s="66" t="s">
        <v>127</v>
      </c>
      <c r="E75" s="66" t="s">
        <v>117</v>
      </c>
      <c r="F75" s="71" t="s">
        <v>179</v>
      </c>
      <c r="G75" s="67"/>
      <c r="H75" s="67"/>
    </row>
    <row r="76" spans="1:8" ht="14.25" customHeight="1" x14ac:dyDescent="0.2">
      <c r="A76" s="65" t="s">
        <v>176</v>
      </c>
      <c r="B76" s="66" t="s">
        <v>121</v>
      </c>
      <c r="C76" s="66" t="s">
        <v>128</v>
      </c>
      <c r="D76" s="66" t="s">
        <v>116</v>
      </c>
      <c r="E76" s="66" t="s">
        <v>123</v>
      </c>
      <c r="F76" s="71" t="s">
        <v>180</v>
      </c>
      <c r="G76" s="67"/>
      <c r="H76" s="67"/>
    </row>
    <row r="77" spans="1:8" ht="14.25" customHeight="1" x14ac:dyDescent="0.2">
      <c r="A77" s="65" t="s">
        <v>176</v>
      </c>
      <c r="B77" s="66" t="s">
        <v>121</v>
      </c>
      <c r="C77" s="66" t="s">
        <v>129</v>
      </c>
      <c r="D77" s="66" t="s">
        <v>140</v>
      </c>
      <c r="E77" s="66" t="s">
        <v>121</v>
      </c>
      <c r="F77" s="71" t="s">
        <v>181</v>
      </c>
      <c r="G77" s="67"/>
      <c r="H77" s="67"/>
    </row>
    <row r="78" spans="1:8" ht="14.25" customHeight="1" x14ac:dyDescent="0.2">
      <c r="A78" s="65" t="s">
        <v>176</v>
      </c>
      <c r="B78" s="66" t="s">
        <v>119</v>
      </c>
      <c r="C78" s="66" t="s">
        <v>128</v>
      </c>
      <c r="D78" s="66" t="s">
        <v>125</v>
      </c>
      <c r="E78" s="66" t="s">
        <v>119</v>
      </c>
      <c r="F78" s="71" t="s">
        <v>182</v>
      </c>
      <c r="G78" s="67"/>
      <c r="H78" s="67"/>
    </row>
    <row r="79" spans="1:8" ht="14.25" customHeight="1" x14ac:dyDescent="0.2">
      <c r="A79" s="65" t="s">
        <v>176</v>
      </c>
      <c r="B79" s="66" t="s">
        <v>130</v>
      </c>
      <c r="C79" s="66" t="s">
        <v>128</v>
      </c>
      <c r="D79" s="66" t="s">
        <v>183</v>
      </c>
      <c r="E79" s="66" t="s">
        <v>130</v>
      </c>
      <c r="F79" s="71" t="s">
        <v>136</v>
      </c>
      <c r="G79" s="67"/>
      <c r="H79" s="67"/>
    </row>
    <row r="80" spans="1:8" ht="14.25" customHeight="1" x14ac:dyDescent="0.2">
      <c r="A80" s="65" t="s">
        <v>176</v>
      </c>
      <c r="B80" s="66" t="s">
        <v>133</v>
      </c>
      <c r="C80" s="66" t="s">
        <v>128</v>
      </c>
      <c r="D80" s="66" t="s">
        <v>183</v>
      </c>
      <c r="E80" s="66" t="s">
        <v>133</v>
      </c>
      <c r="F80" s="71" t="s">
        <v>184</v>
      </c>
      <c r="G80" s="67"/>
      <c r="H80" s="67"/>
    </row>
    <row r="81" spans="1:8" ht="14.25" customHeight="1" x14ac:dyDescent="0.2">
      <c r="A81" s="65" t="s">
        <v>185</v>
      </c>
      <c r="B81" s="66" t="s">
        <v>116</v>
      </c>
      <c r="C81" s="66" t="s">
        <v>130</v>
      </c>
      <c r="D81" s="66" t="s">
        <v>138</v>
      </c>
      <c r="E81" s="66" t="s">
        <v>116</v>
      </c>
      <c r="F81" s="71" t="s">
        <v>186</v>
      </c>
      <c r="G81" s="67"/>
      <c r="H81" s="67"/>
    </row>
    <row r="82" spans="1:8" ht="14.25" customHeight="1" x14ac:dyDescent="0.2">
      <c r="A82" s="65" t="s">
        <v>185</v>
      </c>
      <c r="B82" s="66" t="s">
        <v>120</v>
      </c>
      <c r="C82" s="66" t="s">
        <v>130</v>
      </c>
      <c r="D82" s="66" t="s">
        <v>138</v>
      </c>
      <c r="E82" s="66" t="s">
        <v>120</v>
      </c>
      <c r="F82" s="71" t="s">
        <v>187</v>
      </c>
      <c r="G82" s="67"/>
      <c r="H82" s="67"/>
    </row>
    <row r="83" spans="1:8" ht="14.25" customHeight="1" x14ac:dyDescent="0.2">
      <c r="A83" s="65" t="s">
        <v>185</v>
      </c>
      <c r="B83" s="66" t="s">
        <v>117</v>
      </c>
      <c r="C83" s="66" t="s">
        <v>130</v>
      </c>
      <c r="D83" s="66" t="s">
        <v>138</v>
      </c>
      <c r="E83" s="66" t="s">
        <v>121</v>
      </c>
      <c r="F83" s="71" t="s">
        <v>188</v>
      </c>
      <c r="G83" s="67"/>
      <c r="H83" s="67"/>
    </row>
    <row r="84" spans="1:8" ht="14.25" customHeight="1" x14ac:dyDescent="0.2">
      <c r="A84" s="65" t="s">
        <v>185</v>
      </c>
      <c r="B84" s="66" t="s">
        <v>122</v>
      </c>
      <c r="C84" s="66" t="s">
        <v>130</v>
      </c>
      <c r="D84" s="66" t="s">
        <v>138</v>
      </c>
      <c r="E84" s="66" t="s">
        <v>129</v>
      </c>
      <c r="F84" s="71" t="s">
        <v>189</v>
      </c>
      <c r="G84" s="67"/>
      <c r="H84" s="67"/>
    </row>
    <row r="85" spans="1:8" ht="14.25" customHeight="1" x14ac:dyDescent="0.2">
      <c r="A85" s="65" t="s">
        <v>185</v>
      </c>
      <c r="B85" s="66" t="s">
        <v>123</v>
      </c>
      <c r="C85" s="66" t="s">
        <v>130</v>
      </c>
      <c r="D85" s="66" t="s">
        <v>121</v>
      </c>
      <c r="E85" s="66" t="s">
        <v>123</v>
      </c>
      <c r="F85" s="71" t="s">
        <v>135</v>
      </c>
      <c r="G85" s="67"/>
      <c r="H85" s="67"/>
    </row>
    <row r="86" spans="1:8" ht="14.25" customHeight="1" x14ac:dyDescent="0.2">
      <c r="A86" s="65" t="s">
        <v>185</v>
      </c>
      <c r="B86" s="66" t="s">
        <v>119</v>
      </c>
      <c r="C86" s="66" t="s">
        <v>130</v>
      </c>
      <c r="D86" s="66" t="s">
        <v>129</v>
      </c>
      <c r="E86" s="66" t="s">
        <v>119</v>
      </c>
      <c r="F86" s="71" t="s">
        <v>190</v>
      </c>
      <c r="G86" s="67"/>
      <c r="H86" s="67"/>
    </row>
    <row r="87" spans="1:8" ht="14.25" customHeight="1" x14ac:dyDescent="0.2">
      <c r="A87" s="65" t="s">
        <v>191</v>
      </c>
      <c r="B87" s="66" t="s">
        <v>116</v>
      </c>
      <c r="C87" s="66" t="s">
        <v>120</v>
      </c>
      <c r="D87" s="66" t="s">
        <v>192</v>
      </c>
      <c r="E87" s="66" t="s">
        <v>116</v>
      </c>
      <c r="F87" s="71" t="s">
        <v>193</v>
      </c>
      <c r="G87" s="67"/>
      <c r="H87" s="67"/>
    </row>
    <row r="88" spans="1:8" ht="14.25" customHeight="1" x14ac:dyDescent="0.2">
      <c r="A88" s="65" t="s">
        <v>191</v>
      </c>
      <c r="B88" s="66" t="s">
        <v>116</v>
      </c>
      <c r="C88" s="66" t="s">
        <v>129</v>
      </c>
      <c r="D88" s="66" t="s">
        <v>194</v>
      </c>
      <c r="E88" s="66" t="s">
        <v>117</v>
      </c>
      <c r="F88" s="71" t="s">
        <v>195</v>
      </c>
      <c r="G88" s="67"/>
      <c r="H88" s="67"/>
    </row>
    <row r="89" spans="1:8" ht="14.25" customHeight="1" x14ac:dyDescent="0.2">
      <c r="A89" s="65" t="s">
        <v>191</v>
      </c>
      <c r="B89" s="66" t="s">
        <v>121</v>
      </c>
      <c r="C89" s="66" t="s">
        <v>129</v>
      </c>
      <c r="D89" s="66" t="s">
        <v>196</v>
      </c>
      <c r="E89" s="66" t="s">
        <v>121</v>
      </c>
      <c r="F89" s="71" t="s">
        <v>197</v>
      </c>
      <c r="G89" s="67"/>
      <c r="H89" s="67"/>
    </row>
    <row r="90" spans="1:8" ht="14.25" customHeight="1" x14ac:dyDescent="0.2">
      <c r="A90" s="65" t="s">
        <v>191</v>
      </c>
      <c r="B90" s="66" t="s">
        <v>122</v>
      </c>
      <c r="C90" s="66" t="s">
        <v>129</v>
      </c>
      <c r="D90" s="66" t="s">
        <v>198</v>
      </c>
      <c r="E90" s="66" t="s">
        <v>129</v>
      </c>
      <c r="F90" s="71" t="s">
        <v>199</v>
      </c>
      <c r="G90" s="67"/>
      <c r="H90" s="67"/>
    </row>
    <row r="91" spans="1:8" ht="14.25" customHeight="1" x14ac:dyDescent="0.2">
      <c r="A91" s="65" t="s">
        <v>200</v>
      </c>
      <c r="B91" s="66" t="s">
        <v>116</v>
      </c>
      <c r="C91" s="66" t="s">
        <v>201</v>
      </c>
      <c r="D91" s="66" t="s">
        <v>138</v>
      </c>
      <c r="E91" s="66" t="s">
        <v>116</v>
      </c>
      <c r="F91" s="71" t="s">
        <v>202</v>
      </c>
      <c r="G91" s="67"/>
      <c r="H91" s="67"/>
    </row>
    <row r="92" spans="1:8" ht="14.25" customHeight="1" x14ac:dyDescent="0.2">
      <c r="A92" s="65" t="s">
        <v>200</v>
      </c>
      <c r="B92" s="66" t="s">
        <v>120</v>
      </c>
      <c r="C92" s="66" t="s">
        <v>201</v>
      </c>
      <c r="D92" s="66" t="s">
        <v>138</v>
      </c>
      <c r="E92" s="66" t="s">
        <v>120</v>
      </c>
      <c r="F92" s="71" t="s">
        <v>203</v>
      </c>
      <c r="G92" s="67"/>
      <c r="H92" s="67"/>
    </row>
    <row r="93" spans="1:8" ht="14.25" customHeight="1" x14ac:dyDescent="0.2">
      <c r="A93" s="65" t="s">
        <v>200</v>
      </c>
      <c r="B93" s="66" t="s">
        <v>117</v>
      </c>
      <c r="C93" s="66" t="s">
        <v>201</v>
      </c>
      <c r="D93" s="66" t="s">
        <v>138</v>
      </c>
      <c r="E93" s="66" t="s">
        <v>121</v>
      </c>
      <c r="F93" s="71" t="s">
        <v>204</v>
      </c>
      <c r="G93" s="67"/>
      <c r="H93" s="67"/>
    </row>
    <row r="94" spans="1:8" ht="14.25" customHeight="1" x14ac:dyDescent="0.2">
      <c r="A94" s="65" t="s">
        <v>200</v>
      </c>
      <c r="B94" s="66" t="s">
        <v>122</v>
      </c>
      <c r="C94" s="66" t="s">
        <v>201</v>
      </c>
      <c r="D94" s="66" t="s">
        <v>138</v>
      </c>
      <c r="E94" s="66" t="s">
        <v>123</v>
      </c>
      <c r="F94" s="71" t="s">
        <v>205</v>
      </c>
      <c r="G94" s="67"/>
      <c r="H94" s="67"/>
    </row>
    <row r="95" spans="1:8" ht="14.25" customHeight="1" x14ac:dyDescent="0.2">
      <c r="A95" s="65" t="s">
        <v>200</v>
      </c>
      <c r="B95" s="66" t="s">
        <v>119</v>
      </c>
      <c r="C95" s="66" t="s">
        <v>201</v>
      </c>
      <c r="D95" s="66" t="s">
        <v>127</v>
      </c>
      <c r="E95" s="66" t="s">
        <v>119</v>
      </c>
      <c r="F95" s="71" t="s">
        <v>206</v>
      </c>
      <c r="G95" s="67"/>
      <c r="H95" s="67"/>
    </row>
    <row r="96" spans="1:8" ht="14.25" customHeight="1" x14ac:dyDescent="0.2">
      <c r="A96" s="65" t="s">
        <v>200</v>
      </c>
      <c r="B96" s="66" t="s">
        <v>130</v>
      </c>
      <c r="C96" s="66" t="s">
        <v>128</v>
      </c>
      <c r="D96" s="66" t="s">
        <v>133</v>
      </c>
      <c r="E96" s="66" t="s">
        <v>128</v>
      </c>
      <c r="F96" s="71" t="s">
        <v>207</v>
      </c>
      <c r="G96" s="67"/>
      <c r="H96" s="67"/>
    </row>
    <row r="97" spans="1:8" ht="14.25" customHeight="1" x14ac:dyDescent="0.2">
      <c r="A97" s="65" t="s">
        <v>200</v>
      </c>
      <c r="B97" s="66" t="s">
        <v>130</v>
      </c>
      <c r="C97" s="66" t="s">
        <v>201</v>
      </c>
      <c r="D97" s="66" t="s">
        <v>121</v>
      </c>
      <c r="E97" s="66" t="s">
        <v>142</v>
      </c>
      <c r="F97" s="71" t="s">
        <v>208</v>
      </c>
      <c r="G97" s="67"/>
      <c r="H97" s="67"/>
    </row>
    <row r="98" spans="1:8" ht="14.25" customHeight="1" x14ac:dyDescent="0.2">
      <c r="A98" s="65" t="s">
        <v>200</v>
      </c>
      <c r="B98" s="66" t="s">
        <v>145</v>
      </c>
      <c r="C98" s="66" t="s">
        <v>201</v>
      </c>
      <c r="D98" s="66" t="s">
        <v>133</v>
      </c>
      <c r="E98" s="66" t="s">
        <v>145</v>
      </c>
      <c r="F98" s="71" t="s">
        <v>209</v>
      </c>
      <c r="G98" s="67"/>
      <c r="H98" s="67"/>
    </row>
    <row r="99" spans="1:8" ht="14.25" customHeight="1" x14ac:dyDescent="0.2">
      <c r="A99" s="65" t="s">
        <v>200</v>
      </c>
      <c r="B99" s="66" t="s">
        <v>132</v>
      </c>
      <c r="C99" s="66" t="s">
        <v>125</v>
      </c>
      <c r="D99" s="66" t="s">
        <v>132</v>
      </c>
      <c r="E99" s="66" t="s">
        <v>125</v>
      </c>
      <c r="F99" s="71" t="s">
        <v>188</v>
      </c>
      <c r="G99" s="67"/>
      <c r="H99" s="67"/>
    </row>
    <row r="100" spans="1:8" ht="14.25" customHeight="1" x14ac:dyDescent="0.2">
      <c r="A100" s="65" t="s">
        <v>200</v>
      </c>
      <c r="B100" s="66" t="s">
        <v>210</v>
      </c>
      <c r="C100" s="66" t="s">
        <v>152</v>
      </c>
      <c r="D100" s="66" t="s">
        <v>211</v>
      </c>
      <c r="E100" s="66" t="s">
        <v>152</v>
      </c>
      <c r="F100" s="71" t="s">
        <v>212</v>
      </c>
      <c r="G100" s="67"/>
      <c r="H100" s="67"/>
    </row>
    <row r="101" spans="1:8" ht="14.25" customHeight="1" x14ac:dyDescent="0.2">
      <c r="A101" s="65" t="s">
        <v>200</v>
      </c>
      <c r="B101" s="66" t="s">
        <v>210</v>
      </c>
      <c r="C101" s="66" t="s">
        <v>201</v>
      </c>
      <c r="D101" s="66" t="s">
        <v>211</v>
      </c>
      <c r="E101" s="66" t="s">
        <v>152</v>
      </c>
      <c r="F101" s="71" t="s">
        <v>212</v>
      </c>
      <c r="G101" s="67"/>
      <c r="H101" s="67"/>
    </row>
    <row r="102" spans="1:8" ht="14.25" customHeight="1" x14ac:dyDescent="0.2">
      <c r="A102" s="65" t="s">
        <v>200</v>
      </c>
      <c r="B102" s="66" t="s">
        <v>213</v>
      </c>
      <c r="C102" s="66" t="s">
        <v>201</v>
      </c>
      <c r="D102" s="66" t="s">
        <v>214</v>
      </c>
      <c r="E102" s="66" t="s">
        <v>215</v>
      </c>
      <c r="F102" s="71" t="s">
        <v>216</v>
      </c>
      <c r="G102" s="67"/>
      <c r="H102" s="67"/>
    </row>
    <row r="103" spans="1:8" ht="14.25" customHeight="1" x14ac:dyDescent="0.2">
      <c r="A103" s="65" t="s">
        <v>200</v>
      </c>
      <c r="B103" s="66" t="s">
        <v>217</v>
      </c>
      <c r="C103" s="66" t="s">
        <v>201</v>
      </c>
      <c r="D103" s="66" t="s">
        <v>218</v>
      </c>
      <c r="E103" s="66" t="s">
        <v>217</v>
      </c>
      <c r="F103" s="71" t="s">
        <v>219</v>
      </c>
      <c r="G103" s="67"/>
      <c r="H103" s="67"/>
    </row>
    <row r="104" spans="1:8" ht="14.25" customHeight="1" x14ac:dyDescent="0.2">
      <c r="A104" s="65" t="s">
        <v>200</v>
      </c>
      <c r="B104" s="66" t="s">
        <v>220</v>
      </c>
      <c r="C104" s="66" t="s">
        <v>201</v>
      </c>
      <c r="D104" s="66" t="s">
        <v>221</v>
      </c>
      <c r="E104" s="66" t="s">
        <v>220</v>
      </c>
      <c r="F104" s="71" t="s">
        <v>222</v>
      </c>
      <c r="G104" s="67"/>
      <c r="H104" s="67"/>
    </row>
    <row r="105" spans="1:8" ht="14.25" customHeight="1" x14ac:dyDescent="0.2">
      <c r="A105" s="65" t="s">
        <v>200</v>
      </c>
      <c r="B105" s="66" t="s">
        <v>124</v>
      </c>
      <c r="C105" s="66" t="s">
        <v>201</v>
      </c>
      <c r="D105" s="66" t="s">
        <v>223</v>
      </c>
      <c r="E105" s="66" t="s">
        <v>224</v>
      </c>
      <c r="F105" s="71" t="s">
        <v>190</v>
      </c>
      <c r="G105" s="67"/>
      <c r="H105" s="67"/>
    </row>
    <row r="106" spans="1:8" ht="14.25" customHeight="1" x14ac:dyDescent="0.2">
      <c r="A106" s="65" t="s">
        <v>225</v>
      </c>
      <c r="B106" s="66" t="s">
        <v>116</v>
      </c>
      <c r="C106" s="66" t="s">
        <v>226</v>
      </c>
      <c r="D106" s="66" t="s">
        <v>138</v>
      </c>
      <c r="E106" s="66" t="s">
        <v>116</v>
      </c>
      <c r="F106" s="71" t="s">
        <v>227</v>
      </c>
      <c r="G106" s="67"/>
      <c r="H106" s="67"/>
    </row>
    <row r="107" spans="1:8" ht="14.25" customHeight="1" x14ac:dyDescent="0.2">
      <c r="A107" s="65" t="s">
        <v>225</v>
      </c>
      <c r="B107" s="66" t="s">
        <v>120</v>
      </c>
      <c r="C107" s="66" t="s">
        <v>226</v>
      </c>
      <c r="D107" s="66" t="s">
        <v>138</v>
      </c>
      <c r="E107" s="66" t="s">
        <v>117</v>
      </c>
      <c r="F107" s="71" t="s">
        <v>228</v>
      </c>
      <c r="G107" s="67"/>
      <c r="H107" s="67"/>
    </row>
    <row r="108" spans="1:8" ht="14.25" customHeight="1" x14ac:dyDescent="0.2">
      <c r="A108" s="65" t="s">
        <v>225</v>
      </c>
      <c r="B108" s="66" t="s">
        <v>121</v>
      </c>
      <c r="C108" s="66" t="s">
        <v>226</v>
      </c>
      <c r="D108" s="66" t="s">
        <v>138</v>
      </c>
      <c r="E108" s="66" t="s">
        <v>121</v>
      </c>
      <c r="F108" s="71" t="s">
        <v>229</v>
      </c>
      <c r="G108" s="67"/>
      <c r="H108" s="67"/>
    </row>
    <row r="109" spans="1:8" ht="14.25" customHeight="1" x14ac:dyDescent="0.2">
      <c r="A109" s="65" t="s">
        <v>225</v>
      </c>
      <c r="B109" s="66" t="s">
        <v>122</v>
      </c>
      <c r="C109" s="66" t="s">
        <v>226</v>
      </c>
      <c r="D109" s="66" t="s">
        <v>127</v>
      </c>
      <c r="E109" s="66" t="s">
        <v>129</v>
      </c>
      <c r="F109" s="71" t="s">
        <v>230</v>
      </c>
      <c r="G109" s="67"/>
      <c r="H109" s="67"/>
    </row>
    <row r="110" spans="1:8" ht="14.25" customHeight="1" x14ac:dyDescent="0.2">
      <c r="A110" s="65" t="s">
        <v>225</v>
      </c>
      <c r="B110" s="66" t="s">
        <v>119</v>
      </c>
      <c r="C110" s="66" t="s">
        <v>226</v>
      </c>
      <c r="D110" s="66" t="s">
        <v>120</v>
      </c>
      <c r="E110" s="66" t="s">
        <v>142</v>
      </c>
      <c r="F110" s="71" t="s">
        <v>231</v>
      </c>
      <c r="G110" s="67"/>
      <c r="H110" s="67"/>
    </row>
    <row r="111" spans="1:8" ht="14.25" customHeight="1" x14ac:dyDescent="0.2">
      <c r="A111" s="65" t="s">
        <v>225</v>
      </c>
      <c r="B111" s="66" t="s">
        <v>130</v>
      </c>
      <c r="C111" s="66" t="s">
        <v>133</v>
      </c>
      <c r="D111" s="66" t="s">
        <v>119</v>
      </c>
      <c r="E111" s="66" t="s">
        <v>130</v>
      </c>
      <c r="F111" s="71" t="s">
        <v>232</v>
      </c>
      <c r="G111" s="67"/>
      <c r="H111" s="67"/>
    </row>
    <row r="112" spans="1:8" ht="14.25" customHeight="1" x14ac:dyDescent="0.2">
      <c r="A112" s="65" t="s">
        <v>225</v>
      </c>
      <c r="B112" s="66" t="s">
        <v>142</v>
      </c>
      <c r="C112" s="66" t="s">
        <v>226</v>
      </c>
      <c r="D112" s="66" t="s">
        <v>120</v>
      </c>
      <c r="E112" s="66" t="s">
        <v>142</v>
      </c>
      <c r="F112" s="71" t="s">
        <v>231</v>
      </c>
      <c r="G112" s="67"/>
      <c r="H112" s="67"/>
    </row>
    <row r="113" spans="1:8" ht="14.25" customHeight="1" x14ac:dyDescent="0.2">
      <c r="A113" s="65" t="s">
        <v>225</v>
      </c>
      <c r="B113" s="66" t="s">
        <v>132</v>
      </c>
      <c r="C113" s="66" t="s">
        <v>125</v>
      </c>
      <c r="D113" s="66" t="s">
        <v>233</v>
      </c>
      <c r="E113" s="66" t="s">
        <v>125</v>
      </c>
      <c r="F113" s="71" t="s">
        <v>234</v>
      </c>
      <c r="G113" s="67"/>
      <c r="H113" s="67"/>
    </row>
    <row r="114" spans="1:8" ht="14.25" customHeight="1" x14ac:dyDescent="0.2">
      <c r="A114" s="65" t="s">
        <v>225</v>
      </c>
      <c r="B114" s="66" t="s">
        <v>132</v>
      </c>
      <c r="C114" s="66" t="s">
        <v>226</v>
      </c>
      <c r="D114" s="66" t="s">
        <v>141</v>
      </c>
      <c r="E114" s="66" t="s">
        <v>141</v>
      </c>
      <c r="F114" s="71" t="s">
        <v>235</v>
      </c>
      <c r="G114" s="67"/>
      <c r="H114" s="67"/>
    </row>
    <row r="115" spans="1:8" ht="14.25" customHeight="1" x14ac:dyDescent="0.2">
      <c r="A115" s="65" t="s">
        <v>225</v>
      </c>
      <c r="B115" s="66" t="s">
        <v>210</v>
      </c>
      <c r="C115" s="66" t="s">
        <v>226</v>
      </c>
      <c r="D115" s="66" t="s">
        <v>215</v>
      </c>
      <c r="E115" s="66" t="s">
        <v>210</v>
      </c>
      <c r="F115" s="71" t="s">
        <v>236</v>
      </c>
      <c r="G115" s="67"/>
      <c r="H115" s="67"/>
    </row>
    <row r="116" spans="1:8" ht="14.25" customHeight="1" x14ac:dyDescent="0.2">
      <c r="A116" s="65" t="s">
        <v>225</v>
      </c>
      <c r="B116" s="66" t="s">
        <v>152</v>
      </c>
      <c r="C116" s="66" t="s">
        <v>226</v>
      </c>
      <c r="D116" s="66" t="s">
        <v>201</v>
      </c>
      <c r="E116" s="66" t="s">
        <v>152</v>
      </c>
      <c r="F116" s="71" t="s">
        <v>237</v>
      </c>
      <c r="G116" s="67"/>
      <c r="H116" s="67"/>
    </row>
    <row r="117" spans="1:8" ht="14.25" customHeight="1" x14ac:dyDescent="0.2">
      <c r="A117" s="65" t="s">
        <v>225</v>
      </c>
      <c r="B117" s="66" t="s">
        <v>140</v>
      </c>
      <c r="C117" s="66" t="s">
        <v>226</v>
      </c>
      <c r="D117" s="66" t="s">
        <v>180</v>
      </c>
      <c r="E117" s="66" t="s">
        <v>213</v>
      </c>
      <c r="F117" s="71" t="s">
        <v>238</v>
      </c>
      <c r="G117" s="67"/>
      <c r="H117" s="67"/>
    </row>
    <row r="118" spans="1:8" ht="14.25" customHeight="1" x14ac:dyDescent="0.2">
      <c r="A118" s="65" t="s">
        <v>239</v>
      </c>
      <c r="B118" s="66" t="s">
        <v>116</v>
      </c>
      <c r="C118" s="66" t="s">
        <v>240</v>
      </c>
      <c r="D118" s="66" t="s">
        <v>118</v>
      </c>
      <c r="E118" s="66" t="s">
        <v>116</v>
      </c>
      <c r="F118" s="71" t="s">
        <v>241</v>
      </c>
      <c r="G118" s="67"/>
      <c r="H118" s="67"/>
    </row>
    <row r="119" spans="1:8" ht="14.25" customHeight="1" x14ac:dyDescent="0.2">
      <c r="A119" s="65" t="s">
        <v>239</v>
      </c>
      <c r="B119" s="66" t="s">
        <v>120</v>
      </c>
      <c r="C119" s="66" t="s">
        <v>240</v>
      </c>
      <c r="D119" s="66" t="s">
        <v>118</v>
      </c>
      <c r="E119" s="66" t="s">
        <v>120</v>
      </c>
      <c r="F119" s="71" t="s">
        <v>242</v>
      </c>
      <c r="G119" s="67"/>
      <c r="H119" s="67"/>
    </row>
    <row r="120" spans="1:8" ht="14.25" customHeight="1" x14ac:dyDescent="0.2">
      <c r="A120" s="65" t="s">
        <v>239</v>
      </c>
      <c r="B120" s="66" t="s">
        <v>117</v>
      </c>
      <c r="C120" s="66" t="s">
        <v>240</v>
      </c>
      <c r="D120" s="66" t="s">
        <v>118</v>
      </c>
      <c r="E120" s="66" t="s">
        <v>117</v>
      </c>
      <c r="F120" s="71" t="s">
        <v>243</v>
      </c>
      <c r="G120" s="67"/>
      <c r="H120" s="67"/>
    </row>
    <row r="121" spans="1:8" ht="14.25" customHeight="1" x14ac:dyDescent="0.2">
      <c r="A121" s="65" t="s">
        <v>239</v>
      </c>
      <c r="B121" s="66" t="s">
        <v>121</v>
      </c>
      <c r="C121" s="66" t="s">
        <v>240</v>
      </c>
      <c r="D121" s="66" t="s">
        <v>118</v>
      </c>
      <c r="E121" s="66" t="s">
        <v>121</v>
      </c>
      <c r="F121" s="71" t="s">
        <v>244</v>
      </c>
      <c r="G121" s="67"/>
      <c r="H121" s="67"/>
    </row>
    <row r="122" spans="1:8" ht="14.25" customHeight="1" x14ac:dyDescent="0.2">
      <c r="A122" s="65" t="s">
        <v>239</v>
      </c>
      <c r="B122" s="66" t="s">
        <v>122</v>
      </c>
      <c r="C122" s="66" t="s">
        <v>240</v>
      </c>
      <c r="D122" s="66" t="s">
        <v>118</v>
      </c>
      <c r="E122" s="66" t="s">
        <v>119</v>
      </c>
      <c r="F122" s="71" t="s">
        <v>245</v>
      </c>
      <c r="G122" s="67"/>
      <c r="H122" s="67"/>
    </row>
    <row r="123" spans="1:8" ht="14.25" customHeight="1" x14ac:dyDescent="0.2">
      <c r="A123" s="65" t="s">
        <v>239</v>
      </c>
      <c r="B123" s="66" t="s">
        <v>122</v>
      </c>
      <c r="C123" s="66" t="s">
        <v>123</v>
      </c>
      <c r="D123" s="66" t="s">
        <v>120</v>
      </c>
      <c r="E123" s="66" t="s">
        <v>123</v>
      </c>
      <c r="F123" s="71" t="s">
        <v>246</v>
      </c>
      <c r="G123" s="67"/>
      <c r="H123" s="67"/>
    </row>
    <row r="124" spans="1:8" ht="14.25" customHeight="1" x14ac:dyDescent="0.2">
      <c r="A124" s="65" t="s">
        <v>239</v>
      </c>
      <c r="B124" s="66" t="s">
        <v>130</v>
      </c>
      <c r="C124" s="66" t="s">
        <v>240</v>
      </c>
      <c r="D124" s="66" t="s">
        <v>118</v>
      </c>
      <c r="E124" s="66" t="s">
        <v>133</v>
      </c>
      <c r="F124" s="71" t="s">
        <v>247</v>
      </c>
      <c r="G124" s="67"/>
      <c r="H124" s="67"/>
    </row>
    <row r="125" spans="1:8" ht="14.25" customHeight="1" x14ac:dyDescent="0.2">
      <c r="A125" s="65" t="s">
        <v>239</v>
      </c>
      <c r="B125" s="66" t="s">
        <v>128</v>
      </c>
      <c r="C125" s="66" t="s">
        <v>142</v>
      </c>
      <c r="D125" s="66" t="s">
        <v>123</v>
      </c>
      <c r="E125" s="66" t="s">
        <v>128</v>
      </c>
      <c r="F125" s="71" t="s">
        <v>153</v>
      </c>
      <c r="G125" s="67"/>
      <c r="H125" s="67"/>
    </row>
    <row r="126" spans="1:8" ht="14.25" customHeight="1" x14ac:dyDescent="0.2">
      <c r="A126" s="65" t="s">
        <v>239</v>
      </c>
      <c r="B126" s="66" t="s">
        <v>128</v>
      </c>
      <c r="C126" s="66" t="s">
        <v>240</v>
      </c>
      <c r="D126" s="66" t="s">
        <v>118</v>
      </c>
      <c r="E126" s="66" t="s">
        <v>145</v>
      </c>
      <c r="F126" s="71" t="s">
        <v>248</v>
      </c>
      <c r="G126" s="67"/>
      <c r="H126" s="67"/>
    </row>
    <row r="127" spans="1:8" ht="14.25" customHeight="1" x14ac:dyDescent="0.2">
      <c r="A127" s="65" t="s">
        <v>239</v>
      </c>
      <c r="B127" s="66" t="s">
        <v>132</v>
      </c>
      <c r="C127" s="66" t="s">
        <v>141</v>
      </c>
      <c r="D127" s="66" t="s">
        <v>117</v>
      </c>
      <c r="E127" s="66" t="s">
        <v>132</v>
      </c>
      <c r="F127" s="71" t="s">
        <v>249</v>
      </c>
      <c r="G127" s="67"/>
      <c r="H127" s="67"/>
    </row>
    <row r="128" spans="1:8" ht="14.25" customHeight="1" x14ac:dyDescent="0.2">
      <c r="A128" s="65" t="s">
        <v>239</v>
      </c>
      <c r="B128" s="66" t="s">
        <v>132</v>
      </c>
      <c r="C128" s="66" t="s">
        <v>210</v>
      </c>
      <c r="D128" s="66" t="s">
        <v>117</v>
      </c>
      <c r="E128" s="66" t="s">
        <v>132</v>
      </c>
      <c r="F128" s="71" t="s">
        <v>249</v>
      </c>
      <c r="G128" s="67"/>
      <c r="H128" s="67"/>
    </row>
    <row r="129" spans="1:8" ht="14.25" customHeight="1" x14ac:dyDescent="0.2">
      <c r="A129" s="65" t="s">
        <v>239</v>
      </c>
      <c r="B129" s="66" t="s">
        <v>132</v>
      </c>
      <c r="C129" s="66" t="s">
        <v>240</v>
      </c>
      <c r="D129" s="66" t="s">
        <v>117</v>
      </c>
      <c r="E129" s="66" t="s">
        <v>132</v>
      </c>
      <c r="F129" s="71" t="s">
        <v>249</v>
      </c>
      <c r="G129" s="67"/>
      <c r="H129" s="67"/>
    </row>
    <row r="130" spans="1:8" ht="14.25" customHeight="1" x14ac:dyDescent="0.2">
      <c r="A130" s="65" t="s">
        <v>239</v>
      </c>
      <c r="B130" s="66" t="s">
        <v>140</v>
      </c>
      <c r="C130" s="66" t="s">
        <v>215</v>
      </c>
      <c r="D130" s="66" t="s">
        <v>128</v>
      </c>
      <c r="E130" s="66" t="s">
        <v>140</v>
      </c>
      <c r="F130" s="71" t="s">
        <v>221</v>
      </c>
      <c r="G130" s="67"/>
      <c r="H130" s="67"/>
    </row>
    <row r="131" spans="1:8" ht="14.25" customHeight="1" x14ac:dyDescent="0.2">
      <c r="A131" s="65" t="s">
        <v>239</v>
      </c>
      <c r="B131" s="66" t="s">
        <v>140</v>
      </c>
      <c r="C131" s="66" t="s">
        <v>240</v>
      </c>
      <c r="D131" s="66" t="s">
        <v>250</v>
      </c>
      <c r="E131" s="66" t="s">
        <v>140</v>
      </c>
      <c r="F131" s="71" t="s">
        <v>221</v>
      </c>
      <c r="G131" s="67"/>
      <c r="H131" s="67"/>
    </row>
    <row r="132" spans="1:8" ht="14.25" customHeight="1" x14ac:dyDescent="0.2">
      <c r="A132" s="65" t="s">
        <v>239</v>
      </c>
      <c r="B132" s="66" t="s">
        <v>213</v>
      </c>
      <c r="C132" s="66" t="s">
        <v>215</v>
      </c>
      <c r="D132" s="66" t="s">
        <v>210</v>
      </c>
      <c r="E132" s="66" t="s">
        <v>213</v>
      </c>
      <c r="F132" s="71" t="s">
        <v>189</v>
      </c>
      <c r="G132" s="67"/>
      <c r="H132" s="67"/>
    </row>
    <row r="133" spans="1:8" ht="14.25" customHeight="1" x14ac:dyDescent="0.2">
      <c r="A133" s="65" t="s">
        <v>239</v>
      </c>
      <c r="B133" s="66" t="s">
        <v>233</v>
      </c>
      <c r="C133" s="66" t="s">
        <v>224</v>
      </c>
      <c r="D133" s="66" t="s">
        <v>251</v>
      </c>
      <c r="E133" s="66" t="s">
        <v>233</v>
      </c>
      <c r="F133" s="71" t="s">
        <v>156</v>
      </c>
      <c r="G133" s="67"/>
      <c r="H133" s="67"/>
    </row>
    <row r="134" spans="1:8" ht="14.25" customHeight="1" x14ac:dyDescent="0.2">
      <c r="A134" s="65" t="s">
        <v>239</v>
      </c>
      <c r="B134" s="66" t="s">
        <v>233</v>
      </c>
      <c r="C134" s="66" t="s">
        <v>252</v>
      </c>
      <c r="D134" s="66" t="s">
        <v>253</v>
      </c>
      <c r="E134" s="66" t="s">
        <v>252</v>
      </c>
      <c r="F134" s="71" t="s">
        <v>218</v>
      </c>
      <c r="G134" s="67"/>
      <c r="H134" s="67"/>
    </row>
    <row r="135" spans="1:8" ht="14.25" customHeight="1" x14ac:dyDescent="0.2">
      <c r="A135" s="65" t="s">
        <v>239</v>
      </c>
      <c r="B135" s="66" t="s">
        <v>233</v>
      </c>
      <c r="C135" s="66" t="s">
        <v>240</v>
      </c>
      <c r="D135" s="66" t="s">
        <v>254</v>
      </c>
      <c r="E135" s="66" t="s">
        <v>211</v>
      </c>
      <c r="F135" s="71" t="s">
        <v>136</v>
      </c>
      <c r="G135" s="67"/>
      <c r="H135" s="67"/>
    </row>
    <row r="136" spans="1:8" ht="14.25" customHeight="1" x14ac:dyDescent="0.2">
      <c r="A136" s="65" t="s">
        <v>239</v>
      </c>
      <c r="B136" s="66" t="s">
        <v>220</v>
      </c>
      <c r="C136" s="66" t="s">
        <v>224</v>
      </c>
      <c r="D136" s="66" t="s">
        <v>255</v>
      </c>
      <c r="E136" s="66" t="s">
        <v>220</v>
      </c>
      <c r="F136" s="71" t="s">
        <v>156</v>
      </c>
      <c r="G136" s="67"/>
      <c r="H136" s="67"/>
    </row>
    <row r="137" spans="1:8" ht="14.25" customHeight="1" x14ac:dyDescent="0.2">
      <c r="A137" s="65" t="s">
        <v>239</v>
      </c>
      <c r="B137" s="66" t="s">
        <v>211</v>
      </c>
      <c r="C137" s="66" t="s">
        <v>240</v>
      </c>
      <c r="D137" s="66" t="s">
        <v>254</v>
      </c>
      <c r="E137" s="66" t="s">
        <v>211</v>
      </c>
      <c r="F137" s="71" t="s">
        <v>136</v>
      </c>
      <c r="G137" s="67"/>
      <c r="H137" s="67"/>
    </row>
    <row r="138" spans="1:8" ht="14.25" customHeight="1" x14ac:dyDescent="0.2">
      <c r="A138" s="65" t="s">
        <v>239</v>
      </c>
      <c r="B138" s="66" t="s">
        <v>139</v>
      </c>
      <c r="C138" s="66" t="s">
        <v>240</v>
      </c>
      <c r="D138" s="66" t="s">
        <v>208</v>
      </c>
      <c r="E138" s="66" t="s">
        <v>139</v>
      </c>
      <c r="F138" s="71" t="s">
        <v>256</v>
      </c>
      <c r="G138" s="67"/>
      <c r="H138" s="67"/>
    </row>
    <row r="139" spans="1:8" ht="14.25" customHeight="1" x14ac:dyDescent="0.2">
      <c r="A139" s="65" t="s">
        <v>239</v>
      </c>
      <c r="B139" s="66" t="s">
        <v>214</v>
      </c>
      <c r="C139" s="66" t="s">
        <v>240</v>
      </c>
      <c r="D139" s="66" t="s">
        <v>257</v>
      </c>
      <c r="E139" s="66" t="s">
        <v>214</v>
      </c>
      <c r="F139" s="71" t="s">
        <v>256</v>
      </c>
      <c r="G139" s="67"/>
      <c r="H139" s="67"/>
    </row>
    <row r="140" spans="1:8" ht="14.25" customHeight="1" x14ac:dyDescent="0.2">
      <c r="A140" s="65" t="s">
        <v>258</v>
      </c>
      <c r="B140" s="66" t="s">
        <v>116</v>
      </c>
      <c r="C140" s="66" t="s">
        <v>140</v>
      </c>
      <c r="D140" s="66" t="s">
        <v>118</v>
      </c>
      <c r="E140" s="66" t="s">
        <v>116</v>
      </c>
      <c r="F140" s="71" t="s">
        <v>259</v>
      </c>
      <c r="G140" s="67"/>
      <c r="H140" s="67"/>
    </row>
    <row r="141" spans="1:8" ht="14.25" customHeight="1" x14ac:dyDescent="0.2">
      <c r="A141" s="65" t="s">
        <v>258</v>
      </c>
      <c r="B141" s="66" t="s">
        <v>120</v>
      </c>
      <c r="C141" s="66" t="s">
        <v>140</v>
      </c>
      <c r="D141" s="66" t="s">
        <v>118</v>
      </c>
      <c r="E141" s="66" t="s">
        <v>120</v>
      </c>
      <c r="F141" s="71" t="s">
        <v>260</v>
      </c>
      <c r="G141" s="67"/>
      <c r="H141" s="67"/>
    </row>
    <row r="142" spans="1:8" ht="14.25" customHeight="1" x14ac:dyDescent="0.2">
      <c r="A142" s="65" t="s">
        <v>258</v>
      </c>
      <c r="B142" s="66" t="s">
        <v>117</v>
      </c>
      <c r="C142" s="66" t="s">
        <v>140</v>
      </c>
      <c r="D142" s="66" t="s">
        <v>116</v>
      </c>
      <c r="E142" s="66" t="s">
        <v>117</v>
      </c>
      <c r="F142" s="71" t="s">
        <v>261</v>
      </c>
      <c r="G142" s="67"/>
      <c r="H142" s="67"/>
    </row>
    <row r="143" spans="1:8" ht="14.25" customHeight="1" x14ac:dyDescent="0.2">
      <c r="A143" s="65" t="s">
        <v>258</v>
      </c>
      <c r="B143" s="66" t="s">
        <v>121</v>
      </c>
      <c r="C143" s="66" t="s">
        <v>140</v>
      </c>
      <c r="D143" s="66" t="s">
        <v>128</v>
      </c>
      <c r="E143" s="66" t="s">
        <v>121</v>
      </c>
      <c r="F143" s="71" t="s">
        <v>262</v>
      </c>
      <c r="G143" s="67"/>
      <c r="H143" s="67"/>
    </row>
    <row r="144" spans="1:8" ht="14.25" customHeight="1" x14ac:dyDescent="0.2">
      <c r="A144" s="65" t="s">
        <v>258</v>
      </c>
      <c r="B144" s="66" t="s">
        <v>122</v>
      </c>
      <c r="C144" s="66" t="s">
        <v>140</v>
      </c>
      <c r="D144" s="66" t="s">
        <v>263</v>
      </c>
      <c r="E144" s="66" t="s">
        <v>122</v>
      </c>
      <c r="F144" s="71" t="s">
        <v>264</v>
      </c>
      <c r="G144" s="67"/>
      <c r="H144" s="67"/>
    </row>
    <row r="145" spans="1:8" ht="14.25" customHeight="1" x14ac:dyDescent="0.2">
      <c r="A145" s="65" t="s">
        <v>258</v>
      </c>
      <c r="B145" s="66" t="s">
        <v>129</v>
      </c>
      <c r="C145" s="66" t="s">
        <v>140</v>
      </c>
      <c r="D145" s="66" t="s">
        <v>265</v>
      </c>
      <c r="E145" s="66" t="s">
        <v>119</v>
      </c>
      <c r="F145" s="71" t="s">
        <v>266</v>
      </c>
      <c r="G145" s="67"/>
      <c r="H145" s="67"/>
    </row>
    <row r="146" spans="1:8" ht="14.25" customHeight="1" x14ac:dyDescent="0.2">
      <c r="A146" s="65" t="s">
        <v>258</v>
      </c>
      <c r="B146" s="66" t="s">
        <v>129</v>
      </c>
      <c r="C146" s="66" t="s">
        <v>123</v>
      </c>
      <c r="D146" s="66" t="s">
        <v>267</v>
      </c>
      <c r="E146" s="66" t="s">
        <v>129</v>
      </c>
      <c r="F146" s="71" t="s">
        <v>268</v>
      </c>
      <c r="G146" s="67"/>
      <c r="H146" s="67"/>
    </row>
    <row r="147" spans="1:8" ht="14.25" customHeight="1" x14ac:dyDescent="0.2">
      <c r="A147" s="65" t="s">
        <v>258</v>
      </c>
      <c r="B147" s="66" t="s">
        <v>130</v>
      </c>
      <c r="C147" s="66" t="s">
        <v>133</v>
      </c>
      <c r="D147" s="66" t="s">
        <v>269</v>
      </c>
      <c r="E147" s="66" t="s">
        <v>133</v>
      </c>
      <c r="F147" s="71" t="s">
        <v>270</v>
      </c>
      <c r="G147" s="67"/>
      <c r="H147" s="67"/>
    </row>
    <row r="148" spans="1:8" ht="14.25" customHeight="1" x14ac:dyDescent="0.2">
      <c r="A148" s="65" t="s">
        <v>258</v>
      </c>
      <c r="B148" s="66" t="s">
        <v>130</v>
      </c>
      <c r="C148" s="66" t="s">
        <v>128</v>
      </c>
      <c r="D148" s="66" t="s">
        <v>271</v>
      </c>
      <c r="E148" s="66" t="s">
        <v>128</v>
      </c>
      <c r="F148" s="71" t="s">
        <v>272</v>
      </c>
      <c r="G148" s="67"/>
      <c r="H148" s="67"/>
    </row>
    <row r="149" spans="1:8" ht="14.25" customHeight="1" x14ac:dyDescent="0.2">
      <c r="A149" s="65" t="s">
        <v>258</v>
      </c>
      <c r="B149" s="66" t="s">
        <v>130</v>
      </c>
      <c r="C149" s="66" t="s">
        <v>140</v>
      </c>
      <c r="D149" s="66" t="s">
        <v>273</v>
      </c>
      <c r="E149" s="66" t="s">
        <v>142</v>
      </c>
      <c r="F149" s="71" t="s">
        <v>274</v>
      </c>
      <c r="G149" s="67"/>
      <c r="H149" s="67"/>
    </row>
    <row r="150" spans="1:8" ht="14.25" customHeight="1" x14ac:dyDescent="0.2">
      <c r="A150" s="65" t="s">
        <v>258</v>
      </c>
      <c r="B150" s="66" t="s">
        <v>145</v>
      </c>
      <c r="C150" s="66" t="s">
        <v>125</v>
      </c>
      <c r="D150" s="66" t="s">
        <v>275</v>
      </c>
      <c r="E150" s="66" t="s">
        <v>145</v>
      </c>
      <c r="F150" s="71" t="s">
        <v>276</v>
      </c>
      <c r="G150" s="67"/>
      <c r="H150" s="67"/>
    </row>
    <row r="151" spans="1:8" ht="14.25" customHeight="1" x14ac:dyDescent="0.2">
      <c r="A151" s="65" t="s">
        <v>258</v>
      </c>
      <c r="B151" s="66" t="s">
        <v>145</v>
      </c>
      <c r="C151" s="66" t="s">
        <v>140</v>
      </c>
      <c r="D151" s="66" t="s">
        <v>275</v>
      </c>
      <c r="E151" s="66" t="s">
        <v>145</v>
      </c>
      <c r="F151" s="71" t="s">
        <v>276</v>
      </c>
      <c r="G151" s="67"/>
      <c r="H151" s="67"/>
    </row>
    <row r="152" spans="1:8" ht="14.25" customHeight="1" x14ac:dyDescent="0.2">
      <c r="A152" s="65" t="s">
        <v>258</v>
      </c>
      <c r="B152" s="66" t="s">
        <v>132</v>
      </c>
      <c r="C152" s="66" t="s">
        <v>125</v>
      </c>
      <c r="D152" s="66" t="s">
        <v>277</v>
      </c>
      <c r="E152" s="66" t="s">
        <v>125</v>
      </c>
      <c r="F152" s="71" t="s">
        <v>278</v>
      </c>
      <c r="G152" s="67"/>
      <c r="H152" s="67"/>
    </row>
    <row r="153" spans="1:8" ht="14.25" customHeight="1" x14ac:dyDescent="0.2">
      <c r="A153" s="65" t="s">
        <v>258</v>
      </c>
      <c r="B153" s="66" t="s">
        <v>210</v>
      </c>
      <c r="C153" s="66" t="s">
        <v>140</v>
      </c>
      <c r="D153" s="66" t="s">
        <v>279</v>
      </c>
      <c r="E153" s="66" t="s">
        <v>210</v>
      </c>
      <c r="F153" s="71" t="s">
        <v>280</v>
      </c>
      <c r="G153" s="67"/>
      <c r="H153" s="67"/>
    </row>
    <row r="154" spans="1:8" ht="14.25" customHeight="1" x14ac:dyDescent="0.2">
      <c r="A154" s="65" t="s">
        <v>281</v>
      </c>
      <c r="B154" s="66" t="s">
        <v>116</v>
      </c>
      <c r="C154" s="66" t="s">
        <v>282</v>
      </c>
      <c r="D154" s="66" t="s">
        <v>118</v>
      </c>
      <c r="E154" s="66" t="s">
        <v>116</v>
      </c>
      <c r="F154" s="71" t="s">
        <v>238</v>
      </c>
      <c r="G154" s="67"/>
      <c r="H154" s="67"/>
    </row>
    <row r="155" spans="1:8" ht="14.25" customHeight="1" x14ac:dyDescent="0.2">
      <c r="A155" s="65" t="s">
        <v>281</v>
      </c>
      <c r="B155" s="66" t="s">
        <v>120</v>
      </c>
      <c r="C155" s="66" t="s">
        <v>282</v>
      </c>
      <c r="D155" s="66" t="s">
        <v>118</v>
      </c>
      <c r="E155" s="66" t="s">
        <v>121</v>
      </c>
      <c r="F155" s="71" t="s">
        <v>162</v>
      </c>
      <c r="G155" s="67"/>
      <c r="H155" s="67"/>
    </row>
    <row r="156" spans="1:8" ht="14.25" customHeight="1" x14ac:dyDescent="0.2">
      <c r="A156" s="65" t="s">
        <v>281</v>
      </c>
      <c r="B156" s="66" t="s">
        <v>122</v>
      </c>
      <c r="C156" s="66" t="s">
        <v>282</v>
      </c>
      <c r="D156" s="66" t="s">
        <v>118</v>
      </c>
      <c r="E156" s="66" t="s">
        <v>123</v>
      </c>
      <c r="F156" s="71" t="s">
        <v>180</v>
      </c>
      <c r="G156" s="67"/>
      <c r="H156" s="67"/>
    </row>
    <row r="157" spans="1:8" ht="14.25" customHeight="1" x14ac:dyDescent="0.2">
      <c r="A157" s="65" t="s">
        <v>281</v>
      </c>
      <c r="B157" s="66" t="s">
        <v>119</v>
      </c>
      <c r="C157" s="66" t="s">
        <v>282</v>
      </c>
      <c r="D157" s="66" t="s">
        <v>117</v>
      </c>
      <c r="E157" s="66" t="s">
        <v>119</v>
      </c>
      <c r="F157" s="71" t="s">
        <v>282</v>
      </c>
      <c r="G157" s="67"/>
      <c r="H157" s="67"/>
    </row>
    <row r="158" spans="1:8" ht="14.25" customHeight="1" x14ac:dyDescent="0.2">
      <c r="A158" s="65" t="s">
        <v>281</v>
      </c>
      <c r="B158" s="66" t="s">
        <v>130</v>
      </c>
      <c r="C158" s="66" t="s">
        <v>128</v>
      </c>
      <c r="D158" s="66" t="s">
        <v>122</v>
      </c>
      <c r="E158" s="66" t="s">
        <v>133</v>
      </c>
      <c r="F158" s="71" t="s">
        <v>157</v>
      </c>
      <c r="G158" s="67"/>
      <c r="H158" s="67"/>
    </row>
    <row r="159" spans="1:8" ht="14.25" customHeight="1" x14ac:dyDescent="0.2">
      <c r="A159" s="65" t="s">
        <v>281</v>
      </c>
      <c r="B159" s="66" t="s">
        <v>130</v>
      </c>
      <c r="C159" s="66" t="s">
        <v>282</v>
      </c>
      <c r="D159" s="66" t="s">
        <v>117</v>
      </c>
      <c r="E159" s="66" t="s">
        <v>142</v>
      </c>
      <c r="F159" s="71" t="s">
        <v>139</v>
      </c>
      <c r="G159" s="67"/>
      <c r="H159" s="67"/>
    </row>
    <row r="160" spans="1:8" ht="14.25" customHeight="1" x14ac:dyDescent="0.2">
      <c r="A160" s="65" t="s">
        <v>281</v>
      </c>
      <c r="B160" s="66" t="s">
        <v>145</v>
      </c>
      <c r="C160" s="66" t="s">
        <v>132</v>
      </c>
      <c r="D160" s="66" t="s">
        <v>119</v>
      </c>
      <c r="E160" s="66" t="s">
        <v>145</v>
      </c>
      <c r="F160" s="71" t="s">
        <v>283</v>
      </c>
      <c r="G160" s="67"/>
      <c r="H160" s="67"/>
    </row>
    <row r="161" spans="1:8" ht="14.25" customHeight="1" x14ac:dyDescent="0.2">
      <c r="A161" s="65" t="s">
        <v>281</v>
      </c>
      <c r="B161" s="66" t="s">
        <v>145</v>
      </c>
      <c r="C161" s="66" t="s">
        <v>282</v>
      </c>
      <c r="D161" s="66" t="s">
        <v>129</v>
      </c>
      <c r="E161" s="66" t="s">
        <v>125</v>
      </c>
      <c r="F161" s="71" t="s">
        <v>224</v>
      </c>
      <c r="G161" s="67"/>
      <c r="H161" s="67"/>
    </row>
    <row r="162" spans="1:8" ht="14.25" customHeight="1" x14ac:dyDescent="0.2">
      <c r="A162" s="65" t="s">
        <v>281</v>
      </c>
      <c r="B162" s="66" t="s">
        <v>141</v>
      </c>
      <c r="C162" s="66" t="s">
        <v>124</v>
      </c>
      <c r="D162" s="66" t="s">
        <v>123</v>
      </c>
      <c r="E162" s="66" t="s">
        <v>210</v>
      </c>
      <c r="F162" s="71" t="s">
        <v>233</v>
      </c>
      <c r="G162" s="67"/>
      <c r="H162" s="67"/>
    </row>
    <row r="163" spans="1:8" ht="14.25" customHeight="1" x14ac:dyDescent="0.2">
      <c r="A163" s="65" t="s">
        <v>281</v>
      </c>
      <c r="B163" s="66" t="s">
        <v>141</v>
      </c>
      <c r="C163" s="66" t="s">
        <v>282</v>
      </c>
      <c r="D163" s="66" t="s">
        <v>129</v>
      </c>
      <c r="E163" s="66" t="s">
        <v>224</v>
      </c>
      <c r="F163" s="71" t="s">
        <v>125</v>
      </c>
      <c r="G163" s="67"/>
      <c r="H163" s="67"/>
    </row>
    <row r="164" spans="1:8" ht="14.25" customHeight="1" x14ac:dyDescent="0.2">
      <c r="A164" s="65" t="s">
        <v>281</v>
      </c>
      <c r="B164" s="66" t="s">
        <v>152</v>
      </c>
      <c r="C164" s="66" t="s">
        <v>217</v>
      </c>
      <c r="D164" s="66" t="s">
        <v>145</v>
      </c>
      <c r="E164" s="66" t="s">
        <v>152</v>
      </c>
      <c r="F164" s="71" t="s">
        <v>217</v>
      </c>
      <c r="G164" s="67"/>
      <c r="H164" s="67"/>
    </row>
    <row r="165" spans="1:8" ht="14.25" customHeight="1" x14ac:dyDescent="0.2">
      <c r="A165" s="65" t="s">
        <v>281</v>
      </c>
      <c r="B165" s="66" t="s">
        <v>152</v>
      </c>
      <c r="C165" s="66" t="s">
        <v>233</v>
      </c>
      <c r="D165" s="66" t="s">
        <v>123</v>
      </c>
      <c r="E165" s="66" t="s">
        <v>233</v>
      </c>
      <c r="F165" s="71" t="s">
        <v>210</v>
      </c>
      <c r="G165" s="67"/>
      <c r="H165" s="67"/>
    </row>
    <row r="166" spans="1:8" ht="14.25" customHeight="1" x14ac:dyDescent="0.2">
      <c r="A166" s="65" t="s">
        <v>281</v>
      </c>
      <c r="B166" s="66" t="s">
        <v>140</v>
      </c>
      <c r="C166" s="66" t="s">
        <v>215</v>
      </c>
      <c r="D166" s="66" t="s">
        <v>210</v>
      </c>
      <c r="E166" s="66" t="s">
        <v>140</v>
      </c>
      <c r="F166" s="71" t="s">
        <v>215</v>
      </c>
      <c r="G166" s="67"/>
      <c r="H166" s="67"/>
    </row>
    <row r="167" spans="1:8" ht="14.25" customHeight="1" x14ac:dyDescent="0.2">
      <c r="A167" s="65" t="s">
        <v>281</v>
      </c>
      <c r="B167" s="66" t="s">
        <v>140</v>
      </c>
      <c r="C167" s="66" t="s">
        <v>217</v>
      </c>
      <c r="D167" s="66" t="s">
        <v>145</v>
      </c>
      <c r="E167" s="66" t="s">
        <v>217</v>
      </c>
      <c r="F167" s="71" t="s">
        <v>152</v>
      </c>
      <c r="G167" s="67"/>
      <c r="H167" s="67"/>
    </row>
    <row r="168" spans="1:8" ht="14.25" customHeight="1" x14ac:dyDescent="0.2">
      <c r="A168" s="65" t="s">
        <v>281</v>
      </c>
      <c r="B168" s="66" t="s">
        <v>213</v>
      </c>
      <c r="C168" s="66" t="s">
        <v>215</v>
      </c>
      <c r="D168" s="66" t="s">
        <v>210</v>
      </c>
      <c r="E168" s="66" t="s">
        <v>215</v>
      </c>
      <c r="F168" s="71" t="s">
        <v>140</v>
      </c>
      <c r="G168" s="67"/>
      <c r="H168" s="67"/>
    </row>
    <row r="169" spans="1:8" ht="14.25" customHeight="1" x14ac:dyDescent="0.2">
      <c r="A169" s="65" t="s">
        <v>281</v>
      </c>
      <c r="B169" s="66" t="s">
        <v>201</v>
      </c>
      <c r="C169" s="66" t="s">
        <v>160</v>
      </c>
      <c r="D169" s="66" t="s">
        <v>130</v>
      </c>
      <c r="E169" s="66" t="s">
        <v>252</v>
      </c>
      <c r="F169" s="71" t="s">
        <v>132</v>
      </c>
      <c r="G169" s="67"/>
      <c r="H169" s="67"/>
    </row>
    <row r="170" spans="1:8" ht="14.25" customHeight="1" x14ac:dyDescent="0.2">
      <c r="A170" s="65" t="s">
        <v>281</v>
      </c>
      <c r="B170" s="66" t="s">
        <v>201</v>
      </c>
      <c r="C170" s="66" t="s">
        <v>282</v>
      </c>
      <c r="D170" s="66" t="s">
        <v>130</v>
      </c>
      <c r="E170" s="66" t="s">
        <v>252</v>
      </c>
      <c r="F170" s="71" t="s">
        <v>132</v>
      </c>
      <c r="G170" s="67"/>
      <c r="H170" s="67"/>
    </row>
    <row r="171" spans="1:8" ht="14.25" customHeight="1" x14ac:dyDescent="0.2">
      <c r="A171" s="65" t="s">
        <v>281</v>
      </c>
      <c r="B171" s="66" t="s">
        <v>211</v>
      </c>
      <c r="C171" s="66" t="s">
        <v>160</v>
      </c>
      <c r="D171" s="66" t="s">
        <v>217</v>
      </c>
      <c r="E171" s="66" t="s">
        <v>160</v>
      </c>
      <c r="F171" s="71" t="s">
        <v>145</v>
      </c>
      <c r="G171" s="67"/>
      <c r="H171" s="67"/>
    </row>
    <row r="172" spans="1:8" ht="14.25" customHeight="1" x14ac:dyDescent="0.2">
      <c r="A172" s="65" t="s">
        <v>281</v>
      </c>
      <c r="B172" s="66" t="s">
        <v>214</v>
      </c>
      <c r="C172" s="66" t="s">
        <v>282</v>
      </c>
      <c r="D172" s="66" t="s">
        <v>283</v>
      </c>
      <c r="E172" s="66" t="s">
        <v>159</v>
      </c>
      <c r="F172" s="71" t="s">
        <v>142</v>
      </c>
      <c r="G172" s="67"/>
      <c r="H172" s="67"/>
    </row>
    <row r="173" spans="1:8" ht="14.25" customHeight="1" x14ac:dyDescent="0.2">
      <c r="A173" s="65" t="s">
        <v>281</v>
      </c>
      <c r="B173" s="66" t="s">
        <v>144</v>
      </c>
      <c r="C173" s="66" t="s">
        <v>184</v>
      </c>
      <c r="D173" s="66" t="s">
        <v>284</v>
      </c>
      <c r="E173" s="66" t="s">
        <v>184</v>
      </c>
      <c r="F173" s="71" t="s">
        <v>133</v>
      </c>
      <c r="G173" s="67"/>
      <c r="H173" s="67"/>
    </row>
    <row r="174" spans="1:8" ht="14.25" customHeight="1" x14ac:dyDescent="0.2">
      <c r="A174" s="65" t="s">
        <v>281</v>
      </c>
      <c r="B174" s="66" t="s">
        <v>144</v>
      </c>
      <c r="C174" s="66" t="s">
        <v>282</v>
      </c>
      <c r="D174" s="66" t="s">
        <v>284</v>
      </c>
      <c r="E174" s="66" t="s">
        <v>184</v>
      </c>
      <c r="F174" s="71" t="s">
        <v>133</v>
      </c>
      <c r="G174" s="67"/>
      <c r="H174" s="67"/>
    </row>
    <row r="175" spans="1:8" ht="14.25" customHeight="1" x14ac:dyDescent="0.2">
      <c r="A175" s="65" t="s">
        <v>281</v>
      </c>
      <c r="B175" s="66" t="s">
        <v>256</v>
      </c>
      <c r="C175" s="66" t="s">
        <v>136</v>
      </c>
      <c r="D175" s="66" t="s">
        <v>285</v>
      </c>
      <c r="E175" s="66" t="s">
        <v>256</v>
      </c>
      <c r="F175" s="71" t="s">
        <v>133</v>
      </c>
      <c r="G175" s="67"/>
      <c r="H175" s="67"/>
    </row>
    <row r="176" spans="1:8" ht="14.25" customHeight="1" x14ac:dyDescent="0.2">
      <c r="A176" s="65" t="s">
        <v>286</v>
      </c>
      <c r="B176" s="66" t="s">
        <v>116</v>
      </c>
      <c r="C176" s="66" t="s">
        <v>226</v>
      </c>
      <c r="D176" s="66" t="s">
        <v>138</v>
      </c>
      <c r="E176" s="66" t="s">
        <v>116</v>
      </c>
      <c r="F176" s="71" t="s">
        <v>287</v>
      </c>
      <c r="G176" s="67"/>
      <c r="H176" s="67"/>
    </row>
    <row r="177" spans="1:8" ht="14.25" customHeight="1" x14ac:dyDescent="0.2">
      <c r="A177" s="65" t="s">
        <v>286</v>
      </c>
      <c r="B177" s="66" t="s">
        <v>120</v>
      </c>
      <c r="C177" s="66" t="s">
        <v>226</v>
      </c>
      <c r="D177" s="66" t="s">
        <v>138</v>
      </c>
      <c r="E177" s="66" t="s">
        <v>120</v>
      </c>
      <c r="F177" s="71" t="s">
        <v>288</v>
      </c>
      <c r="G177" s="67"/>
      <c r="H177" s="67"/>
    </row>
    <row r="178" spans="1:8" ht="14.25" customHeight="1" x14ac:dyDescent="0.2">
      <c r="A178" s="65" t="s">
        <v>286</v>
      </c>
      <c r="B178" s="66" t="s">
        <v>117</v>
      </c>
      <c r="C178" s="66" t="s">
        <v>226</v>
      </c>
      <c r="D178" s="66" t="s">
        <v>118</v>
      </c>
      <c r="E178" s="66" t="s">
        <v>117</v>
      </c>
      <c r="F178" s="71" t="s">
        <v>289</v>
      </c>
      <c r="G178" s="67"/>
      <c r="H178" s="67"/>
    </row>
    <row r="179" spans="1:8" ht="14.25" customHeight="1" x14ac:dyDescent="0.2">
      <c r="A179" s="65" t="s">
        <v>286</v>
      </c>
      <c r="B179" s="66" t="s">
        <v>121</v>
      </c>
      <c r="C179" s="66" t="s">
        <v>226</v>
      </c>
      <c r="D179" s="66" t="s">
        <v>121</v>
      </c>
      <c r="E179" s="66" t="s">
        <v>119</v>
      </c>
      <c r="F179" s="71" t="s">
        <v>290</v>
      </c>
      <c r="G179" s="67"/>
      <c r="H179" s="67"/>
    </row>
    <row r="180" spans="1:8" ht="14.25" customHeight="1" x14ac:dyDescent="0.2">
      <c r="A180" s="65" t="s">
        <v>286</v>
      </c>
      <c r="B180" s="66" t="s">
        <v>122</v>
      </c>
      <c r="C180" s="66" t="s">
        <v>123</v>
      </c>
      <c r="D180" s="66" t="s">
        <v>129</v>
      </c>
      <c r="E180" s="66" t="s">
        <v>122</v>
      </c>
      <c r="F180" s="71" t="s">
        <v>168</v>
      </c>
      <c r="G180" s="67"/>
      <c r="H180" s="67"/>
    </row>
    <row r="181" spans="1:8" ht="14.25" customHeight="1" x14ac:dyDescent="0.2">
      <c r="A181" s="65" t="s">
        <v>286</v>
      </c>
      <c r="B181" s="66" t="s">
        <v>129</v>
      </c>
      <c r="C181" s="66" t="s">
        <v>123</v>
      </c>
      <c r="D181" s="66" t="s">
        <v>133</v>
      </c>
      <c r="E181" s="66" t="s">
        <v>123</v>
      </c>
      <c r="F181" s="71" t="s">
        <v>186</v>
      </c>
      <c r="G181" s="67"/>
      <c r="H181" s="67"/>
    </row>
    <row r="182" spans="1:8" ht="14.25" customHeight="1" x14ac:dyDescent="0.2">
      <c r="A182" s="65" t="s">
        <v>286</v>
      </c>
      <c r="B182" s="66" t="s">
        <v>130</v>
      </c>
      <c r="C182" s="66" t="s">
        <v>226</v>
      </c>
      <c r="D182" s="66" t="s">
        <v>121</v>
      </c>
      <c r="E182" s="66" t="s">
        <v>145</v>
      </c>
      <c r="F182" s="71" t="s">
        <v>291</v>
      </c>
      <c r="G182" s="67"/>
      <c r="H182" s="67"/>
    </row>
    <row r="183" spans="1:8" ht="14.25" customHeight="1" x14ac:dyDescent="0.2">
      <c r="A183" s="65" t="s">
        <v>286</v>
      </c>
      <c r="B183" s="66" t="s">
        <v>133</v>
      </c>
      <c r="C183" s="66" t="s">
        <v>142</v>
      </c>
      <c r="D183" s="66" t="s">
        <v>129</v>
      </c>
      <c r="E183" s="66" t="s">
        <v>142</v>
      </c>
      <c r="F183" s="71" t="s">
        <v>292</v>
      </c>
      <c r="G183" s="67"/>
      <c r="H183" s="67"/>
    </row>
    <row r="184" spans="1:8" ht="14.25" customHeight="1" x14ac:dyDescent="0.2">
      <c r="A184" s="65" t="s">
        <v>286</v>
      </c>
      <c r="B184" s="66" t="s">
        <v>133</v>
      </c>
      <c r="C184" s="66" t="s">
        <v>145</v>
      </c>
      <c r="D184" s="66" t="s">
        <v>121</v>
      </c>
      <c r="E184" s="66" t="s">
        <v>145</v>
      </c>
      <c r="F184" s="71" t="s">
        <v>291</v>
      </c>
      <c r="G184" s="67"/>
      <c r="H184" s="67"/>
    </row>
    <row r="185" spans="1:8" ht="14.25" customHeight="1" x14ac:dyDescent="0.2">
      <c r="A185" s="65" t="s">
        <v>286</v>
      </c>
      <c r="B185" s="66" t="s">
        <v>125</v>
      </c>
      <c r="C185" s="66" t="s">
        <v>226</v>
      </c>
      <c r="D185" s="66" t="s">
        <v>213</v>
      </c>
      <c r="E185" s="66" t="s">
        <v>125</v>
      </c>
      <c r="F185" s="71" t="s">
        <v>293</v>
      </c>
      <c r="G185" s="67"/>
      <c r="H185" s="67"/>
    </row>
    <row r="186" spans="1:8" ht="14.25" customHeight="1" x14ac:dyDescent="0.2">
      <c r="A186" s="65" t="s">
        <v>286</v>
      </c>
      <c r="B186" s="66" t="s">
        <v>141</v>
      </c>
      <c r="C186" s="66" t="s">
        <v>140</v>
      </c>
      <c r="D186" s="66" t="s">
        <v>201</v>
      </c>
      <c r="E186" s="66" t="s">
        <v>141</v>
      </c>
      <c r="F186" s="71" t="s">
        <v>265</v>
      </c>
      <c r="G186" s="67"/>
      <c r="H186" s="67"/>
    </row>
    <row r="187" spans="1:8" ht="14.25" customHeight="1" x14ac:dyDescent="0.2">
      <c r="A187" s="65" t="s">
        <v>286</v>
      </c>
      <c r="B187" s="66" t="s">
        <v>141</v>
      </c>
      <c r="C187" s="66" t="s">
        <v>226</v>
      </c>
      <c r="D187" s="66" t="s">
        <v>124</v>
      </c>
      <c r="E187" s="66" t="s">
        <v>213</v>
      </c>
      <c r="F187" s="71" t="s">
        <v>223</v>
      </c>
      <c r="G187" s="67"/>
      <c r="H187" s="67"/>
    </row>
    <row r="188" spans="1:8" ht="14.25" customHeight="1" x14ac:dyDescent="0.2">
      <c r="A188" s="65" t="s">
        <v>286</v>
      </c>
      <c r="B188" s="66" t="s">
        <v>210</v>
      </c>
      <c r="C188" s="66" t="s">
        <v>152</v>
      </c>
      <c r="D188" s="66" t="s">
        <v>158</v>
      </c>
      <c r="E188" s="66" t="s">
        <v>210</v>
      </c>
      <c r="F188" s="71" t="s">
        <v>194</v>
      </c>
      <c r="G188" s="67"/>
      <c r="H188" s="67"/>
    </row>
    <row r="189" spans="1:8" ht="14.25" customHeight="1" x14ac:dyDescent="0.2">
      <c r="A189" s="65" t="s">
        <v>286</v>
      </c>
      <c r="B189" s="66" t="s">
        <v>210</v>
      </c>
      <c r="C189" s="66" t="s">
        <v>140</v>
      </c>
      <c r="D189" s="66" t="s">
        <v>214</v>
      </c>
      <c r="E189" s="66" t="s">
        <v>140</v>
      </c>
      <c r="F189" s="71" t="s">
        <v>294</v>
      </c>
      <c r="G189" s="67"/>
      <c r="H189" s="67"/>
    </row>
    <row r="190" spans="1:8" ht="14.25" customHeight="1" x14ac:dyDescent="0.2">
      <c r="A190" s="65" t="s">
        <v>295</v>
      </c>
      <c r="B190" s="66" t="s">
        <v>116</v>
      </c>
      <c r="C190" s="66" t="s">
        <v>220</v>
      </c>
      <c r="D190" s="66" t="s">
        <v>138</v>
      </c>
      <c r="E190" s="66" t="s">
        <v>116</v>
      </c>
      <c r="F190" s="71" t="s">
        <v>296</v>
      </c>
      <c r="G190" s="67"/>
      <c r="H190" s="67"/>
    </row>
    <row r="191" spans="1:8" ht="14.25" customHeight="1" x14ac:dyDescent="0.2">
      <c r="A191" s="65" t="s">
        <v>295</v>
      </c>
      <c r="B191" s="66" t="s">
        <v>120</v>
      </c>
      <c r="C191" s="66" t="s">
        <v>220</v>
      </c>
      <c r="D191" s="66" t="s">
        <v>138</v>
      </c>
      <c r="E191" s="66" t="s">
        <v>123</v>
      </c>
      <c r="F191" s="71" t="s">
        <v>297</v>
      </c>
      <c r="G191" s="67"/>
      <c r="H191" s="67"/>
    </row>
    <row r="192" spans="1:8" ht="14.25" customHeight="1" x14ac:dyDescent="0.2">
      <c r="A192" s="65" t="s">
        <v>295</v>
      </c>
      <c r="B192" s="66" t="s">
        <v>120</v>
      </c>
      <c r="C192" s="66" t="s">
        <v>129</v>
      </c>
      <c r="D192" s="66" t="s">
        <v>118</v>
      </c>
      <c r="E192" s="66" t="s">
        <v>120</v>
      </c>
      <c r="F192" s="71" t="s">
        <v>298</v>
      </c>
      <c r="G192" s="67"/>
      <c r="H192" s="67"/>
    </row>
    <row r="193" spans="1:8" ht="14.25" customHeight="1" x14ac:dyDescent="0.2">
      <c r="A193" s="65" t="s">
        <v>295</v>
      </c>
      <c r="B193" s="66" t="s">
        <v>117</v>
      </c>
      <c r="C193" s="66" t="s">
        <v>129</v>
      </c>
      <c r="D193" s="66" t="s">
        <v>118</v>
      </c>
      <c r="E193" s="66" t="s">
        <v>117</v>
      </c>
      <c r="F193" s="71" t="s">
        <v>299</v>
      </c>
      <c r="G193" s="67"/>
      <c r="H193" s="67"/>
    </row>
    <row r="194" spans="1:8" ht="14.25" customHeight="1" x14ac:dyDescent="0.2">
      <c r="A194" s="65" t="s">
        <v>295</v>
      </c>
      <c r="B194" s="66" t="s">
        <v>121</v>
      </c>
      <c r="C194" s="66" t="s">
        <v>122</v>
      </c>
      <c r="D194" s="66" t="s">
        <v>116</v>
      </c>
      <c r="E194" s="66" t="s">
        <v>121</v>
      </c>
      <c r="F194" s="71" t="s">
        <v>300</v>
      </c>
      <c r="G194" s="67"/>
      <c r="H194" s="67"/>
    </row>
    <row r="195" spans="1:8" ht="14.25" customHeight="1" x14ac:dyDescent="0.2">
      <c r="A195" s="65" t="s">
        <v>295</v>
      </c>
      <c r="B195" s="66" t="s">
        <v>121</v>
      </c>
      <c r="C195" s="66" t="s">
        <v>129</v>
      </c>
      <c r="D195" s="66" t="s">
        <v>118</v>
      </c>
      <c r="E195" s="66" t="s">
        <v>129</v>
      </c>
      <c r="F195" s="71" t="s">
        <v>301</v>
      </c>
      <c r="G195" s="67"/>
      <c r="H195" s="67"/>
    </row>
    <row r="196" spans="1:8" ht="14.25" customHeight="1" x14ac:dyDescent="0.2">
      <c r="A196" s="65" t="s">
        <v>295</v>
      </c>
      <c r="B196" s="66" t="s">
        <v>119</v>
      </c>
      <c r="C196" s="66" t="s">
        <v>132</v>
      </c>
      <c r="D196" s="66" t="s">
        <v>118</v>
      </c>
      <c r="E196" s="66" t="s">
        <v>119</v>
      </c>
      <c r="F196" s="71">
        <v>15040</v>
      </c>
      <c r="G196" s="67"/>
      <c r="H196" s="67"/>
    </row>
    <row r="197" spans="1:8" ht="14.25" customHeight="1" x14ac:dyDescent="0.2">
      <c r="A197" s="65" t="s">
        <v>295</v>
      </c>
      <c r="B197" s="66" t="s">
        <v>119</v>
      </c>
      <c r="C197" s="66" t="s">
        <v>220</v>
      </c>
      <c r="D197" s="66" t="s">
        <v>118</v>
      </c>
      <c r="E197" s="66" t="s">
        <v>119</v>
      </c>
      <c r="F197" s="71">
        <v>15040</v>
      </c>
      <c r="G197" s="67"/>
      <c r="H197" s="67"/>
    </row>
    <row r="198" spans="1:8" ht="14.25" customHeight="1" x14ac:dyDescent="0.2">
      <c r="A198" s="65" t="s">
        <v>295</v>
      </c>
      <c r="B198" s="66" t="s">
        <v>130</v>
      </c>
      <c r="C198" s="66" t="s">
        <v>132</v>
      </c>
      <c r="D198" s="66" t="s">
        <v>120</v>
      </c>
      <c r="E198" s="66" t="s">
        <v>130</v>
      </c>
      <c r="F198" s="71" t="s">
        <v>302</v>
      </c>
      <c r="G198" s="67"/>
      <c r="H198" s="67"/>
    </row>
    <row r="199" spans="1:8" ht="14.25" customHeight="1" x14ac:dyDescent="0.2">
      <c r="A199" s="65" t="s">
        <v>295</v>
      </c>
      <c r="B199" s="66" t="s">
        <v>133</v>
      </c>
      <c r="C199" s="66" t="s">
        <v>132</v>
      </c>
      <c r="D199" s="66" t="s">
        <v>123</v>
      </c>
      <c r="E199" s="66" t="s">
        <v>133</v>
      </c>
      <c r="F199" s="71" t="s">
        <v>303</v>
      </c>
      <c r="G199" s="67"/>
      <c r="H199" s="67"/>
    </row>
    <row r="200" spans="1:8" ht="14.25" customHeight="1" x14ac:dyDescent="0.2">
      <c r="A200" s="65" t="s">
        <v>295</v>
      </c>
      <c r="B200" s="66" t="s">
        <v>128</v>
      </c>
      <c r="C200" s="66" t="s">
        <v>132</v>
      </c>
      <c r="D200" s="66" t="s">
        <v>130</v>
      </c>
      <c r="E200" s="66" t="s">
        <v>128</v>
      </c>
      <c r="F200" s="71" t="s">
        <v>304</v>
      </c>
      <c r="G200" s="67"/>
      <c r="H200" s="67"/>
    </row>
    <row r="201" spans="1:8" ht="14.25" customHeight="1" x14ac:dyDescent="0.2">
      <c r="A201" s="65" t="s">
        <v>295</v>
      </c>
      <c r="B201" s="66" t="s">
        <v>142</v>
      </c>
      <c r="C201" s="66" t="s">
        <v>132</v>
      </c>
      <c r="D201" s="66" t="s">
        <v>305</v>
      </c>
      <c r="E201" s="66" t="s">
        <v>142</v>
      </c>
      <c r="F201" s="71" t="s">
        <v>306</v>
      </c>
      <c r="G201" s="67"/>
      <c r="H201" s="67"/>
    </row>
    <row r="202" spans="1:8" ht="14.25" customHeight="1" x14ac:dyDescent="0.2">
      <c r="A202" s="65" t="s">
        <v>295</v>
      </c>
      <c r="B202" s="66" t="s">
        <v>145</v>
      </c>
      <c r="C202" s="66" t="s">
        <v>132</v>
      </c>
      <c r="D202" s="66" t="s">
        <v>307</v>
      </c>
      <c r="E202" s="66" t="s">
        <v>145</v>
      </c>
      <c r="F202" s="71" t="s">
        <v>308</v>
      </c>
      <c r="G202" s="67"/>
      <c r="H202" s="67"/>
    </row>
    <row r="203" spans="1:8" ht="14.25" customHeight="1" x14ac:dyDescent="0.2">
      <c r="A203" s="65" t="s">
        <v>295</v>
      </c>
      <c r="B203" s="66" t="s">
        <v>141</v>
      </c>
      <c r="C203" s="66" t="s">
        <v>210</v>
      </c>
      <c r="D203" s="66" t="s">
        <v>309</v>
      </c>
      <c r="E203" s="66" t="s">
        <v>210</v>
      </c>
      <c r="F203" s="71" t="s">
        <v>310</v>
      </c>
      <c r="G203" s="67"/>
      <c r="H203" s="67"/>
    </row>
    <row r="204" spans="1:8" ht="14.25" customHeight="1" x14ac:dyDescent="0.2">
      <c r="A204" s="65" t="s">
        <v>295</v>
      </c>
      <c r="B204" s="66" t="s">
        <v>141</v>
      </c>
      <c r="C204" s="66" t="s">
        <v>220</v>
      </c>
      <c r="D204" s="66" t="s">
        <v>311</v>
      </c>
      <c r="E204" s="66" t="s">
        <v>152</v>
      </c>
      <c r="F204" s="71" t="s">
        <v>312</v>
      </c>
      <c r="G204" s="67"/>
      <c r="H204" s="67"/>
    </row>
    <row r="205" spans="1:8" ht="14.25" customHeight="1" x14ac:dyDescent="0.2">
      <c r="A205" s="65" t="s">
        <v>295</v>
      </c>
      <c r="B205" s="66" t="s">
        <v>140</v>
      </c>
      <c r="C205" s="66" t="s">
        <v>215</v>
      </c>
      <c r="D205" s="66" t="s">
        <v>313</v>
      </c>
      <c r="E205" s="66" t="s">
        <v>213</v>
      </c>
      <c r="F205" s="71" t="s">
        <v>314</v>
      </c>
      <c r="G205" s="67"/>
      <c r="H205" s="67"/>
    </row>
    <row r="206" spans="1:8" ht="14.25" customHeight="1" x14ac:dyDescent="0.2">
      <c r="A206" s="65" t="s">
        <v>295</v>
      </c>
      <c r="B206" s="66" t="s">
        <v>140</v>
      </c>
      <c r="C206" s="66" t="s">
        <v>220</v>
      </c>
      <c r="D206" s="66" t="s">
        <v>313</v>
      </c>
      <c r="E206" s="66" t="s">
        <v>213</v>
      </c>
      <c r="F206" s="71" t="s">
        <v>314</v>
      </c>
      <c r="G206" s="67"/>
      <c r="H206" s="67"/>
    </row>
    <row r="207" spans="1:8" ht="14.25" customHeight="1" x14ac:dyDescent="0.2">
      <c r="A207" s="65" t="s">
        <v>295</v>
      </c>
      <c r="B207" s="66" t="s">
        <v>213</v>
      </c>
      <c r="C207" s="66" t="s">
        <v>226</v>
      </c>
      <c r="D207" s="66" t="s">
        <v>313</v>
      </c>
      <c r="E207" s="66" t="s">
        <v>213</v>
      </c>
      <c r="F207" s="71" t="s">
        <v>314</v>
      </c>
      <c r="G207" s="67"/>
      <c r="H207" s="67"/>
    </row>
    <row r="208" spans="1:8" ht="14.25" customHeight="1" x14ac:dyDescent="0.2">
      <c r="A208" s="65" t="s">
        <v>295</v>
      </c>
      <c r="B208" s="66" t="s">
        <v>213</v>
      </c>
      <c r="C208" s="66" t="s">
        <v>215</v>
      </c>
      <c r="D208" s="66" t="s">
        <v>313</v>
      </c>
      <c r="E208" s="66" t="s">
        <v>213</v>
      </c>
      <c r="F208" s="71" t="s">
        <v>314</v>
      </c>
      <c r="G208" s="67"/>
      <c r="H208" s="67"/>
    </row>
    <row r="209" spans="1:8" ht="14.25" customHeight="1" x14ac:dyDescent="0.2">
      <c r="A209" s="65" t="s">
        <v>295</v>
      </c>
      <c r="B209" s="66" t="s">
        <v>233</v>
      </c>
      <c r="C209" s="66" t="s">
        <v>220</v>
      </c>
      <c r="D209" s="66" t="s">
        <v>315</v>
      </c>
      <c r="E209" s="66" t="s">
        <v>233</v>
      </c>
      <c r="F209" s="71" t="s">
        <v>316</v>
      </c>
      <c r="G209" s="67"/>
      <c r="H209" s="67"/>
    </row>
    <row r="210" spans="1:8" ht="14.25" customHeight="1" x14ac:dyDescent="0.2">
      <c r="A210" s="65" t="s">
        <v>317</v>
      </c>
      <c r="B210" s="66" t="s">
        <v>116</v>
      </c>
      <c r="C210" s="66" t="s">
        <v>145</v>
      </c>
      <c r="D210" s="66" t="s">
        <v>138</v>
      </c>
      <c r="E210" s="66" t="s">
        <v>116</v>
      </c>
      <c r="F210" s="71" t="s">
        <v>318</v>
      </c>
      <c r="G210" s="67"/>
      <c r="H210" s="67"/>
    </row>
    <row r="211" spans="1:8" ht="14.25" customHeight="1" x14ac:dyDescent="0.2">
      <c r="A211" s="65" t="s">
        <v>317</v>
      </c>
      <c r="B211" s="66" t="s">
        <v>120</v>
      </c>
      <c r="C211" s="66" t="s">
        <v>145</v>
      </c>
      <c r="D211" s="66" t="s">
        <v>138</v>
      </c>
      <c r="E211" s="66" t="s">
        <v>121</v>
      </c>
      <c r="F211" s="71" t="s">
        <v>319</v>
      </c>
      <c r="G211" s="67"/>
      <c r="H211" s="67"/>
    </row>
    <row r="212" spans="1:8" ht="14.25" customHeight="1" x14ac:dyDescent="0.2">
      <c r="A212" s="65" t="s">
        <v>317</v>
      </c>
      <c r="B212" s="66" t="s">
        <v>120</v>
      </c>
      <c r="C212" s="66" t="s">
        <v>117</v>
      </c>
      <c r="D212" s="66" t="s">
        <v>118</v>
      </c>
      <c r="E212" s="66" t="s">
        <v>117</v>
      </c>
      <c r="F212" s="71" t="s">
        <v>320</v>
      </c>
      <c r="G212" s="67"/>
      <c r="H212" s="67"/>
    </row>
    <row r="213" spans="1:8" ht="14.25" customHeight="1" x14ac:dyDescent="0.2">
      <c r="A213" s="65" t="s">
        <v>317</v>
      </c>
      <c r="B213" s="66" t="s">
        <v>122</v>
      </c>
      <c r="C213" s="66" t="s">
        <v>145</v>
      </c>
      <c r="D213" s="66" t="s">
        <v>138</v>
      </c>
      <c r="E213" s="66" t="s">
        <v>123</v>
      </c>
      <c r="F213" s="71" t="s">
        <v>321</v>
      </c>
      <c r="G213" s="67"/>
      <c r="H213" s="67"/>
    </row>
    <row r="214" spans="1:8" ht="14.25" customHeight="1" x14ac:dyDescent="0.2">
      <c r="A214" s="65" t="s">
        <v>317</v>
      </c>
      <c r="B214" s="66" t="s">
        <v>122</v>
      </c>
      <c r="C214" s="66" t="s">
        <v>129</v>
      </c>
      <c r="D214" s="66" t="s">
        <v>118</v>
      </c>
      <c r="E214" s="66" t="s">
        <v>122</v>
      </c>
      <c r="F214" s="71" t="s">
        <v>322</v>
      </c>
      <c r="G214" s="67"/>
      <c r="H214" s="67"/>
    </row>
    <row r="215" spans="1:8" ht="14.25" customHeight="1" x14ac:dyDescent="0.2">
      <c r="A215" s="65" t="s">
        <v>317</v>
      </c>
      <c r="B215" s="66" t="s">
        <v>119</v>
      </c>
      <c r="C215" s="66" t="s">
        <v>145</v>
      </c>
      <c r="D215" s="66" t="s">
        <v>121</v>
      </c>
      <c r="E215" s="66" t="s">
        <v>119</v>
      </c>
      <c r="F215" s="71" t="s">
        <v>323</v>
      </c>
      <c r="G215" s="67"/>
      <c r="H215" s="67"/>
    </row>
    <row r="216" spans="1:8" ht="14.25" customHeight="1" x14ac:dyDescent="0.2">
      <c r="A216" s="65" t="s">
        <v>317</v>
      </c>
      <c r="B216" s="66" t="s">
        <v>130</v>
      </c>
      <c r="C216" s="66" t="s">
        <v>145</v>
      </c>
      <c r="D216" s="66" t="s">
        <v>121</v>
      </c>
      <c r="E216" s="66" t="s">
        <v>133</v>
      </c>
      <c r="F216" s="71" t="s">
        <v>324</v>
      </c>
      <c r="G216" s="67"/>
      <c r="H216" s="67"/>
    </row>
    <row r="217" spans="1:8" ht="14.25" customHeight="1" x14ac:dyDescent="0.2">
      <c r="A217" s="65" t="s">
        <v>317</v>
      </c>
      <c r="B217" s="66" t="s">
        <v>128</v>
      </c>
      <c r="C217" s="66" t="s">
        <v>145</v>
      </c>
      <c r="D217" s="66" t="s">
        <v>129</v>
      </c>
      <c r="E217" s="66" t="s">
        <v>128</v>
      </c>
      <c r="F217" s="71" t="s">
        <v>325</v>
      </c>
      <c r="G217" s="67"/>
      <c r="H217" s="67"/>
    </row>
    <row r="218" spans="1:8" ht="14.25" customHeight="1" x14ac:dyDescent="0.2">
      <c r="A218" s="65" t="s">
        <v>317</v>
      </c>
      <c r="B218" s="66" t="s">
        <v>142</v>
      </c>
      <c r="C218" s="66" t="s">
        <v>145</v>
      </c>
      <c r="D218" s="66" t="s">
        <v>129</v>
      </c>
      <c r="E218" s="66" t="s">
        <v>142</v>
      </c>
      <c r="F218" s="71" t="s">
        <v>326</v>
      </c>
      <c r="G218" s="67"/>
      <c r="H218" s="67"/>
    </row>
    <row r="219" spans="1:8" ht="14.25" customHeight="1" x14ac:dyDescent="0.2">
      <c r="A219" s="65" t="s">
        <v>327</v>
      </c>
      <c r="B219" s="66" t="s">
        <v>116</v>
      </c>
      <c r="C219" s="66" t="s">
        <v>124</v>
      </c>
      <c r="D219" s="66" t="s">
        <v>118</v>
      </c>
      <c r="E219" s="66" t="s">
        <v>117</v>
      </c>
      <c r="F219" s="71" t="s">
        <v>328</v>
      </c>
      <c r="G219" s="67"/>
      <c r="H219" s="67"/>
    </row>
    <row r="220" spans="1:8" ht="14.25" customHeight="1" x14ac:dyDescent="0.2">
      <c r="A220" s="65" t="s">
        <v>327</v>
      </c>
      <c r="B220" s="66" t="s">
        <v>116</v>
      </c>
      <c r="C220" s="66" t="s">
        <v>218</v>
      </c>
      <c r="D220" s="66" t="s">
        <v>138</v>
      </c>
      <c r="E220" s="66" t="s">
        <v>224</v>
      </c>
      <c r="F220" s="71" t="s">
        <v>329</v>
      </c>
      <c r="G220" s="67"/>
      <c r="H220" s="67"/>
    </row>
    <row r="221" spans="1:8" ht="14.25" customHeight="1" x14ac:dyDescent="0.2">
      <c r="A221" s="65" t="s">
        <v>327</v>
      </c>
      <c r="B221" s="66" t="s">
        <v>121</v>
      </c>
      <c r="C221" s="66" t="s">
        <v>124</v>
      </c>
      <c r="D221" s="66" t="s">
        <v>118</v>
      </c>
      <c r="E221" s="66" t="s">
        <v>122</v>
      </c>
      <c r="F221" s="71" t="s">
        <v>330</v>
      </c>
      <c r="G221" s="67"/>
      <c r="H221" s="67"/>
    </row>
    <row r="222" spans="1:8" ht="14.25" customHeight="1" x14ac:dyDescent="0.2">
      <c r="A222" s="65" t="s">
        <v>327</v>
      </c>
      <c r="B222" s="66" t="s">
        <v>129</v>
      </c>
      <c r="C222" s="66" t="s">
        <v>119</v>
      </c>
      <c r="D222" s="66" t="s">
        <v>117</v>
      </c>
      <c r="E222" s="66" t="s">
        <v>123</v>
      </c>
      <c r="F222" s="71" t="s">
        <v>331</v>
      </c>
      <c r="G222" s="67"/>
      <c r="H222" s="67"/>
    </row>
    <row r="223" spans="1:8" ht="14.25" customHeight="1" x14ac:dyDescent="0.2">
      <c r="A223" s="65" t="s">
        <v>327</v>
      </c>
      <c r="B223" s="66" t="s">
        <v>129</v>
      </c>
      <c r="C223" s="66" t="s">
        <v>124</v>
      </c>
      <c r="D223" s="66" t="s">
        <v>118</v>
      </c>
      <c r="E223" s="66" t="s">
        <v>130</v>
      </c>
      <c r="F223" s="71" t="s">
        <v>332</v>
      </c>
      <c r="G223" s="67"/>
      <c r="H223" s="67"/>
    </row>
    <row r="224" spans="1:8" ht="14.25" customHeight="1" x14ac:dyDescent="0.2">
      <c r="A224" s="65" t="s">
        <v>327</v>
      </c>
      <c r="B224" s="66" t="s">
        <v>133</v>
      </c>
      <c r="C224" s="66" t="s">
        <v>124</v>
      </c>
      <c r="D224" s="66" t="s">
        <v>127</v>
      </c>
      <c r="E224" s="66" t="s">
        <v>133</v>
      </c>
      <c r="F224" s="71" t="s">
        <v>333</v>
      </c>
      <c r="G224" s="67"/>
      <c r="H224" s="67"/>
    </row>
    <row r="225" spans="1:8" ht="14.25" customHeight="1" x14ac:dyDescent="0.2">
      <c r="A225" s="65" t="s">
        <v>327</v>
      </c>
      <c r="B225" s="66" t="s">
        <v>128</v>
      </c>
      <c r="C225" s="66" t="s">
        <v>141</v>
      </c>
      <c r="D225" s="66" t="s">
        <v>120</v>
      </c>
      <c r="E225" s="66" t="s">
        <v>128</v>
      </c>
      <c r="F225" s="71" t="s">
        <v>334</v>
      </c>
      <c r="G225" s="67"/>
      <c r="H225" s="67"/>
    </row>
    <row r="226" spans="1:8" ht="14.25" customHeight="1" x14ac:dyDescent="0.2">
      <c r="A226" s="65" t="s">
        <v>327</v>
      </c>
      <c r="B226" s="66" t="s">
        <v>128</v>
      </c>
      <c r="C226" s="66" t="s">
        <v>124</v>
      </c>
      <c r="D226" s="66" t="s">
        <v>116</v>
      </c>
      <c r="E226" s="66" t="s">
        <v>210</v>
      </c>
      <c r="F226" s="71" t="s">
        <v>335</v>
      </c>
      <c r="G226" s="67"/>
      <c r="H226" s="67"/>
    </row>
    <row r="227" spans="1:8" ht="14.25" customHeight="1" x14ac:dyDescent="0.2">
      <c r="A227" s="65" t="s">
        <v>327</v>
      </c>
      <c r="B227" s="66" t="s">
        <v>142</v>
      </c>
      <c r="C227" s="66" t="s">
        <v>141</v>
      </c>
      <c r="D227" s="66" t="s">
        <v>121</v>
      </c>
      <c r="E227" s="66" t="s">
        <v>132</v>
      </c>
      <c r="F227" s="71" t="s">
        <v>336</v>
      </c>
      <c r="G227" s="67"/>
      <c r="H227" s="67"/>
    </row>
    <row r="228" spans="1:8" ht="14.25" customHeight="1" x14ac:dyDescent="0.2">
      <c r="A228" s="65" t="s">
        <v>327</v>
      </c>
      <c r="B228" s="66" t="s">
        <v>152</v>
      </c>
      <c r="C228" s="66" t="s">
        <v>217</v>
      </c>
      <c r="D228" s="66" t="s">
        <v>121</v>
      </c>
      <c r="E228" s="66" t="s">
        <v>152</v>
      </c>
      <c r="F228" s="71" t="s">
        <v>337</v>
      </c>
      <c r="G228" s="67"/>
      <c r="H228" s="67"/>
    </row>
    <row r="229" spans="1:8" ht="14.25" customHeight="1" x14ac:dyDescent="0.2">
      <c r="A229" s="65" t="s">
        <v>327</v>
      </c>
      <c r="B229" s="66" t="s">
        <v>152</v>
      </c>
      <c r="C229" s="66" t="s">
        <v>124</v>
      </c>
      <c r="D229" s="66" t="s">
        <v>120</v>
      </c>
      <c r="E229" s="66" t="s">
        <v>233</v>
      </c>
      <c r="F229" s="71" t="s">
        <v>338</v>
      </c>
      <c r="G229" s="67"/>
      <c r="H229" s="67"/>
    </row>
    <row r="230" spans="1:8" ht="14.25" customHeight="1" x14ac:dyDescent="0.2">
      <c r="A230" s="65" t="s">
        <v>327</v>
      </c>
      <c r="B230" s="66" t="s">
        <v>140</v>
      </c>
      <c r="C230" s="66" t="s">
        <v>217</v>
      </c>
      <c r="D230" s="66" t="s">
        <v>129</v>
      </c>
      <c r="E230" s="66" t="s">
        <v>140</v>
      </c>
      <c r="F230" s="71" t="s">
        <v>339</v>
      </c>
      <c r="G230" s="67"/>
      <c r="H230" s="67"/>
    </row>
    <row r="231" spans="1:8" ht="14.25" customHeight="1" x14ac:dyDescent="0.2">
      <c r="A231" s="65" t="s">
        <v>327</v>
      </c>
      <c r="B231" s="66" t="s">
        <v>213</v>
      </c>
      <c r="C231" s="66" t="s">
        <v>217</v>
      </c>
      <c r="D231" s="66" t="s">
        <v>133</v>
      </c>
      <c r="E231" s="66" t="s">
        <v>213</v>
      </c>
      <c r="F231" s="71" t="s">
        <v>340</v>
      </c>
      <c r="G231" s="67"/>
      <c r="H231" s="67"/>
    </row>
    <row r="232" spans="1:8" ht="14.25" customHeight="1" x14ac:dyDescent="0.2">
      <c r="A232" s="65" t="s">
        <v>327</v>
      </c>
      <c r="B232" s="66" t="s">
        <v>226</v>
      </c>
      <c r="C232" s="66" t="s">
        <v>217</v>
      </c>
      <c r="D232" s="66" t="s">
        <v>142</v>
      </c>
      <c r="E232" s="66" t="s">
        <v>215</v>
      </c>
      <c r="F232" s="71" t="s">
        <v>237</v>
      </c>
      <c r="G232" s="67"/>
      <c r="H232" s="67"/>
    </row>
    <row r="233" spans="1:8" ht="14.25" customHeight="1" x14ac:dyDescent="0.2">
      <c r="A233" s="65" t="s">
        <v>327</v>
      </c>
      <c r="B233" s="66" t="s">
        <v>220</v>
      </c>
      <c r="C233" s="66" t="s">
        <v>124</v>
      </c>
      <c r="D233" s="66" t="s">
        <v>117</v>
      </c>
      <c r="E233" s="66" t="s">
        <v>220</v>
      </c>
      <c r="F233" s="71" t="s">
        <v>257</v>
      </c>
      <c r="G233" s="67"/>
      <c r="H233" s="67"/>
    </row>
    <row r="234" spans="1:8" ht="14.25" customHeight="1" x14ac:dyDescent="0.2">
      <c r="A234" s="65" t="s">
        <v>327</v>
      </c>
      <c r="B234" s="66" t="s">
        <v>201</v>
      </c>
      <c r="C234" s="66" t="s">
        <v>160</v>
      </c>
      <c r="D234" s="66" t="s">
        <v>128</v>
      </c>
      <c r="E234" s="66" t="s">
        <v>252</v>
      </c>
      <c r="F234" s="71" t="s">
        <v>341</v>
      </c>
      <c r="G234" s="67"/>
      <c r="H234" s="67"/>
    </row>
    <row r="235" spans="1:8" ht="14.25" customHeight="1" x14ac:dyDescent="0.2">
      <c r="A235" s="65" t="s">
        <v>327</v>
      </c>
      <c r="B235" s="66" t="s">
        <v>201</v>
      </c>
      <c r="C235" s="66" t="s">
        <v>218</v>
      </c>
      <c r="D235" s="66" t="s">
        <v>118</v>
      </c>
      <c r="E235" s="66" t="s">
        <v>139</v>
      </c>
      <c r="F235" s="71" t="s">
        <v>178</v>
      </c>
      <c r="G235" s="67"/>
      <c r="H235" s="67"/>
    </row>
    <row r="236" spans="1:8" ht="14.25" customHeight="1" x14ac:dyDescent="0.2">
      <c r="A236" s="65" t="s">
        <v>327</v>
      </c>
      <c r="B236" s="66" t="s">
        <v>211</v>
      </c>
      <c r="C236" s="66" t="s">
        <v>283</v>
      </c>
      <c r="D236" s="66" t="s">
        <v>213</v>
      </c>
      <c r="E236" s="66" t="s">
        <v>211</v>
      </c>
      <c r="F236" s="71" t="s">
        <v>342</v>
      </c>
      <c r="G236" s="67"/>
      <c r="H236" s="67"/>
    </row>
    <row r="237" spans="1:8" ht="14.25" customHeight="1" x14ac:dyDescent="0.2">
      <c r="A237" s="65" t="s">
        <v>327</v>
      </c>
      <c r="B237" s="66" t="s">
        <v>211</v>
      </c>
      <c r="C237" s="66" t="s">
        <v>160</v>
      </c>
      <c r="D237" s="66" t="s">
        <v>132</v>
      </c>
      <c r="E237" s="66" t="s">
        <v>160</v>
      </c>
      <c r="F237" s="71" t="s">
        <v>247</v>
      </c>
      <c r="G237" s="67"/>
      <c r="H237" s="67"/>
    </row>
    <row r="238" spans="1:8" ht="14.25" customHeight="1" x14ac:dyDescent="0.2">
      <c r="A238" s="65" t="s">
        <v>327</v>
      </c>
      <c r="B238" s="66" t="s">
        <v>214</v>
      </c>
      <c r="C238" s="66" t="s">
        <v>343</v>
      </c>
      <c r="D238" s="66" t="s">
        <v>142</v>
      </c>
      <c r="E238" s="66" t="s">
        <v>214</v>
      </c>
      <c r="F238" s="71" t="s">
        <v>292</v>
      </c>
      <c r="G238" s="67"/>
      <c r="H238" s="67"/>
    </row>
    <row r="239" spans="1:8" ht="14.25" customHeight="1" x14ac:dyDescent="0.2">
      <c r="A239" s="65" t="s">
        <v>327</v>
      </c>
      <c r="B239" s="66" t="s">
        <v>214</v>
      </c>
      <c r="C239" s="66" t="s">
        <v>218</v>
      </c>
      <c r="D239" s="66" t="s">
        <v>121</v>
      </c>
      <c r="E239" s="66" t="s">
        <v>344</v>
      </c>
      <c r="F239" s="71" t="s">
        <v>345</v>
      </c>
      <c r="G239" s="67"/>
      <c r="H239" s="67"/>
    </row>
    <row r="240" spans="1:8" ht="14.25" customHeight="1" x14ac:dyDescent="0.2">
      <c r="A240" s="65" t="s">
        <v>327</v>
      </c>
      <c r="B240" s="66" t="s">
        <v>159</v>
      </c>
      <c r="C240" s="66" t="s">
        <v>343</v>
      </c>
      <c r="D240" s="66" t="s">
        <v>125</v>
      </c>
      <c r="E240" s="66" t="s">
        <v>343</v>
      </c>
      <c r="F240" s="71" t="s">
        <v>346</v>
      </c>
      <c r="G240" s="67"/>
      <c r="H240" s="67"/>
    </row>
    <row r="241" spans="1:8" ht="14.25" customHeight="1" x14ac:dyDescent="0.2">
      <c r="A241" s="65" t="s">
        <v>327</v>
      </c>
      <c r="B241" s="66" t="s">
        <v>157</v>
      </c>
      <c r="C241" s="66" t="s">
        <v>218</v>
      </c>
      <c r="D241" s="66" t="s">
        <v>129</v>
      </c>
      <c r="E241" s="66" t="s">
        <v>144</v>
      </c>
      <c r="F241" s="71" t="s">
        <v>347</v>
      </c>
      <c r="G241" s="67"/>
      <c r="H241" s="67"/>
    </row>
    <row r="242" spans="1:8" ht="14.25" customHeight="1" x14ac:dyDescent="0.2">
      <c r="A242" s="65" t="s">
        <v>327</v>
      </c>
      <c r="B242" s="66" t="s">
        <v>284</v>
      </c>
      <c r="C242" s="66" t="s">
        <v>282</v>
      </c>
      <c r="D242" s="66" t="s">
        <v>226</v>
      </c>
      <c r="E242" s="66" t="s">
        <v>284</v>
      </c>
      <c r="F242" s="71" t="s">
        <v>348</v>
      </c>
      <c r="G242" s="67"/>
      <c r="H242" s="67"/>
    </row>
    <row r="243" spans="1:8" ht="14.25" customHeight="1" x14ac:dyDescent="0.2">
      <c r="A243" s="65" t="s">
        <v>327</v>
      </c>
      <c r="B243" s="66" t="s">
        <v>284</v>
      </c>
      <c r="C243" s="66" t="s">
        <v>218</v>
      </c>
      <c r="D243" s="66" t="s">
        <v>132</v>
      </c>
      <c r="E243" s="66" t="s">
        <v>182</v>
      </c>
      <c r="F243" s="71" t="s">
        <v>349</v>
      </c>
      <c r="G243" s="66" t="s">
        <v>79</v>
      </c>
      <c r="H243" s="66" t="s">
        <v>80</v>
      </c>
    </row>
    <row r="244" spans="1:8" ht="14.25" customHeight="1" x14ac:dyDescent="0.2">
      <c r="A244" s="65" t="s">
        <v>327</v>
      </c>
      <c r="B244" s="66" t="s">
        <v>184</v>
      </c>
      <c r="C244" s="66" t="s">
        <v>136</v>
      </c>
      <c r="D244" s="66" t="s">
        <v>160</v>
      </c>
      <c r="E244" s="66" t="s">
        <v>184</v>
      </c>
      <c r="F244" s="71" t="s">
        <v>179</v>
      </c>
      <c r="G244" s="67"/>
      <c r="H244" s="67"/>
    </row>
    <row r="245" spans="1:8" ht="14.25" customHeight="1" x14ac:dyDescent="0.2">
      <c r="A245" s="65" t="s">
        <v>327</v>
      </c>
      <c r="B245" s="66" t="s">
        <v>184</v>
      </c>
      <c r="C245" s="66" t="s">
        <v>282</v>
      </c>
      <c r="D245" s="66" t="s">
        <v>224</v>
      </c>
      <c r="E245" s="66" t="s">
        <v>282</v>
      </c>
      <c r="F245" s="71" t="s">
        <v>350</v>
      </c>
      <c r="G245" s="67"/>
      <c r="H245" s="67"/>
    </row>
    <row r="246" spans="1:8" ht="14.25" customHeight="1" x14ac:dyDescent="0.2">
      <c r="A246" s="65" t="s">
        <v>327</v>
      </c>
      <c r="B246" s="66" t="s">
        <v>183</v>
      </c>
      <c r="C246" s="66" t="s">
        <v>158</v>
      </c>
      <c r="D246" s="66" t="s">
        <v>157</v>
      </c>
      <c r="E246" s="66" t="s">
        <v>183</v>
      </c>
      <c r="F246" s="71" t="s">
        <v>351</v>
      </c>
      <c r="G246" s="67"/>
      <c r="H246" s="67"/>
    </row>
    <row r="247" spans="1:8" ht="14.25" customHeight="1" x14ac:dyDescent="0.2">
      <c r="A247" s="65" t="s">
        <v>327</v>
      </c>
      <c r="B247" s="66" t="s">
        <v>183</v>
      </c>
      <c r="C247" s="66" t="s">
        <v>136</v>
      </c>
      <c r="D247" s="66" t="s">
        <v>240</v>
      </c>
      <c r="E247" s="66" t="s">
        <v>136</v>
      </c>
      <c r="F247" s="71" t="s">
        <v>194</v>
      </c>
      <c r="G247" s="67"/>
      <c r="H247" s="67"/>
    </row>
    <row r="248" spans="1:8" ht="14.25" customHeight="1" x14ac:dyDescent="0.2">
      <c r="A248" s="65" t="s">
        <v>327</v>
      </c>
      <c r="B248" s="66" t="s">
        <v>352</v>
      </c>
      <c r="C248" s="66" t="s">
        <v>218</v>
      </c>
      <c r="D248" s="66" t="s">
        <v>182</v>
      </c>
      <c r="E248" s="66" t="s">
        <v>352</v>
      </c>
      <c r="F248" s="71" t="s">
        <v>181</v>
      </c>
      <c r="G248" s="67"/>
      <c r="H248" s="67"/>
    </row>
    <row r="249" spans="1:8" ht="14.25" customHeight="1" x14ac:dyDescent="0.2">
      <c r="A249" s="65" t="s">
        <v>353</v>
      </c>
      <c r="B249" s="66" t="s">
        <v>116</v>
      </c>
      <c r="C249" s="66" t="s">
        <v>120</v>
      </c>
      <c r="D249" s="66" t="s">
        <v>118</v>
      </c>
      <c r="E249" s="66" t="s">
        <v>120</v>
      </c>
      <c r="F249" s="71" t="s">
        <v>354</v>
      </c>
      <c r="G249" s="67"/>
      <c r="H249" s="67"/>
    </row>
    <row r="250" spans="1:8" ht="14.25" customHeight="1" x14ac:dyDescent="0.2">
      <c r="A250" s="65" t="s">
        <v>353</v>
      </c>
      <c r="B250" s="66" t="s">
        <v>116</v>
      </c>
      <c r="C250" s="66" t="s">
        <v>352</v>
      </c>
      <c r="D250" s="66" t="s">
        <v>138</v>
      </c>
      <c r="E250" s="66" t="s">
        <v>117</v>
      </c>
      <c r="F250" s="71" t="s">
        <v>355</v>
      </c>
      <c r="G250" s="67"/>
      <c r="H250" s="67"/>
    </row>
    <row r="251" spans="1:8" ht="14.25" customHeight="1" x14ac:dyDescent="0.2">
      <c r="A251" s="65" t="s">
        <v>353</v>
      </c>
      <c r="B251" s="66" t="s">
        <v>121</v>
      </c>
      <c r="C251" s="66" t="s">
        <v>352</v>
      </c>
      <c r="D251" s="66" t="s">
        <v>118</v>
      </c>
      <c r="E251" s="66" t="s">
        <v>129</v>
      </c>
      <c r="F251" s="71" t="s">
        <v>356</v>
      </c>
      <c r="G251" s="67"/>
      <c r="H251" s="67"/>
    </row>
    <row r="252" spans="1:8" ht="14.25" customHeight="1" x14ac:dyDescent="0.2">
      <c r="A252" s="65" t="s">
        <v>353</v>
      </c>
      <c r="B252" s="66" t="s">
        <v>121</v>
      </c>
      <c r="C252" s="66" t="s">
        <v>122</v>
      </c>
      <c r="D252" s="66" t="s">
        <v>127</v>
      </c>
      <c r="E252" s="66" t="s">
        <v>122</v>
      </c>
      <c r="F252" s="71" t="s">
        <v>357</v>
      </c>
      <c r="G252" s="67"/>
      <c r="H252" s="67"/>
    </row>
    <row r="253" spans="1:8" ht="14.25" customHeight="1" x14ac:dyDescent="0.2">
      <c r="A253" s="65" t="s">
        <v>353</v>
      </c>
      <c r="B253" s="66" t="s">
        <v>123</v>
      </c>
      <c r="C253" s="66" t="s">
        <v>152</v>
      </c>
      <c r="D253" s="66" t="s">
        <v>117</v>
      </c>
      <c r="E253" s="66" t="s">
        <v>123</v>
      </c>
      <c r="F253" s="71" t="s">
        <v>358</v>
      </c>
      <c r="G253" s="67"/>
      <c r="H253" s="67"/>
    </row>
    <row r="254" spans="1:8" ht="14.25" customHeight="1" x14ac:dyDescent="0.2">
      <c r="A254" s="65" t="s">
        <v>353</v>
      </c>
      <c r="B254" s="66" t="s">
        <v>123</v>
      </c>
      <c r="C254" s="66" t="s">
        <v>352</v>
      </c>
      <c r="D254" s="66" t="s">
        <v>127</v>
      </c>
      <c r="E254" s="66" t="s">
        <v>140</v>
      </c>
      <c r="F254" s="71" t="s">
        <v>359</v>
      </c>
      <c r="G254" s="67"/>
      <c r="H254" s="67"/>
    </row>
    <row r="255" spans="1:8" ht="14.25" customHeight="1" x14ac:dyDescent="0.2">
      <c r="A255" s="65" t="s">
        <v>353</v>
      </c>
      <c r="B255" s="66" t="s">
        <v>119</v>
      </c>
      <c r="C255" s="66" t="s">
        <v>152</v>
      </c>
      <c r="D255" s="66" t="s">
        <v>117</v>
      </c>
      <c r="E255" s="66" t="s">
        <v>119</v>
      </c>
      <c r="F255" s="71" t="s">
        <v>360</v>
      </c>
      <c r="G255" s="67"/>
      <c r="H255" s="67"/>
    </row>
    <row r="256" spans="1:8" ht="14.25" customHeight="1" x14ac:dyDescent="0.2">
      <c r="A256" s="65" t="s">
        <v>353</v>
      </c>
      <c r="B256" s="66" t="s">
        <v>130</v>
      </c>
      <c r="C256" s="66" t="s">
        <v>152</v>
      </c>
      <c r="D256" s="66" t="s">
        <v>117</v>
      </c>
      <c r="E256" s="66" t="s">
        <v>133</v>
      </c>
      <c r="F256" s="71" t="s">
        <v>361</v>
      </c>
      <c r="G256" s="67"/>
      <c r="H256" s="67"/>
    </row>
    <row r="257" spans="1:8" ht="14.25" customHeight="1" x14ac:dyDescent="0.2">
      <c r="A257" s="65" t="s">
        <v>353</v>
      </c>
      <c r="B257" s="66" t="s">
        <v>128</v>
      </c>
      <c r="C257" s="66" t="s">
        <v>142</v>
      </c>
      <c r="D257" s="66" t="s">
        <v>123</v>
      </c>
      <c r="E257" s="66" t="s">
        <v>142</v>
      </c>
      <c r="F257" s="71" t="s">
        <v>362</v>
      </c>
      <c r="G257" s="67"/>
      <c r="H257" s="67"/>
    </row>
    <row r="258" spans="1:8" ht="14.25" customHeight="1" x14ac:dyDescent="0.2">
      <c r="A258" s="65" t="s">
        <v>353</v>
      </c>
      <c r="B258" s="66" t="s">
        <v>128</v>
      </c>
      <c r="C258" s="66" t="s">
        <v>152</v>
      </c>
      <c r="D258" s="66" t="s">
        <v>117</v>
      </c>
      <c r="E258" s="66" t="s">
        <v>145</v>
      </c>
      <c r="F258" s="71" t="s">
        <v>363</v>
      </c>
      <c r="G258" s="67"/>
      <c r="H258" s="67"/>
    </row>
    <row r="259" spans="1:8" ht="14.25" customHeight="1" x14ac:dyDescent="0.2">
      <c r="A259" s="65" t="s">
        <v>353</v>
      </c>
      <c r="B259" s="66" t="s">
        <v>132</v>
      </c>
      <c r="C259" s="66" t="s">
        <v>125</v>
      </c>
      <c r="D259" s="66" t="s">
        <v>123</v>
      </c>
      <c r="E259" s="66" t="s">
        <v>132</v>
      </c>
      <c r="F259" s="71" t="s">
        <v>364</v>
      </c>
      <c r="G259" s="67"/>
      <c r="H259" s="67"/>
    </row>
    <row r="260" spans="1:8" ht="14.25" customHeight="1" x14ac:dyDescent="0.2">
      <c r="A260" s="65" t="s">
        <v>353</v>
      </c>
      <c r="B260" s="66" t="s">
        <v>132</v>
      </c>
      <c r="C260" s="66" t="s">
        <v>152</v>
      </c>
      <c r="D260" s="66" t="s">
        <v>117</v>
      </c>
      <c r="E260" s="66" t="s">
        <v>141</v>
      </c>
      <c r="F260" s="71" t="s">
        <v>365</v>
      </c>
      <c r="G260" s="67"/>
      <c r="H260" s="67"/>
    </row>
    <row r="261" spans="1:8" ht="14.25" customHeight="1" x14ac:dyDescent="0.2">
      <c r="A261" s="65" t="s">
        <v>353</v>
      </c>
      <c r="B261" s="66" t="s">
        <v>210</v>
      </c>
      <c r="C261" s="66" t="s">
        <v>152</v>
      </c>
      <c r="D261" s="66" t="s">
        <v>117</v>
      </c>
      <c r="E261" s="66" t="s">
        <v>152</v>
      </c>
      <c r="F261" s="71" t="s">
        <v>366</v>
      </c>
      <c r="G261" s="67"/>
      <c r="H261" s="67"/>
    </row>
    <row r="262" spans="1:8" ht="14.25" customHeight="1" x14ac:dyDescent="0.2">
      <c r="A262" s="65" t="s">
        <v>353</v>
      </c>
      <c r="B262" s="66" t="s">
        <v>213</v>
      </c>
      <c r="C262" s="66" t="s">
        <v>233</v>
      </c>
      <c r="D262" s="66" t="s">
        <v>133</v>
      </c>
      <c r="E262" s="66" t="s">
        <v>226</v>
      </c>
      <c r="F262" s="71" t="s">
        <v>367</v>
      </c>
      <c r="G262" s="67"/>
      <c r="H262" s="67"/>
    </row>
    <row r="263" spans="1:8" ht="14.25" customHeight="1" x14ac:dyDescent="0.2">
      <c r="A263" s="65" t="s">
        <v>353</v>
      </c>
      <c r="B263" s="66" t="s">
        <v>213</v>
      </c>
      <c r="C263" s="66" t="s">
        <v>124</v>
      </c>
      <c r="D263" s="66" t="s">
        <v>117</v>
      </c>
      <c r="E263" s="66" t="s">
        <v>220</v>
      </c>
      <c r="F263" s="71" t="s">
        <v>368</v>
      </c>
      <c r="G263" s="67"/>
      <c r="H263" s="67"/>
    </row>
    <row r="264" spans="1:8" ht="14.25" customHeight="1" x14ac:dyDescent="0.2">
      <c r="A264" s="65" t="s">
        <v>353</v>
      </c>
      <c r="B264" s="66" t="s">
        <v>213</v>
      </c>
      <c r="C264" s="66" t="s">
        <v>201</v>
      </c>
      <c r="D264" s="66" t="s">
        <v>116</v>
      </c>
      <c r="E264" s="66" t="s">
        <v>224</v>
      </c>
      <c r="F264" s="71" t="s">
        <v>369</v>
      </c>
      <c r="G264" s="67"/>
      <c r="H264" s="67"/>
    </row>
    <row r="265" spans="1:8" ht="14.25" customHeight="1" x14ac:dyDescent="0.2">
      <c r="A265" s="65" t="s">
        <v>353</v>
      </c>
      <c r="B265" s="66" t="s">
        <v>213</v>
      </c>
      <c r="C265" s="66" t="s">
        <v>352</v>
      </c>
      <c r="D265" s="66" t="s">
        <v>127</v>
      </c>
      <c r="E265" s="66" t="s">
        <v>252</v>
      </c>
      <c r="F265" s="71" t="s">
        <v>370</v>
      </c>
      <c r="G265" s="67"/>
      <c r="H265" s="67"/>
    </row>
    <row r="266" spans="1:8" ht="14.25" customHeight="1" x14ac:dyDescent="0.2">
      <c r="A266" s="65" t="s">
        <v>353</v>
      </c>
      <c r="B266" s="66" t="s">
        <v>215</v>
      </c>
      <c r="C266" s="66" t="s">
        <v>233</v>
      </c>
      <c r="D266" s="66" t="s">
        <v>125</v>
      </c>
      <c r="E266" s="66" t="s">
        <v>215</v>
      </c>
      <c r="F266" s="71" t="s">
        <v>371</v>
      </c>
      <c r="G266" s="67"/>
      <c r="H266" s="67"/>
    </row>
    <row r="267" spans="1:8" ht="14.25" customHeight="1" x14ac:dyDescent="0.2">
      <c r="A267" s="65" t="s">
        <v>353</v>
      </c>
      <c r="B267" s="66" t="s">
        <v>217</v>
      </c>
      <c r="C267" s="66" t="s">
        <v>233</v>
      </c>
      <c r="D267" s="66" t="s">
        <v>152</v>
      </c>
      <c r="E267" s="66" t="s">
        <v>217</v>
      </c>
      <c r="F267" s="71" t="s">
        <v>372</v>
      </c>
      <c r="G267" s="67"/>
      <c r="H267" s="67"/>
    </row>
    <row r="268" spans="1:8" ht="14.25" customHeight="1" x14ac:dyDescent="0.2">
      <c r="A268" s="65" t="s">
        <v>353</v>
      </c>
      <c r="B268" s="66" t="s">
        <v>211</v>
      </c>
      <c r="C268" s="66" t="s">
        <v>139</v>
      </c>
      <c r="D268" s="66" t="s">
        <v>129</v>
      </c>
      <c r="E268" s="66" t="s">
        <v>283</v>
      </c>
      <c r="F268" s="71" t="s">
        <v>373</v>
      </c>
      <c r="G268" s="67"/>
      <c r="H268" s="67"/>
    </row>
    <row r="269" spans="1:8" ht="14.25" customHeight="1" x14ac:dyDescent="0.2">
      <c r="A269" s="65" t="s">
        <v>353</v>
      </c>
      <c r="B269" s="66" t="s">
        <v>211</v>
      </c>
      <c r="C269" s="66" t="s">
        <v>344</v>
      </c>
      <c r="D269" s="66" t="s">
        <v>117</v>
      </c>
      <c r="E269" s="66" t="s">
        <v>214</v>
      </c>
      <c r="F269" s="71" t="s">
        <v>374</v>
      </c>
      <c r="G269" s="67"/>
      <c r="H269" s="67"/>
    </row>
    <row r="270" spans="1:8" ht="14.25" customHeight="1" x14ac:dyDescent="0.2">
      <c r="A270" s="65" t="s">
        <v>353</v>
      </c>
      <c r="B270" s="66" t="s">
        <v>211</v>
      </c>
      <c r="C270" s="66" t="s">
        <v>352</v>
      </c>
      <c r="D270" s="66" t="s">
        <v>375</v>
      </c>
      <c r="E270" s="66" t="s">
        <v>214</v>
      </c>
      <c r="F270" s="71" t="s">
        <v>374</v>
      </c>
      <c r="G270" s="67"/>
      <c r="H270" s="67"/>
    </row>
    <row r="271" spans="1:8" ht="14.25" customHeight="1" x14ac:dyDescent="0.2">
      <c r="A271" s="65" t="s">
        <v>353</v>
      </c>
      <c r="B271" s="66" t="s">
        <v>160</v>
      </c>
      <c r="C271" s="66" t="s">
        <v>139</v>
      </c>
      <c r="D271" s="66" t="s">
        <v>130</v>
      </c>
      <c r="E271" s="66" t="s">
        <v>160</v>
      </c>
      <c r="F271" s="71" t="s">
        <v>376</v>
      </c>
      <c r="G271" s="67"/>
      <c r="H271" s="67"/>
    </row>
    <row r="272" spans="1:8" ht="14.25" customHeight="1" x14ac:dyDescent="0.2">
      <c r="A272" s="65" t="s">
        <v>353</v>
      </c>
      <c r="B272" s="66" t="s">
        <v>159</v>
      </c>
      <c r="C272" s="66" t="s">
        <v>344</v>
      </c>
      <c r="D272" s="66" t="s">
        <v>132</v>
      </c>
      <c r="E272" s="66" t="s">
        <v>159</v>
      </c>
      <c r="F272" s="71" t="s">
        <v>377</v>
      </c>
      <c r="G272" s="67"/>
      <c r="H272" s="67"/>
    </row>
    <row r="273" spans="1:8" ht="14.25" customHeight="1" x14ac:dyDescent="0.2">
      <c r="A273" s="65" t="s">
        <v>353</v>
      </c>
      <c r="B273" s="66" t="s">
        <v>240</v>
      </c>
      <c r="C273" s="66" t="s">
        <v>343</v>
      </c>
      <c r="D273" s="66" t="s">
        <v>159</v>
      </c>
      <c r="E273" s="66" t="s">
        <v>240</v>
      </c>
      <c r="F273" s="71" t="s">
        <v>378</v>
      </c>
      <c r="G273" s="67"/>
      <c r="H273" s="67"/>
    </row>
    <row r="274" spans="1:8" ht="14.25" customHeight="1" x14ac:dyDescent="0.2">
      <c r="A274" s="65" t="s">
        <v>353</v>
      </c>
      <c r="B274" s="66" t="s">
        <v>240</v>
      </c>
      <c r="C274" s="66" t="s">
        <v>344</v>
      </c>
      <c r="D274" s="66" t="s">
        <v>217</v>
      </c>
      <c r="E274" s="66" t="s">
        <v>344</v>
      </c>
      <c r="F274" s="71" t="s">
        <v>379</v>
      </c>
      <c r="G274" s="67"/>
      <c r="H274" s="67"/>
    </row>
    <row r="275" spans="1:8" ht="14.25" customHeight="1" x14ac:dyDescent="0.2">
      <c r="A275" s="65" t="s">
        <v>353</v>
      </c>
      <c r="B275" s="66" t="s">
        <v>144</v>
      </c>
      <c r="C275" s="66" t="s">
        <v>352</v>
      </c>
      <c r="D275" s="66" t="s">
        <v>226</v>
      </c>
      <c r="E275" s="66" t="s">
        <v>144</v>
      </c>
      <c r="F275" s="71" t="s">
        <v>380</v>
      </c>
      <c r="G275" s="67"/>
      <c r="H275" s="67"/>
    </row>
    <row r="276" spans="1:8" ht="14.25" customHeight="1" x14ac:dyDescent="0.2">
      <c r="A276" s="65" t="s">
        <v>353</v>
      </c>
      <c r="B276" s="66" t="s">
        <v>184</v>
      </c>
      <c r="C276" s="66" t="s">
        <v>183</v>
      </c>
      <c r="D276" s="66" t="s">
        <v>157</v>
      </c>
      <c r="E276" s="66" t="s">
        <v>184</v>
      </c>
      <c r="F276" s="71" t="s">
        <v>381</v>
      </c>
      <c r="G276" s="67"/>
      <c r="H276" s="67"/>
    </row>
    <row r="277" spans="1:8" ht="14.25" customHeight="1" x14ac:dyDescent="0.2">
      <c r="A277" s="65" t="s">
        <v>353</v>
      </c>
      <c r="B277" s="66" t="s">
        <v>184</v>
      </c>
      <c r="C277" s="66" t="s">
        <v>136</v>
      </c>
      <c r="D277" s="66" t="s">
        <v>139</v>
      </c>
      <c r="E277" s="66" t="s">
        <v>256</v>
      </c>
      <c r="F277" s="71">
        <v>1515</v>
      </c>
      <c r="G277" s="67"/>
      <c r="H277" s="67"/>
    </row>
    <row r="278" spans="1:8" ht="14.25" customHeight="1" x14ac:dyDescent="0.2">
      <c r="A278" s="65" t="s">
        <v>353</v>
      </c>
      <c r="B278" s="66" t="s">
        <v>184</v>
      </c>
      <c r="C278" s="66" t="s">
        <v>352</v>
      </c>
      <c r="D278" s="66" t="s">
        <v>139</v>
      </c>
      <c r="E278" s="66" t="s">
        <v>256</v>
      </c>
      <c r="F278" s="71">
        <v>1515</v>
      </c>
      <c r="G278" s="67"/>
      <c r="H278" s="67"/>
    </row>
    <row r="279" spans="1:8" ht="14.25" customHeight="1" x14ac:dyDescent="0.2">
      <c r="A279" s="65" t="s">
        <v>353</v>
      </c>
      <c r="B279" s="66" t="s">
        <v>158</v>
      </c>
      <c r="C279" s="66" t="s">
        <v>136</v>
      </c>
      <c r="D279" s="66" t="s">
        <v>157</v>
      </c>
      <c r="E279" s="66" t="s">
        <v>136</v>
      </c>
      <c r="F279" s="71">
        <v>1452</v>
      </c>
      <c r="G279" s="67"/>
      <c r="H279" s="67"/>
    </row>
    <row r="280" spans="1:8" ht="14.25" customHeight="1" x14ac:dyDescent="0.2">
      <c r="A280" s="65" t="s">
        <v>353</v>
      </c>
      <c r="B280" s="66" t="s">
        <v>182</v>
      </c>
      <c r="C280" s="66" t="s">
        <v>352</v>
      </c>
      <c r="D280" s="66" t="s">
        <v>183</v>
      </c>
      <c r="E280" s="66" t="s">
        <v>182</v>
      </c>
      <c r="F280" s="71">
        <v>1394</v>
      </c>
      <c r="G280" s="66" t="s">
        <v>79</v>
      </c>
      <c r="H280" s="66" t="s">
        <v>80</v>
      </c>
    </row>
    <row r="281" spans="1:8" x14ac:dyDescent="0.2">
      <c r="A281" s="68"/>
      <c r="B281" s="7"/>
      <c r="C281" s="69"/>
    </row>
    <row r="282" spans="1:8" x14ac:dyDescent="0.2">
      <c r="A282" s="68"/>
      <c r="B282" s="7"/>
      <c r="C282" s="69"/>
    </row>
    <row r="283" spans="1:8" x14ac:dyDescent="0.2">
      <c r="A283" s="68"/>
      <c r="B283" s="7"/>
      <c r="C283" s="69"/>
    </row>
    <row r="284" spans="1:8" x14ac:dyDescent="0.2">
      <c r="A284" s="68"/>
      <c r="B284" s="7"/>
      <c r="C284" s="69"/>
    </row>
    <row r="285" spans="1:8" x14ac:dyDescent="0.2">
      <c r="A285" s="68"/>
      <c r="B285" s="7"/>
      <c r="C285" s="69"/>
    </row>
    <row r="286" spans="1:8" x14ac:dyDescent="0.2">
      <c r="A286" s="68"/>
      <c r="B286" s="7"/>
      <c r="C286" s="69"/>
    </row>
    <row r="287" spans="1:8" x14ac:dyDescent="0.2">
      <c r="A287" s="68"/>
      <c r="B287" s="7"/>
      <c r="C287" s="69"/>
    </row>
    <row r="288" spans="1:8" x14ac:dyDescent="0.2">
      <c r="A288" s="68"/>
      <c r="B288" s="7"/>
      <c r="C288" s="69"/>
    </row>
    <row r="289" spans="1:3" x14ac:dyDescent="0.2">
      <c r="A289" s="68"/>
      <c r="B289" s="7"/>
      <c r="C289" s="69"/>
    </row>
    <row r="290" spans="1:3" x14ac:dyDescent="0.2">
      <c r="A290" s="68"/>
      <c r="B290" s="7"/>
      <c r="C290" s="69"/>
    </row>
    <row r="291" spans="1:3" x14ac:dyDescent="0.2">
      <c r="A291" s="68"/>
      <c r="B291" s="7"/>
      <c r="C291" s="69"/>
    </row>
    <row r="292" spans="1:3" x14ac:dyDescent="0.2">
      <c r="A292" s="68"/>
      <c r="B292" s="7"/>
      <c r="C292" s="69"/>
    </row>
    <row r="293" spans="1:3" x14ac:dyDescent="0.2">
      <c r="A293" s="68"/>
      <c r="B293" s="7"/>
      <c r="C293" s="69"/>
    </row>
    <row r="294" spans="1:3" x14ac:dyDescent="0.2">
      <c r="A294" s="68"/>
      <c r="B294" s="7"/>
      <c r="C294" s="69"/>
    </row>
    <row r="295" spans="1:3" x14ac:dyDescent="0.2">
      <c r="A295" s="68"/>
      <c r="B295" s="7"/>
      <c r="C295" s="69"/>
    </row>
    <row r="296" spans="1:3" x14ac:dyDescent="0.2">
      <c r="A296" s="68"/>
      <c r="B296" s="7"/>
      <c r="C296" s="69"/>
    </row>
    <row r="297" spans="1:3" x14ac:dyDescent="0.2">
      <c r="A297" s="68"/>
      <c r="B297" s="7"/>
      <c r="C297" s="69"/>
    </row>
    <row r="298" spans="1:3" x14ac:dyDescent="0.2">
      <c r="A298" s="68"/>
      <c r="B298" s="7"/>
      <c r="C298" s="69"/>
    </row>
    <row r="299" spans="1:3" x14ac:dyDescent="0.2">
      <c r="A299" s="68"/>
      <c r="B299" s="7"/>
      <c r="C299" s="69"/>
    </row>
    <row r="300" spans="1:3" x14ac:dyDescent="0.2">
      <c r="A300" s="68"/>
      <c r="B300" s="7"/>
      <c r="C300" s="69"/>
    </row>
    <row r="301" spans="1:3" x14ac:dyDescent="0.2">
      <c r="A301" s="68"/>
      <c r="B301" s="7"/>
      <c r="C301" s="69"/>
    </row>
    <row r="302" spans="1:3" x14ac:dyDescent="0.2">
      <c r="A302" s="68"/>
      <c r="B302" s="7"/>
      <c r="C302" s="69"/>
    </row>
    <row r="303" spans="1:3" x14ac:dyDescent="0.2">
      <c r="A303" s="68"/>
      <c r="B303" s="7"/>
      <c r="C303" s="69"/>
    </row>
    <row r="304" spans="1:3" x14ac:dyDescent="0.2">
      <c r="A304" s="68"/>
      <c r="B304" s="7"/>
      <c r="C304" s="69"/>
    </row>
    <row r="305" spans="1:5" x14ac:dyDescent="0.2">
      <c r="A305" s="68"/>
      <c r="B305" s="7"/>
      <c r="C305" s="69"/>
    </row>
    <row r="306" spans="1:5" x14ac:dyDescent="0.2">
      <c r="A306" s="68"/>
      <c r="B306" s="7"/>
      <c r="C306" s="69"/>
    </row>
    <row r="307" spans="1:5" x14ac:dyDescent="0.2">
      <c r="A307" s="68"/>
      <c r="B307" s="7"/>
      <c r="C307" s="69"/>
      <c r="D307" s="59"/>
      <c r="E307" s="59"/>
    </row>
    <row r="308" spans="1:5" x14ac:dyDescent="0.2">
      <c r="A308" s="68"/>
      <c r="B308" s="7"/>
      <c r="C308" s="69"/>
    </row>
    <row r="309" spans="1:5" x14ac:dyDescent="0.2">
      <c r="A309" s="68"/>
      <c r="B309" s="7"/>
      <c r="C309" s="69"/>
    </row>
    <row r="310" spans="1:5" x14ac:dyDescent="0.2">
      <c r="A310" s="68"/>
      <c r="B310" s="7"/>
      <c r="C310" s="69"/>
    </row>
    <row r="311" spans="1:5" x14ac:dyDescent="0.2">
      <c r="A311" s="68"/>
      <c r="B311" s="7"/>
      <c r="C311" s="69"/>
    </row>
    <row r="312" spans="1:5" x14ac:dyDescent="0.2">
      <c r="A312" s="68"/>
      <c r="B312" s="7"/>
      <c r="C312" s="69"/>
    </row>
    <row r="313" spans="1:5" x14ac:dyDescent="0.2">
      <c r="A313" s="68"/>
      <c r="B313" s="7"/>
      <c r="C313" s="69"/>
    </row>
    <row r="314" spans="1:5" x14ac:dyDescent="0.2">
      <c r="A314" s="68"/>
      <c r="B314" s="7"/>
      <c r="C314" s="69"/>
    </row>
    <row r="315" spans="1:5" x14ac:dyDescent="0.2">
      <c r="A315" s="68"/>
      <c r="B315" s="7"/>
      <c r="C315" s="69"/>
    </row>
    <row r="316" spans="1:5" x14ac:dyDescent="0.2">
      <c r="A316" s="68"/>
      <c r="B316" s="7"/>
      <c r="C316" s="69"/>
    </row>
    <row r="317" spans="1:5" x14ac:dyDescent="0.2">
      <c r="A317" s="68"/>
      <c r="B317" s="7"/>
      <c r="C317" s="69"/>
    </row>
    <row r="318" spans="1:5" x14ac:dyDescent="0.2">
      <c r="A318" s="68"/>
      <c r="B318" s="7"/>
      <c r="C318" s="69"/>
    </row>
    <row r="319" spans="1:5" x14ac:dyDescent="0.2">
      <c r="A319" s="68"/>
      <c r="B319" s="7"/>
      <c r="C319" s="69"/>
    </row>
    <row r="320" spans="1:5" x14ac:dyDescent="0.2">
      <c r="A320" s="68"/>
      <c r="B320" s="7"/>
      <c r="C320" s="69"/>
    </row>
    <row r="321" spans="1:5" x14ac:dyDescent="0.2">
      <c r="A321" s="68"/>
      <c r="B321" s="7"/>
      <c r="C321" s="69"/>
    </row>
    <row r="322" spans="1:5" x14ac:dyDescent="0.2">
      <c r="A322" s="68"/>
      <c r="B322" s="7"/>
      <c r="C322" s="69"/>
    </row>
    <row r="323" spans="1:5" x14ac:dyDescent="0.2">
      <c r="A323" s="68"/>
      <c r="B323" s="7"/>
      <c r="C323" s="69"/>
      <c r="D323" s="59"/>
      <c r="E323" s="59"/>
    </row>
    <row r="324" spans="1:5" x14ac:dyDescent="0.2">
      <c r="A324" s="68"/>
      <c r="B324" s="7"/>
      <c r="C324" s="69"/>
    </row>
    <row r="325" spans="1:5" x14ac:dyDescent="0.2">
      <c r="A325" s="68"/>
      <c r="B325" s="7"/>
      <c r="C325" s="69"/>
    </row>
    <row r="326" spans="1:5" x14ac:dyDescent="0.2">
      <c r="A326" s="68"/>
      <c r="B326" s="7"/>
      <c r="C326" s="69"/>
    </row>
    <row r="327" spans="1:5" x14ac:dyDescent="0.2">
      <c r="A327" s="68"/>
      <c r="B327" s="7"/>
      <c r="C327" s="69"/>
    </row>
    <row r="328" spans="1:5" x14ac:dyDescent="0.2">
      <c r="A328" s="68"/>
      <c r="B328" s="7"/>
      <c r="C328" s="69"/>
    </row>
    <row r="329" spans="1:5" x14ac:dyDescent="0.2">
      <c r="A329" s="68"/>
      <c r="B329" s="7"/>
      <c r="C329" s="69"/>
    </row>
    <row r="330" spans="1:5" x14ac:dyDescent="0.2">
      <c r="A330" s="68"/>
      <c r="B330" s="7"/>
      <c r="C330" s="69"/>
    </row>
    <row r="331" spans="1:5" x14ac:dyDescent="0.2">
      <c r="A331" s="68"/>
      <c r="B331" s="7"/>
      <c r="C331" s="69"/>
    </row>
    <row r="332" spans="1:5" x14ac:dyDescent="0.2">
      <c r="A332" s="68"/>
      <c r="B332" s="7"/>
      <c r="C332" s="69"/>
    </row>
    <row r="333" spans="1:5" x14ac:dyDescent="0.2">
      <c r="A333" s="68"/>
      <c r="B333" s="7"/>
      <c r="C333" s="69"/>
    </row>
    <row r="334" spans="1:5" x14ac:dyDescent="0.2">
      <c r="A334" s="68"/>
      <c r="B334" s="7"/>
      <c r="C334" s="69"/>
      <c r="D334" s="59"/>
      <c r="E334" s="59"/>
    </row>
    <row r="335" spans="1:5" x14ac:dyDescent="0.2">
      <c r="A335" s="68"/>
      <c r="B335" s="7"/>
      <c r="C335" s="69"/>
    </row>
    <row r="336" spans="1:5" x14ac:dyDescent="0.2">
      <c r="A336" s="68"/>
      <c r="B336" s="7"/>
      <c r="C336" s="69"/>
    </row>
  </sheetData>
  <mergeCells count="11">
    <mergeCell ref="A23:E23"/>
    <mergeCell ref="C9:F9"/>
    <mergeCell ref="C14:F14"/>
    <mergeCell ref="C15:F15"/>
    <mergeCell ref="A21:H21"/>
    <mergeCell ref="A22:H22"/>
    <mergeCell ref="C10:F10"/>
    <mergeCell ref="C11:F11"/>
    <mergeCell ref="C12:F12"/>
    <mergeCell ref="C13:F13"/>
    <mergeCell ref="B17:H17"/>
  </mergeCells>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Precedence graphs</vt:lpstr>
      <vt:lpstr>SALBP-1 data set</vt:lpstr>
      <vt:lpstr>SALBP-2 data sets</vt:lpstr>
      <vt:lpstr>SALBP-E data set</vt:lpstr>
      <vt:lpstr>'Precedence graphs'!ref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Scholl</dc:creator>
  <cp:lastModifiedBy>Alaa Khamis</cp:lastModifiedBy>
  <dcterms:created xsi:type="dcterms:W3CDTF">2007-02-25T17:03:51Z</dcterms:created>
  <dcterms:modified xsi:type="dcterms:W3CDTF">2023-02-12T14:52:29Z</dcterms:modified>
</cp:coreProperties>
</file>