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haskarmadireddy/Desktop/Excel Sheets/"/>
    </mc:Choice>
  </mc:AlternateContent>
  <xr:revisionPtr revIDLastSave="0" documentId="8_{3520C72B-6A65-BB4D-A4CE-566EC306EDF4}" xr6:coauthVersionLast="47" xr6:coauthVersionMax="47" xr10:uidLastSave="{00000000-0000-0000-0000-000000000000}"/>
  <bookViews>
    <workbookView xWindow="0" yWindow="0" windowWidth="28800" windowHeight="18000" activeTab="2" xr2:uid="{0EA25FB4-FFE2-D447-A836-5CAC742A3FCE}"/>
  </bookViews>
  <sheets>
    <sheet name="Sheet1" sheetId="1" r:id="rId1"/>
    <sheet name="Pivot Tables" sheetId="2" r:id="rId2"/>
    <sheet name="Dashboard" sheetId="4" r:id="rId3"/>
  </sheets>
  <definedNames>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8" i="2" l="1"/>
  <c r="E17" i="2"/>
  <c r="E14" i="2"/>
  <c r="E13" i="2"/>
  <c r="E10" i="2"/>
  <c r="E9" i="2"/>
  <c r="E6" i="2"/>
  <c r="E5" i="2"/>
  <c r="E4" i="2"/>
  <c r="E22" i="2"/>
  <c r="E7" i="2"/>
</calcChain>
</file>

<file path=xl/sharedStrings.xml><?xml version="1.0" encoding="utf-8"?>
<sst xmlns="http://schemas.openxmlformats.org/spreadsheetml/2006/main" count="174" uniqueCount="38">
  <si>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</si>
  <si>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</si>
  <si>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</si>
  <si>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</si>
  <si>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</si>
  <si>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</si>
  <si>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</si>
  <si>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</si>
  <si>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</si>
  <si>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</si>
  <si>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</si>
  <si>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</si>
  <si>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</si>
  <si>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</si>
  <si>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</si>
  <si>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</si>
  <si>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</si>
  <si>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</si>
  <si>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</si>
  <si>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</si>
  <si>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</si>
  <si>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</si>
  <si>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</si>
  <si>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Values</t>
  </si>
  <si>
    <t>Row Labels</t>
  </si>
  <si>
    <t>Grand Total</t>
  </si>
  <si>
    <t>Headers</t>
  </si>
  <si>
    <t>Average of Sales Completion Rate</t>
  </si>
  <si>
    <t>Average of Profit Completion Rate</t>
  </si>
  <si>
    <t>Average of Customer Completion Rate</t>
  </si>
  <si>
    <t>Sales Completion</t>
  </si>
  <si>
    <t>Sales InCompletion</t>
  </si>
  <si>
    <t>Project Completion</t>
  </si>
  <si>
    <t>Project InCompletion</t>
  </si>
  <si>
    <t>Customer Completion</t>
  </si>
  <si>
    <t>Customer InCompletion</t>
  </si>
  <si>
    <t>Sum of Target Sales</t>
  </si>
  <si>
    <t>taget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</si>
</sst>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applyAlignment="1">
      <alignment horizontal="center"/>
    </xf>
    <xf numFmtId="17" fontId="3" fillId="0" borderId="0" xfId="0" applyNumberFormat="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0" fontId="1" fillId="0" borderId="0" xfId="0" applyFont="1" applyAlignment="1">
      <alignment horizontal="right"/>
    </xf>
    <xf numFmtId="164" fontId="3" fillId="0" borderId="0" xfId="0" applyNumberFormat="1" applyFont="1" applyAlignment="1">
      <alignment horizontal="right"/>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pivotButton="1"/>
    <xf numFmtId="165" fontId="0" fillId="0" borderId="0" xfId="0" applyNumberFormat="1"/>
    <xf numFmtId="0" fontId="0" fillId="0" borderId="1" xfId="0" applyBorder="1"/>
    <xf numFmtId="0" fontId="2" fillId="0" borderId="1" xfId="0" applyFont="1" applyBorder="1" applyAlignment="1">
      <alignment horizontal="center"/>
    </xf>
    <xf numFmtId="165" fontId="0" fillId="0" borderId="1" xfId="0" applyNumberFormat="1" applyBorder="1" applyAlignment="1">
      <alignment horizontal="center"/>
    </xf>
    <xf numFmtId="9" fontId="0" fillId="0" borderId="1" xfId="0" applyNumberFormat="1" applyBorder="1" applyAlignment="1">
      <alignment horizontal="center"/>
    </xf>
    <xf numFmtId="0" fontId="0" fillId="0" borderId="0" xfId="0" pivotButton="1" applyAlignment="1">
      <alignment horizontal="center"/>
    </xf>
    <xf numFmtId="17" fontId="0" fillId="0" borderId="0" xfId="0" applyNumberFormat="1" applyAlignment="1">
      <alignment horizontal="center"/>
    </xf>
    <xf numFmtId="165" fontId="0" fillId="0" borderId="0" xfId="0" applyNumberFormat="1" applyAlignment="1">
      <alignment horizontal="center"/>
    </xf>
    <xf numFmtId="9" fontId="0" fillId="0" borderId="0" xfId="0" applyNumberFormat="1" applyAlignment="1">
      <alignment horizontal="center"/>
    </xf>
    <xf numFmtId="0" fontId="0" fillId="2" borderId="0" xfId="0" applyFill="1"/>
    <xf numFmtId="1" fontId="0" fillId="0" borderId="1" xfId="0" applyNumberFormat="1" applyBorder="1" applyAlignment="1">
      <alignment horizontal="center"/>
    </xf>
    <xf numFmtId="164" fontId="0" fillId="0" borderId="0" xfId="0" applyNumberFormat="1" applyAlignment="1">
      <alignment horizontal="center"/>
    </xf>
    <xf numFmtId="1" fontId="0" fillId="0" borderId="0" xfId="0" applyNumberFormat="1"/>
  </cellXfs>
  <cellStyles count="1">
    <cellStyle name="Normal" xfId="0" builtinId="0"/>
  </cellStyles>
  <dxfs count="62">
    <dxf>
      <alignment horizontal="center"/>
    </dxf>
    <dxf>
      <alignment horizontal="center"/>
    </dxf>
    <dxf>
      <alignment horizontal="center"/>
    </dxf>
    <dxf>
      <numFmt numFmtId="13" formatCode="0%"/>
    </dxf>
    <dxf>
      <numFmt numFmtId="13" formatCode="0%"/>
    </dxf>
    <dxf>
      <numFmt numFmtId="13" formatCode="0%"/>
    </dxf>
    <dxf>
      <alignment horizontal="center"/>
    </dxf>
    <dxf>
      <alignment horizontal="center"/>
    </dxf>
    <dxf>
      <alignment horizontal="center"/>
    </dxf>
    <dxf>
      <numFmt numFmtId="13" formatCode="0%"/>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 formatCode="0"/>
    </dxf>
    <dxf>
      <numFmt numFmtId="165" formatCode="[$$-409]#,##0"/>
    </dxf>
    <dxf>
      <numFmt numFmtId="1" formatCode="0"/>
    </dxf>
    <dxf>
      <alignment horizontal="center"/>
    </dxf>
    <dxf>
      <alignment horizontal="center"/>
    </dxf>
    <dxf>
      <alignment horizontal="center"/>
    </dxf>
    <dxf>
      <alignment horizontal="center"/>
    </dxf>
    <dxf>
      <alignment horizontal="center"/>
    </dxf>
    <dxf>
      <alignment horizontal="center"/>
    </dxf>
    <dxf>
      <numFmt numFmtId="165" formatCode="[$$-409]#,##0"/>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 #,##0_-;\-* #,##0_-;_-* &quot;-&quot;??_-;_-@"/>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B6A81002-AEA2-3543-9971-FAEAB237A5AD}">
      <tableStyleElement type="headerRow" dxfId="61"/>
      <tableStyleElement type="firstRowStripe" dxfId="60"/>
      <tableStyleElement type="secondRowStripe"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049132947976872E-2"/>
          <c:y val="0.12944312796208535"/>
          <c:w val="0.95195086705202314"/>
          <c:h val="0.7805094786729858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32-1D43-8A02-CDA4858F8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F32-1D43-8A02-CDA4858F8FA1}"/>
              </c:ext>
            </c:extLst>
          </c:dPt>
          <c:dLbls>
            <c:dLbl>
              <c:idx val="0"/>
              <c:layout>
                <c:manualLayout>
                  <c:x val="-8.4126134070668934E-2"/>
                  <c:y val="-0.30243318310168144"/>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7691010498687665"/>
                      <c:h val="0.29580768313051775"/>
                    </c:manualLayout>
                  </c15:layout>
                </c:ext>
                <c:ext xmlns:c16="http://schemas.microsoft.com/office/drawing/2014/chart" uri="{C3380CC4-5D6E-409C-BE32-E72D297353CC}">
                  <c16:uniqueId val="{00000001-9F32-1D43-8A02-CDA4858F8FA1}"/>
                </c:ext>
              </c:extLst>
            </c:dLbl>
            <c:dLbl>
              <c:idx val="1"/>
              <c:delete val="1"/>
              <c:extLst>
                <c:ext xmlns:c15="http://schemas.microsoft.com/office/drawing/2012/chart" uri="{CE6537A1-D6FC-4f65-9D91-7224C49458BB}"/>
                <c:ext xmlns:c16="http://schemas.microsoft.com/office/drawing/2014/chart" uri="{C3380CC4-5D6E-409C-BE32-E72D297353CC}">
                  <c16:uniqueId val="{00000002-9F32-1D43-8A02-CDA4858F8F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Tables'!$D$9:$D$10</c:f>
              <c:strCache>
                <c:ptCount val="2"/>
                <c:pt idx="0">
                  <c:v>Sales Completion</c:v>
                </c:pt>
                <c:pt idx="1">
                  <c:v>Sales InCompletion</c:v>
                </c:pt>
              </c:strCache>
            </c:strRef>
          </c:cat>
          <c:val>
            <c:numRef>
              <c:f>'Pivot Tables'!$E$9:$E$10</c:f>
              <c:numCache>
                <c:formatCode>0%</c:formatCode>
                <c:ptCount val="2"/>
                <c:pt idx="0">
                  <c:v>0.85555555555555574</c:v>
                </c:pt>
                <c:pt idx="1">
                  <c:v>0.14444444444444426</c:v>
                </c:pt>
              </c:numCache>
            </c:numRef>
          </c:val>
          <c:extLst>
            <c:ext xmlns:c16="http://schemas.microsoft.com/office/drawing/2014/chart" uri="{C3380CC4-5D6E-409C-BE32-E72D297353CC}">
              <c16:uniqueId val="{00000000-9F32-1D43-8A02-CDA4858F8FA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10"/>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28575" cap="rnd">
              <a:solidFill>
                <a:schemeClr val="accent1"/>
              </a:solidFill>
              <a:round/>
            </a:ln>
            <a:effectLst/>
          </c:spPr>
          <c:marker>
            <c:symbol val="circle"/>
            <c:size val="10"/>
            <c:spPr>
              <a:solidFill>
                <a:schemeClr val="accent2"/>
              </a:solidFill>
              <a:ln w="9525">
                <a:solidFill>
                  <a:schemeClr val="accent1"/>
                </a:solidFill>
              </a:ln>
              <a:effectLst/>
            </c:spPr>
          </c:marker>
          <c:cat>
            <c:strRef>
              <c:f>'Pivot Tables'!$O$4:$O$13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Tables'!$P$4:$P$13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B944-094A-A22F-979F5F7E273E}"/>
            </c:ext>
          </c:extLst>
        </c:ser>
        <c:dLbls>
          <c:showLegendKey val="0"/>
          <c:showVal val="0"/>
          <c:showCatName val="0"/>
          <c:showSerName val="0"/>
          <c:showPercent val="0"/>
          <c:showBubbleSize val="0"/>
        </c:dLbls>
        <c:marker val="1"/>
        <c:smooth val="0"/>
        <c:axId val="2015009343"/>
        <c:axId val="2122826815"/>
      </c:lineChart>
      <c:catAx>
        <c:axId val="20150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26815"/>
        <c:crosses val="autoZero"/>
        <c:auto val="1"/>
        <c:lblAlgn val="ctr"/>
        <c:lblOffset val="100"/>
        <c:noMultiLvlLbl val="0"/>
      </c:catAx>
      <c:valAx>
        <c:axId val="212282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0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Tables'!$T$3</c:f>
              <c:strCache>
                <c:ptCount val="1"/>
                <c:pt idx="0">
                  <c:v>Total</c:v>
                </c:pt>
              </c:strCache>
            </c:strRef>
          </c:tx>
          <c:spPr>
            <a:solidFill>
              <a:schemeClr val="accent5">
                <a:lumMod val="5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Tables'!$S$4:$S$11</c:f>
              <c:strCache>
                <c:ptCount val="7"/>
                <c:pt idx="0">
                  <c:v>Argentina</c:v>
                </c:pt>
                <c:pt idx="1">
                  <c:v>Brazil</c:v>
                </c:pt>
                <c:pt idx="2">
                  <c:v>Chicaco</c:v>
                </c:pt>
                <c:pt idx="3">
                  <c:v>Chile</c:v>
                </c:pt>
                <c:pt idx="4">
                  <c:v>Columbia</c:v>
                </c:pt>
                <c:pt idx="5">
                  <c:v>Los Angeles</c:v>
                </c:pt>
                <c:pt idx="6">
                  <c:v>Peru</c:v>
                </c:pt>
              </c:strCache>
            </c:strRef>
          </c:cat>
          <c:val>
            <c:numRef>
              <c:f>'Pivot Tables'!$T$4:$T$11</c:f>
              <c:numCache>
                <c:formatCode>[$$-409]#,##0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DF90-1343-AE89-CE491A6BF50A}"/>
            </c:ext>
          </c:extLst>
        </c:ser>
        <c:dLbls>
          <c:showLegendKey val="0"/>
          <c:showVal val="0"/>
          <c:showCatName val="0"/>
          <c:showSerName val="0"/>
          <c:showPercent val="0"/>
          <c:showBubbleSize val="0"/>
        </c:dLbls>
        <c:gapWidth val="150"/>
        <c:axId val="18451936"/>
        <c:axId val="2122728191"/>
      </c:barChart>
      <c:catAx>
        <c:axId val="1845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28191"/>
        <c:crosses val="autoZero"/>
        <c:auto val="1"/>
        <c:lblAlgn val="ctr"/>
        <c:lblOffset val="100"/>
        <c:noMultiLvlLbl val="0"/>
      </c:catAx>
      <c:valAx>
        <c:axId val="21227281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Tables!PivotTable7</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D0133E3-6A25-EF44-B112-C1E9006A0BBC}"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4CC06D4-047E-A54A-9F68-5CB77CF1E660}"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EA0748C-588C-5949-A102-2E4598CC34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B008402-79CF-F445-90A6-A1EC8EF11507}"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A069B8D-1EEF-134A-AA9F-9A82C7D50F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4302CB9-36A4-9D42-BEF2-E9C97F3E8E4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45D20081-A518-FE4E-A00E-0DD67D0AF70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6CA3A01-8461-814C-A8FF-D085D4C78AE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13DC5B89-9D71-3944-92DB-9594737415B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D0133E3-6A25-EF44-B112-C1E9006A0BBC}"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4CC06D4-047E-A54A-9F68-5CB77CF1E660}"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EA0748C-588C-5949-A102-2E4598CC34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B008402-79CF-F445-90A6-A1EC8EF11507}"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A069B8D-1EEF-134A-AA9F-9A82C7D50F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4302CB9-36A4-9D42-BEF2-E9C97F3E8E4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45D20081-A518-FE4E-A00E-0DD67D0AF70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6CA3A01-8461-814C-A8FF-D085D4C78AE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13DC5B89-9D71-3944-92DB-9594737415B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D0133E3-6A25-EF44-B112-C1E9006A0BBC}"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4CC06D4-047E-A54A-9F68-5CB77CF1E660}"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EA0748C-588C-5949-A102-2E4598CC34CE}"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B008402-79CF-F445-90A6-A1EC8EF11507}"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A069B8D-1EEF-134A-AA9F-9A82C7D50FCE}"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4302CB9-36A4-9D42-BEF2-E9C97F3E8E41}"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45D20081-A518-FE4E-A00E-0DD67D0AF701}"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6CA3A01-8461-814C-A8FF-D085D4C78AEF}"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13DC5B89-9D71-3944-92DB-9594737415B5}" type="VALUE">
                  <a:rPr lang="en-US"/>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Tables'!$K$3</c:f>
              <c:strCache>
                <c:ptCount val="1"/>
                <c:pt idx="0">
                  <c:v>Sum of Sales</c:v>
                </c:pt>
              </c:strCache>
            </c:strRef>
          </c:tx>
          <c:spPr>
            <a:solidFill>
              <a:schemeClr val="accent5">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Tables'!$K$4:$K$13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9AF2-F44C-BD69-F68F33CDAC98}"/>
            </c:ext>
          </c:extLst>
        </c:ser>
        <c:ser>
          <c:idx val="1"/>
          <c:order val="1"/>
          <c:tx>
            <c:strRef>
              <c:f>'Pivot Tables'!$L$3</c:f>
              <c:strCache>
                <c:ptCount val="1"/>
                <c:pt idx="0">
                  <c:v>Sum of Target Sales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AF2-F44C-BD69-F68F33CDAC9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9AF2-F44C-BD69-F68F33CDAC9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9AF2-F44C-BD69-F68F33CDAC9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9AF2-F44C-BD69-F68F33CDAC9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9AF2-F44C-BD69-F68F33CDAC98}"/>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6-9AF2-F44C-BD69-F68F33CDAC9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9AF2-F44C-BD69-F68F33CDAC9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8-9AF2-F44C-BD69-F68F33CDAC9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9-9AF2-F44C-BD69-F68F33CDAC98}"/>
              </c:ext>
            </c:extLst>
          </c:dPt>
          <c:dLbls>
            <c:dLbl>
              <c:idx val="0"/>
              <c:tx>
                <c:rich>
                  <a:bodyPr/>
                  <a:lstStyle/>
                  <a:p>
                    <a:r>
                      <a:rPr lang="en-US"/>
                      <a:t>     </a:t>
                    </a:r>
                    <a:fld id="{3D0133E3-6A25-EF44-B112-C1E9006A0BBC}"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AF2-F44C-BD69-F68F33CDAC98}"/>
                </c:ext>
              </c:extLst>
            </c:dLbl>
            <c:dLbl>
              <c:idx val="1"/>
              <c:tx>
                <c:rich>
                  <a:bodyPr/>
                  <a:lstStyle/>
                  <a:p>
                    <a:r>
                      <a:rPr lang="en-US"/>
                      <a:t>      </a:t>
                    </a:r>
                    <a:fld id="{94CC06D4-047E-A54A-9F68-5CB77CF1E660}"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AF2-F44C-BD69-F68F33CDAC98}"/>
                </c:ext>
              </c:extLst>
            </c:dLbl>
            <c:dLbl>
              <c:idx val="2"/>
              <c:tx>
                <c:rich>
                  <a:bodyPr/>
                  <a:lstStyle/>
                  <a:p>
                    <a:r>
                      <a:rPr lang="en-US"/>
                      <a:t>      </a:t>
                    </a:r>
                    <a:fld id="{3EA0748C-588C-5949-A102-2E4598CC34CE}"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AF2-F44C-BD69-F68F33CDAC98}"/>
                </c:ext>
              </c:extLst>
            </c:dLbl>
            <c:dLbl>
              <c:idx val="3"/>
              <c:tx>
                <c:rich>
                  <a:bodyPr/>
                  <a:lstStyle/>
                  <a:p>
                    <a:r>
                      <a:rPr lang="en-US"/>
                      <a:t>      </a:t>
                    </a:r>
                    <a:fld id="{9B008402-79CF-F445-90A6-A1EC8EF11507}"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AF2-F44C-BD69-F68F33CDAC98}"/>
                </c:ext>
              </c:extLst>
            </c:dLbl>
            <c:dLbl>
              <c:idx val="4"/>
              <c:tx>
                <c:rich>
                  <a:bodyPr/>
                  <a:lstStyle/>
                  <a:p>
                    <a:r>
                      <a:rPr lang="en-US"/>
                      <a:t>       </a:t>
                    </a:r>
                    <a:fld id="{CA069B8D-1EEF-134A-AA9F-9A82C7D50FCE}"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AF2-F44C-BD69-F68F33CDAC98}"/>
                </c:ext>
              </c:extLst>
            </c:dLbl>
            <c:dLbl>
              <c:idx val="5"/>
              <c:tx>
                <c:rich>
                  <a:bodyPr/>
                  <a:lstStyle/>
                  <a:p>
                    <a:r>
                      <a:rPr lang="en-US"/>
                      <a:t>      </a:t>
                    </a:r>
                    <a:fld id="{C4302CB9-36A4-9D42-BEF2-E9C97F3E8E41}"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AF2-F44C-BD69-F68F33CDAC98}"/>
                </c:ext>
              </c:extLst>
            </c:dLbl>
            <c:dLbl>
              <c:idx val="6"/>
              <c:tx>
                <c:rich>
                  <a:bodyPr/>
                  <a:lstStyle/>
                  <a:p>
                    <a:r>
                      <a:rPr lang="en-US"/>
                      <a:t>      </a:t>
                    </a:r>
                    <a:fld id="{45D20081-A518-FE4E-A00E-0DD67D0AF701}"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AF2-F44C-BD69-F68F33CDAC98}"/>
                </c:ext>
              </c:extLst>
            </c:dLbl>
            <c:dLbl>
              <c:idx val="7"/>
              <c:tx>
                <c:rich>
                  <a:bodyPr/>
                  <a:lstStyle/>
                  <a:p>
                    <a:r>
                      <a:rPr lang="en-US"/>
                      <a:t>     </a:t>
                    </a:r>
                    <a:fld id="{86CA3A01-8461-814C-A8FF-D085D4C78AEF}"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AF2-F44C-BD69-F68F33CDAC98}"/>
                </c:ext>
              </c:extLst>
            </c:dLbl>
            <c:dLbl>
              <c:idx val="8"/>
              <c:tx>
                <c:rich>
                  <a:bodyPr/>
                  <a:lstStyle/>
                  <a:p>
                    <a:r>
                      <a:rPr lang="en-US"/>
                      <a:t>      </a:t>
                    </a:r>
                    <a:fld id="{13DC5B89-9D71-3944-92DB-9594737415B5}"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AF2-F44C-BD69-F68F33CDAC9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Tables'!$L$4:$L$13</c:f>
              <c:numCache>
                <c:formatCode>General</c:formatCode>
                <c:ptCount val="9"/>
                <c:pt idx="0">
                  <c:v>20000.000000000004</c:v>
                </c:pt>
                <c:pt idx="1">
                  <c:v>10000.000000000002</c:v>
                </c:pt>
                <c:pt idx="2">
                  <c:v>10000.000000000002</c:v>
                </c:pt>
                <c:pt idx="3">
                  <c:v>40000.000000000007</c:v>
                </c:pt>
                <c:pt idx="4">
                  <c:v>20000.000000000004</c:v>
                </c:pt>
                <c:pt idx="5">
                  <c:v>15142.857142857143</c:v>
                </c:pt>
                <c:pt idx="6">
                  <c:v>14285.714285714284</c:v>
                </c:pt>
                <c:pt idx="7">
                  <c:v>19285.714285714286</c:v>
                </c:pt>
                <c:pt idx="8">
                  <c:v>11714.285714285714</c:v>
                </c:pt>
              </c:numCache>
            </c:numRef>
          </c:val>
          <c:extLst>
            <c:ext xmlns:c16="http://schemas.microsoft.com/office/drawing/2014/chart" uri="{C3380CC4-5D6E-409C-BE32-E72D297353CC}">
              <c16:uniqueId val="{0000000A-9AF2-F44C-BD69-F68F33CDAC98}"/>
            </c:ext>
          </c:extLst>
        </c:ser>
        <c:dLbls>
          <c:dLblPos val="outEnd"/>
          <c:showLegendKey val="0"/>
          <c:showVal val="1"/>
          <c:showCatName val="0"/>
          <c:showSerName val="0"/>
          <c:showPercent val="0"/>
          <c:showBubbleSize val="0"/>
        </c:dLbls>
        <c:gapWidth val="120"/>
        <c:axId val="2122753167"/>
        <c:axId val="2122754879"/>
      </c:barChart>
      <c:catAx>
        <c:axId val="212275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4879"/>
        <c:crosses val="autoZero"/>
        <c:auto val="1"/>
        <c:lblAlgn val="ctr"/>
        <c:lblOffset val="100"/>
        <c:noMultiLvlLbl val="0"/>
      </c:catAx>
      <c:valAx>
        <c:axId val="212275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3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66355140186916"/>
          <c:y val="0.10194378102026347"/>
          <c:w val="0.77803738317756999"/>
          <c:h val="0.8494897959183672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9-1840-8DB3-CA35C71DC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9-1840-8DB3-CA35C71DCEA1}"/>
              </c:ext>
            </c:extLst>
          </c:dPt>
          <c:dLbls>
            <c:dLbl>
              <c:idx val="0"/>
              <c:layout>
                <c:manualLayout>
                  <c:x val="-9.9252530933633301E-2"/>
                  <c:y val="-0.33801066986191947"/>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1814116985376832"/>
                      <c:h val="0.31223539313020654"/>
                    </c:manualLayout>
                  </c15:layout>
                </c:ext>
                <c:ext xmlns:c16="http://schemas.microsoft.com/office/drawing/2014/chart" uri="{C3380CC4-5D6E-409C-BE32-E72D297353CC}">
                  <c16:uniqueId val="{00000001-DEA9-1840-8DB3-CA35C71DCEA1}"/>
                </c:ext>
              </c:extLst>
            </c:dLbl>
            <c:dLbl>
              <c:idx val="1"/>
              <c:delete val="1"/>
              <c:extLst>
                <c:ext xmlns:c15="http://schemas.microsoft.com/office/drawing/2012/chart" uri="{CE6537A1-D6FC-4f65-9D91-7224C49458BB}"/>
                <c:ext xmlns:c16="http://schemas.microsoft.com/office/drawing/2014/chart" uri="{C3380CC4-5D6E-409C-BE32-E72D297353CC}">
                  <c16:uniqueId val="{00000003-DEA9-1840-8DB3-CA35C71DCE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Tables'!$D$13:$D$14</c:f>
              <c:strCache>
                <c:ptCount val="2"/>
                <c:pt idx="0">
                  <c:v>Project Completion</c:v>
                </c:pt>
                <c:pt idx="1">
                  <c:v>Project InCompletion</c:v>
                </c:pt>
              </c:strCache>
            </c:strRef>
          </c:cat>
          <c:val>
            <c:numRef>
              <c:f>'Pivot Tables'!$E$13:$E$14</c:f>
              <c:numCache>
                <c:formatCode>0%</c:formatCode>
                <c:ptCount val="2"/>
                <c:pt idx="0">
                  <c:v>0.85492063492063519</c:v>
                </c:pt>
                <c:pt idx="1">
                  <c:v>0.14507936507936481</c:v>
                </c:pt>
              </c:numCache>
            </c:numRef>
          </c:val>
          <c:extLst>
            <c:ext xmlns:c16="http://schemas.microsoft.com/office/drawing/2014/chart" uri="{C3380CC4-5D6E-409C-BE32-E72D297353CC}">
              <c16:uniqueId val="{00000004-DEA9-1840-8DB3-CA35C71DCEA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88209606986908E-2"/>
          <c:y val="8.5755813953488372E-2"/>
          <c:w val="0.78329694323144106"/>
          <c:h val="0.8343023255813953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41-D142-B54E-57FFA9C2E9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41-D142-B54E-57FFA9C2E91D}"/>
              </c:ext>
            </c:extLst>
          </c:dPt>
          <c:dLbls>
            <c:dLbl>
              <c:idx val="0"/>
              <c:layout>
                <c:manualLayout>
                  <c:x val="-0.10410907866029706"/>
                  <c:y val="-0.34679775063793561"/>
                </c:manualLayout>
              </c:layout>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8976219202438409"/>
                      <c:h val="0.2623708968197157"/>
                    </c:manualLayout>
                  </c15:layout>
                </c:ext>
                <c:ext xmlns:c16="http://schemas.microsoft.com/office/drawing/2014/chart" uri="{C3380CC4-5D6E-409C-BE32-E72D297353CC}">
                  <c16:uniqueId val="{00000001-3441-D142-B54E-57FFA9C2E91D}"/>
                </c:ext>
              </c:extLst>
            </c:dLbl>
            <c:dLbl>
              <c:idx val="1"/>
              <c:delete val="1"/>
              <c:extLst>
                <c:ext xmlns:c15="http://schemas.microsoft.com/office/drawing/2012/chart" uri="{CE6537A1-D6FC-4f65-9D91-7224C49458BB}"/>
                <c:ext xmlns:c16="http://schemas.microsoft.com/office/drawing/2014/chart" uri="{C3380CC4-5D6E-409C-BE32-E72D297353CC}">
                  <c16:uniqueId val="{00000003-3441-D142-B54E-57FFA9C2E9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Tables'!$D$17:$D$18</c:f>
              <c:strCache>
                <c:ptCount val="2"/>
                <c:pt idx="0">
                  <c:v>Customer Completion</c:v>
                </c:pt>
                <c:pt idx="1">
                  <c:v>Customer InCompletion</c:v>
                </c:pt>
              </c:strCache>
            </c:strRef>
          </c:cat>
          <c:val>
            <c:numRef>
              <c:f>'Pivot Tables'!$E$17:$E$18</c:f>
              <c:numCache>
                <c:formatCode>0%</c:formatCode>
                <c:ptCount val="2"/>
                <c:pt idx="0">
                  <c:v>0.8447619047619046</c:v>
                </c:pt>
                <c:pt idx="1">
                  <c:v>0.1552380952380954</c:v>
                </c:pt>
              </c:numCache>
            </c:numRef>
          </c:val>
          <c:extLst>
            <c:ext xmlns:c16="http://schemas.microsoft.com/office/drawing/2014/chart" uri="{C3380CC4-5D6E-409C-BE32-E72D297353CC}">
              <c16:uniqueId val="{00000004-3441-D142-B54E-57FFA9C2E91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D0133E3-6A25-EF44-B112-C1E9006A0BB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4CC06D4-047E-A54A-9F68-5CB77CF1E66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3EA0748C-588C-5949-A102-2E4598CC34CE}"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9B008402-79CF-F445-90A6-A1EC8EF11507}"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A069B8D-1EEF-134A-AA9F-9A82C7D50FCE}"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C4302CB9-36A4-9D42-BEF2-E9C97F3E8E41}"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45D20081-A518-FE4E-A00E-0DD67D0AF701}"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86CA3A01-8461-814C-A8FF-D085D4C78AE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13DC5B89-9D71-3944-92DB-9594737415B5}"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Tables'!$K$3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Tables'!$K$4:$K$13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15C5-B045-93AC-42A6D110EA8F}"/>
            </c:ext>
          </c:extLst>
        </c:ser>
        <c:ser>
          <c:idx val="1"/>
          <c:order val="1"/>
          <c:tx>
            <c:strRef>
              <c:f>'Pivot Tables'!$L$3</c:f>
              <c:strCache>
                <c:ptCount val="1"/>
                <c:pt idx="0">
                  <c:v>Sum of Target Sales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2B7B-1B4B-90D3-3B8B85A37285}"/>
              </c:ext>
            </c:extLst>
          </c:dPt>
          <c:dPt>
            <c:idx val="1"/>
            <c:invertIfNegative val="0"/>
            <c:bubble3D val="0"/>
            <c:extLst>
              <c:ext xmlns:c16="http://schemas.microsoft.com/office/drawing/2014/chart" uri="{C3380CC4-5D6E-409C-BE32-E72D297353CC}">
                <c16:uniqueId val="{00000001-2B7B-1B4B-90D3-3B8B85A37285}"/>
              </c:ext>
            </c:extLst>
          </c:dPt>
          <c:dPt>
            <c:idx val="2"/>
            <c:invertIfNegative val="0"/>
            <c:bubble3D val="0"/>
            <c:extLst>
              <c:ext xmlns:c16="http://schemas.microsoft.com/office/drawing/2014/chart" uri="{C3380CC4-5D6E-409C-BE32-E72D297353CC}">
                <c16:uniqueId val="{00000002-2B7B-1B4B-90D3-3B8B85A37285}"/>
              </c:ext>
            </c:extLst>
          </c:dPt>
          <c:dPt>
            <c:idx val="3"/>
            <c:invertIfNegative val="0"/>
            <c:bubble3D val="0"/>
            <c:extLst>
              <c:ext xmlns:c16="http://schemas.microsoft.com/office/drawing/2014/chart" uri="{C3380CC4-5D6E-409C-BE32-E72D297353CC}">
                <c16:uniqueId val="{00000003-2B7B-1B4B-90D3-3B8B85A37285}"/>
              </c:ext>
            </c:extLst>
          </c:dPt>
          <c:dPt>
            <c:idx val="4"/>
            <c:invertIfNegative val="0"/>
            <c:bubble3D val="0"/>
            <c:extLst>
              <c:ext xmlns:c16="http://schemas.microsoft.com/office/drawing/2014/chart" uri="{C3380CC4-5D6E-409C-BE32-E72D297353CC}">
                <c16:uniqueId val="{00000004-2B7B-1B4B-90D3-3B8B85A37285}"/>
              </c:ext>
            </c:extLst>
          </c:dPt>
          <c:dPt>
            <c:idx val="5"/>
            <c:invertIfNegative val="0"/>
            <c:bubble3D val="0"/>
            <c:extLst>
              <c:ext xmlns:c16="http://schemas.microsoft.com/office/drawing/2014/chart" uri="{C3380CC4-5D6E-409C-BE32-E72D297353CC}">
                <c16:uniqueId val="{00000005-2B7B-1B4B-90D3-3B8B85A37285}"/>
              </c:ext>
            </c:extLst>
          </c:dPt>
          <c:dPt>
            <c:idx val="6"/>
            <c:invertIfNegative val="0"/>
            <c:bubble3D val="0"/>
            <c:extLst>
              <c:ext xmlns:c16="http://schemas.microsoft.com/office/drawing/2014/chart" uri="{C3380CC4-5D6E-409C-BE32-E72D297353CC}">
                <c16:uniqueId val="{00000006-2B7B-1B4B-90D3-3B8B85A37285}"/>
              </c:ext>
            </c:extLst>
          </c:dPt>
          <c:dPt>
            <c:idx val="7"/>
            <c:invertIfNegative val="0"/>
            <c:bubble3D val="0"/>
            <c:extLst>
              <c:ext xmlns:c16="http://schemas.microsoft.com/office/drawing/2014/chart" uri="{C3380CC4-5D6E-409C-BE32-E72D297353CC}">
                <c16:uniqueId val="{00000007-2B7B-1B4B-90D3-3B8B85A37285}"/>
              </c:ext>
            </c:extLst>
          </c:dPt>
          <c:dPt>
            <c:idx val="8"/>
            <c:invertIfNegative val="0"/>
            <c:bubble3D val="0"/>
            <c:extLst>
              <c:ext xmlns:c16="http://schemas.microsoft.com/office/drawing/2014/chart" uri="{C3380CC4-5D6E-409C-BE32-E72D297353CC}">
                <c16:uniqueId val="{00000008-2B7B-1B4B-90D3-3B8B85A37285}"/>
              </c:ext>
            </c:extLst>
          </c:dPt>
          <c:dLbls>
            <c:dLbl>
              <c:idx val="0"/>
              <c:tx>
                <c:rich>
                  <a:bodyPr/>
                  <a:lstStyle/>
                  <a:p>
                    <a:r>
                      <a:rPr lang="en-US"/>
                      <a:t>     </a:t>
                    </a:r>
                    <a:fld id="{3D0133E3-6A25-EF44-B112-C1E9006A0BBC}"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B7B-1B4B-90D3-3B8B85A37285}"/>
                </c:ext>
              </c:extLst>
            </c:dLbl>
            <c:dLbl>
              <c:idx val="1"/>
              <c:tx>
                <c:rich>
                  <a:bodyPr/>
                  <a:lstStyle/>
                  <a:p>
                    <a:r>
                      <a:rPr lang="en-US"/>
                      <a:t>      </a:t>
                    </a:r>
                    <a:fld id="{94CC06D4-047E-A54A-9F68-5CB77CF1E660}"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7B-1B4B-90D3-3B8B85A37285}"/>
                </c:ext>
              </c:extLst>
            </c:dLbl>
            <c:dLbl>
              <c:idx val="2"/>
              <c:tx>
                <c:rich>
                  <a:bodyPr/>
                  <a:lstStyle/>
                  <a:p>
                    <a:r>
                      <a:rPr lang="en-US"/>
                      <a:t>      </a:t>
                    </a:r>
                    <a:fld id="{3EA0748C-588C-5949-A102-2E4598CC34CE}"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B7B-1B4B-90D3-3B8B85A37285}"/>
                </c:ext>
              </c:extLst>
            </c:dLbl>
            <c:dLbl>
              <c:idx val="3"/>
              <c:tx>
                <c:rich>
                  <a:bodyPr/>
                  <a:lstStyle/>
                  <a:p>
                    <a:r>
                      <a:rPr lang="en-US"/>
                      <a:t>      </a:t>
                    </a:r>
                    <a:fld id="{9B008402-79CF-F445-90A6-A1EC8EF11507}"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7B-1B4B-90D3-3B8B85A37285}"/>
                </c:ext>
              </c:extLst>
            </c:dLbl>
            <c:dLbl>
              <c:idx val="4"/>
              <c:tx>
                <c:rich>
                  <a:bodyPr/>
                  <a:lstStyle/>
                  <a:p>
                    <a:r>
                      <a:rPr lang="en-US"/>
                      <a:t>       </a:t>
                    </a:r>
                    <a:fld id="{CA069B8D-1EEF-134A-AA9F-9A82C7D50FCE}"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B7B-1B4B-90D3-3B8B85A37285}"/>
                </c:ext>
              </c:extLst>
            </c:dLbl>
            <c:dLbl>
              <c:idx val="5"/>
              <c:tx>
                <c:rich>
                  <a:bodyPr/>
                  <a:lstStyle/>
                  <a:p>
                    <a:r>
                      <a:rPr lang="en-US"/>
                      <a:t>      </a:t>
                    </a:r>
                    <a:fld id="{C4302CB9-36A4-9D42-BEF2-E9C97F3E8E41}"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B7B-1B4B-90D3-3B8B85A37285}"/>
                </c:ext>
              </c:extLst>
            </c:dLbl>
            <c:dLbl>
              <c:idx val="6"/>
              <c:tx>
                <c:rich>
                  <a:bodyPr/>
                  <a:lstStyle/>
                  <a:p>
                    <a:r>
                      <a:rPr lang="en-US"/>
                      <a:t>      </a:t>
                    </a:r>
                    <a:fld id="{45D20081-A518-FE4E-A00E-0DD67D0AF701}"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B7B-1B4B-90D3-3B8B85A37285}"/>
                </c:ext>
              </c:extLst>
            </c:dLbl>
            <c:dLbl>
              <c:idx val="7"/>
              <c:tx>
                <c:rich>
                  <a:bodyPr/>
                  <a:lstStyle/>
                  <a:p>
                    <a:r>
                      <a:rPr lang="en-US"/>
                      <a:t>     </a:t>
                    </a:r>
                    <a:fld id="{86CA3A01-8461-814C-A8FF-D085D4C78AEF}"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B7B-1B4B-90D3-3B8B85A37285}"/>
                </c:ext>
              </c:extLst>
            </c:dLbl>
            <c:dLbl>
              <c:idx val="8"/>
              <c:tx>
                <c:rich>
                  <a:bodyPr/>
                  <a:lstStyle/>
                  <a:p>
                    <a:r>
                      <a:rPr lang="en-US"/>
                      <a:t>      </a:t>
                    </a:r>
                    <a:fld id="{13DC5B89-9D71-3944-92DB-9594737415B5}"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2B7B-1B4B-90D3-3B8B85A372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Tables'!$L$4:$L$13</c:f>
              <c:numCache>
                <c:formatCode>General</c:formatCode>
                <c:ptCount val="9"/>
                <c:pt idx="0">
                  <c:v>20000.000000000004</c:v>
                </c:pt>
                <c:pt idx="1">
                  <c:v>10000.000000000002</c:v>
                </c:pt>
                <c:pt idx="2">
                  <c:v>10000.000000000002</c:v>
                </c:pt>
                <c:pt idx="3">
                  <c:v>40000.000000000007</c:v>
                </c:pt>
                <c:pt idx="4">
                  <c:v>20000.000000000004</c:v>
                </c:pt>
                <c:pt idx="5">
                  <c:v>15142.857142857143</c:v>
                </c:pt>
                <c:pt idx="6">
                  <c:v>14285.714285714284</c:v>
                </c:pt>
                <c:pt idx="7">
                  <c:v>19285.714285714286</c:v>
                </c:pt>
                <c:pt idx="8">
                  <c:v>11714.285714285714</c:v>
                </c:pt>
              </c:numCache>
            </c:numRef>
          </c:val>
          <c:extLst>
            <c:ext xmlns:c16="http://schemas.microsoft.com/office/drawing/2014/chart" uri="{C3380CC4-5D6E-409C-BE32-E72D297353CC}">
              <c16:uniqueId val="{00000001-15C5-B045-93AC-42A6D110EA8F}"/>
            </c:ext>
          </c:extLst>
        </c:ser>
        <c:dLbls>
          <c:dLblPos val="outEnd"/>
          <c:showLegendKey val="0"/>
          <c:showVal val="1"/>
          <c:showCatName val="0"/>
          <c:showSerName val="0"/>
          <c:showPercent val="0"/>
          <c:showBubbleSize val="0"/>
        </c:dLbls>
        <c:gapWidth val="150"/>
        <c:axId val="2122753167"/>
        <c:axId val="2122754879"/>
      </c:barChart>
      <c:catAx>
        <c:axId val="212275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4879"/>
        <c:crosses val="autoZero"/>
        <c:auto val="1"/>
        <c:lblAlgn val="ctr"/>
        <c:lblOffset val="100"/>
        <c:noMultiLvlLbl val="0"/>
      </c:catAx>
      <c:valAx>
        <c:axId val="212275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53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28575" cap="rnd">
              <a:solidFill>
                <a:schemeClr val="accent1"/>
              </a:solidFill>
              <a:round/>
            </a:ln>
            <a:effectLst/>
          </c:spPr>
          <c:marker>
            <c:symbol val="none"/>
          </c:marker>
          <c:cat>
            <c:strRef>
              <c:f>'Pivot Tables'!$O$4:$O$13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Tables'!$P$4:$P$13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B7A5-6B4E-AF92-C1435950FFAE}"/>
            </c:ext>
          </c:extLst>
        </c:ser>
        <c:dLbls>
          <c:showLegendKey val="0"/>
          <c:showVal val="0"/>
          <c:showCatName val="0"/>
          <c:showSerName val="0"/>
          <c:showPercent val="0"/>
          <c:showBubbleSize val="0"/>
        </c:dLbls>
        <c:smooth val="0"/>
        <c:axId val="2015009343"/>
        <c:axId val="2122826815"/>
      </c:lineChart>
      <c:catAx>
        <c:axId val="20150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26815"/>
        <c:crosses val="autoZero"/>
        <c:auto val="1"/>
        <c:lblAlgn val="ctr"/>
        <c:lblOffset val="100"/>
        <c:noMultiLvlLbl val="0"/>
      </c:catAx>
      <c:valAx>
        <c:axId val="212282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0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Tables'!$T$3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Tables'!$S$4:$S$11</c:f>
              <c:strCache>
                <c:ptCount val="7"/>
                <c:pt idx="0">
                  <c:v>Argentina</c:v>
                </c:pt>
                <c:pt idx="1">
                  <c:v>Brazil</c:v>
                </c:pt>
                <c:pt idx="2">
                  <c:v>Chicaco</c:v>
                </c:pt>
                <c:pt idx="3">
                  <c:v>Chile</c:v>
                </c:pt>
                <c:pt idx="4">
                  <c:v>Columbia</c:v>
                </c:pt>
                <c:pt idx="5">
                  <c:v>Los Angeles</c:v>
                </c:pt>
                <c:pt idx="6">
                  <c:v>Peru</c:v>
                </c:pt>
              </c:strCache>
            </c:strRef>
          </c:cat>
          <c:val>
            <c:numRef>
              <c:f>'Pivot Tables'!$T$4:$T$11</c:f>
              <c:numCache>
                <c:formatCode>[$$-409]#,##0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2E96-654E-981C-3962A0FCA6CC}"/>
            </c:ext>
          </c:extLst>
        </c:ser>
        <c:dLbls>
          <c:showLegendKey val="0"/>
          <c:showVal val="0"/>
          <c:showCatName val="0"/>
          <c:showSerName val="0"/>
          <c:showPercent val="0"/>
          <c:showBubbleSize val="0"/>
        </c:dLbls>
        <c:gapWidth val="182"/>
        <c:axId val="18451936"/>
        <c:axId val="2122728191"/>
      </c:barChart>
      <c:catAx>
        <c:axId val="1845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28191"/>
        <c:crosses val="autoZero"/>
        <c:auto val="1"/>
        <c:lblAlgn val="ctr"/>
        <c:lblOffset val="100"/>
        <c:noMultiLvlLbl val="0"/>
      </c:catAx>
      <c:valAx>
        <c:axId val="21227281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1717171717171"/>
          <c:y val="4.059574410997252E-2"/>
          <c:w val="0.78933979065896442"/>
          <c:h val="0.87899758294781982"/>
        </c:manualLayout>
      </c:layout>
      <c:doughnut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285E-B44B-8438-628743A4042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85E-B44B-8438-628743A40424}"/>
              </c:ext>
            </c:extLst>
          </c:dPt>
          <c:dLbls>
            <c:dLbl>
              <c:idx val="0"/>
              <c:layout>
                <c:manualLayout>
                  <c:x val="-0.1500203799300858"/>
                  <c:y val="-0.34717567117357834"/>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2496937882764649"/>
                      <c:h val="0.29236986001749776"/>
                    </c:manualLayout>
                  </c15:layout>
                </c:ext>
                <c:ext xmlns:c16="http://schemas.microsoft.com/office/drawing/2014/chart" uri="{C3380CC4-5D6E-409C-BE32-E72D297353CC}">
                  <c16:uniqueId val="{00000001-285E-B44B-8438-628743A40424}"/>
                </c:ext>
              </c:extLst>
            </c:dLbl>
            <c:dLbl>
              <c:idx val="1"/>
              <c:delete val="1"/>
              <c:extLst>
                <c:ext xmlns:c15="http://schemas.microsoft.com/office/drawing/2012/chart" uri="{CE6537A1-D6FC-4f65-9D91-7224C49458BB}"/>
                <c:ext xmlns:c16="http://schemas.microsoft.com/office/drawing/2014/chart" uri="{C3380CC4-5D6E-409C-BE32-E72D297353CC}">
                  <c16:uniqueId val="{00000003-285E-B44B-8438-628743A4042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Tables'!$D$9:$D$10</c:f>
              <c:strCache>
                <c:ptCount val="2"/>
                <c:pt idx="0">
                  <c:v>Sales Completion</c:v>
                </c:pt>
                <c:pt idx="1">
                  <c:v>Sales InCompletion</c:v>
                </c:pt>
              </c:strCache>
            </c:strRef>
          </c:cat>
          <c:val>
            <c:numRef>
              <c:f>'Pivot Tables'!$E$9:$E$10</c:f>
              <c:numCache>
                <c:formatCode>0%</c:formatCode>
                <c:ptCount val="2"/>
                <c:pt idx="0">
                  <c:v>0.85555555555555574</c:v>
                </c:pt>
                <c:pt idx="1">
                  <c:v>0.14444444444444426</c:v>
                </c:pt>
              </c:numCache>
            </c:numRef>
          </c:val>
          <c:extLst>
            <c:ext xmlns:c16="http://schemas.microsoft.com/office/drawing/2014/chart" uri="{C3380CC4-5D6E-409C-BE32-E72D297353CC}">
              <c16:uniqueId val="{00000004-285E-B44B-8438-628743A40424}"/>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114976439945049E-2"/>
          <c:y val="6.0833624876941474E-2"/>
          <c:w val="0.81066934317598049"/>
          <c:h val="0.93916637512305856"/>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1564-FC4F-A533-E473AE3C63F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564-FC4F-A533-E473AE3C63FB}"/>
              </c:ext>
            </c:extLst>
          </c:dPt>
          <c:dLbls>
            <c:dLbl>
              <c:idx val="0"/>
              <c:layout>
                <c:manualLayout>
                  <c:x val="-0.16656708246749041"/>
                  <c:y val="-0.20316715153952461"/>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7196347796950917"/>
                      <c:h val="0.5220849024306744"/>
                    </c:manualLayout>
                  </c15:layout>
                </c:ext>
                <c:ext xmlns:c16="http://schemas.microsoft.com/office/drawing/2014/chart" uri="{C3380CC4-5D6E-409C-BE32-E72D297353CC}">
                  <c16:uniqueId val="{00000001-1564-FC4F-A533-E473AE3C63FB}"/>
                </c:ext>
              </c:extLst>
            </c:dLbl>
            <c:dLbl>
              <c:idx val="1"/>
              <c:delete val="1"/>
              <c:extLst>
                <c:ext xmlns:c15="http://schemas.microsoft.com/office/drawing/2012/chart" uri="{CE6537A1-D6FC-4f65-9D91-7224C49458BB}"/>
                <c:ext xmlns:c16="http://schemas.microsoft.com/office/drawing/2014/chart" uri="{C3380CC4-5D6E-409C-BE32-E72D297353CC}">
                  <c16:uniqueId val="{00000003-1564-FC4F-A533-E473AE3C63FB}"/>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Tables'!$D$13:$D$14</c:f>
              <c:strCache>
                <c:ptCount val="2"/>
                <c:pt idx="0">
                  <c:v>Project Completion</c:v>
                </c:pt>
                <c:pt idx="1">
                  <c:v>Project InCompletion</c:v>
                </c:pt>
              </c:strCache>
            </c:strRef>
          </c:cat>
          <c:val>
            <c:numRef>
              <c:f>'Pivot Tables'!$E$13:$E$14</c:f>
              <c:numCache>
                <c:formatCode>0%</c:formatCode>
                <c:ptCount val="2"/>
                <c:pt idx="0">
                  <c:v>0.85492063492063519</c:v>
                </c:pt>
                <c:pt idx="1">
                  <c:v>0.14507936507936481</c:v>
                </c:pt>
              </c:numCache>
            </c:numRef>
          </c:val>
          <c:extLst>
            <c:ext xmlns:c16="http://schemas.microsoft.com/office/drawing/2014/chart" uri="{C3380CC4-5D6E-409C-BE32-E72D297353CC}">
              <c16:uniqueId val="{00000004-1564-FC4F-A533-E473AE3C63FB}"/>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73878808627188"/>
          <c:y val="5.2246057526606451E-2"/>
          <c:w val="0.68442614961507298"/>
          <c:h val="0.94775394247339351"/>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40B5-F546-AD1D-4A3D02575CD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0B5-F546-AD1D-4A3D02575CD9}"/>
              </c:ext>
            </c:extLst>
          </c:dPt>
          <c:dLbls>
            <c:dLbl>
              <c:idx val="0"/>
              <c:layout>
                <c:manualLayout>
                  <c:x val="-0.10100958575830195"/>
                  <c:y val="-0.244348007635409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1675111263265996"/>
                      <c:h val="0.50955261274158903"/>
                    </c:manualLayout>
                  </c15:layout>
                </c:ext>
                <c:ext xmlns:c16="http://schemas.microsoft.com/office/drawing/2014/chart" uri="{C3380CC4-5D6E-409C-BE32-E72D297353CC}">
                  <c16:uniqueId val="{00000001-40B5-F546-AD1D-4A3D02575CD9}"/>
                </c:ext>
              </c:extLst>
            </c:dLbl>
            <c:dLbl>
              <c:idx val="1"/>
              <c:delete val="1"/>
              <c:extLst>
                <c:ext xmlns:c15="http://schemas.microsoft.com/office/drawing/2012/chart" uri="{CE6537A1-D6FC-4f65-9D91-7224C49458BB}"/>
                <c:ext xmlns:c16="http://schemas.microsoft.com/office/drawing/2014/chart" uri="{C3380CC4-5D6E-409C-BE32-E72D297353CC}">
                  <c16:uniqueId val="{00000003-40B5-F546-AD1D-4A3D02575CD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Tables'!$D$17:$D$18</c:f>
              <c:strCache>
                <c:ptCount val="2"/>
                <c:pt idx="0">
                  <c:v>Customer Completion</c:v>
                </c:pt>
                <c:pt idx="1">
                  <c:v>Customer InCompletion</c:v>
                </c:pt>
              </c:strCache>
            </c:strRef>
          </c:cat>
          <c:val>
            <c:numRef>
              <c:f>'Pivot Tables'!$E$17:$E$18</c:f>
              <c:numCache>
                <c:formatCode>0%</c:formatCode>
                <c:ptCount val="2"/>
                <c:pt idx="0">
                  <c:v>0.8447619047619046</c:v>
                </c:pt>
                <c:pt idx="1">
                  <c:v>0.1552380952380954</c:v>
                </c:pt>
              </c:numCache>
            </c:numRef>
          </c:val>
          <c:extLst>
            <c:ext xmlns:c16="http://schemas.microsoft.com/office/drawing/2014/chart" uri="{C3380CC4-5D6E-409C-BE32-E72D297353CC}">
              <c16:uniqueId val="{00000004-40B5-F546-AD1D-4A3D02575CD9}"/>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2.xml"/><Relationship Id="rId4" Type="http://schemas.openxmlformats.org/officeDocument/2006/relationships/chart" Target="../charts/chart9.xml"/><Relationship Id="rId9"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386080</xdr:colOff>
      <xdr:row>1</xdr:row>
      <xdr:rowOff>50800</xdr:rowOff>
    </xdr:from>
    <xdr:to>
      <xdr:col>7</xdr:col>
      <xdr:colOff>264160</xdr:colOff>
      <xdr:row>9</xdr:row>
      <xdr:rowOff>101600</xdr:rowOff>
    </xdr:to>
    <xdr:graphicFrame macro="">
      <xdr:nvGraphicFramePr>
        <xdr:cNvPr id="2" name="Chart 1">
          <a:extLst>
            <a:ext uri="{FF2B5EF4-FFF2-40B4-BE49-F238E27FC236}">
              <a16:creationId xmlns:a16="http://schemas.microsoft.com/office/drawing/2014/main" id="{C4B6917B-BD29-6778-0FC3-7E2205007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294640</xdr:colOff>
      <xdr:row>10</xdr:row>
      <xdr:rowOff>182880</xdr:rowOff>
    </xdr:from>
    <xdr:to>
      <xdr:col>7</xdr:col>
      <xdr:colOff>426720</xdr:colOff>
      <xdr:row>17</xdr:row>
      <xdr:rowOff>162560</xdr:rowOff>
    </xdr:to>
    <xdr:graphicFrame macro="">
      <xdr:nvGraphicFramePr>
        <xdr:cNvPr id="3" name="Chart 2">
          <a:extLst>
            <a:ext uri="{FF2B5EF4-FFF2-40B4-BE49-F238E27FC236}">
              <a16:creationId xmlns:a16="http://schemas.microsoft.com/office/drawing/2014/main" id="{633F736B-DE29-7345-8FCB-B7C8045C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345440</xdr:colOff>
      <xdr:row>19</xdr:row>
      <xdr:rowOff>142240</xdr:rowOff>
    </xdr:from>
    <xdr:to>
      <xdr:col>7</xdr:col>
      <xdr:colOff>589280</xdr:colOff>
      <xdr:row>27</xdr:row>
      <xdr:rowOff>81280</xdr:rowOff>
    </xdr:to>
    <xdr:graphicFrame macro="">
      <xdr:nvGraphicFramePr>
        <xdr:cNvPr id="4" name="Chart 3">
          <a:extLst>
            <a:ext uri="{FF2B5EF4-FFF2-40B4-BE49-F238E27FC236}">
              <a16:creationId xmlns:a16="http://schemas.microsoft.com/office/drawing/2014/main" id="{B544F5B2-3046-3B40-BFF6-7B16101E5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508000</xdr:colOff>
      <xdr:row>17</xdr:row>
      <xdr:rowOff>50800</xdr:rowOff>
    </xdr:from>
    <xdr:to>
      <xdr:col>12</xdr:col>
      <xdr:colOff>1188720</xdr:colOff>
      <xdr:row>31</xdr:row>
      <xdr:rowOff>177800</xdr:rowOff>
    </xdr:to>
    <xdr:graphicFrame macro="">
      <xdr:nvGraphicFramePr>
        <xdr:cNvPr id="5" name="Chart 4">
          <a:extLst>
            <a:ext uri="{FF2B5EF4-FFF2-40B4-BE49-F238E27FC236}">
              <a16:creationId xmlns:a16="http://schemas.microsoft.com/office/drawing/2014/main" id="{065D6456-8D5F-96D0-9EF2-E230903DB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431800</xdr:colOff>
      <xdr:row>17</xdr:row>
      <xdr:rowOff>81280</xdr:rowOff>
    </xdr:from>
    <xdr:to>
      <xdr:col>16</xdr:col>
      <xdr:colOff>985520</xdr:colOff>
      <xdr:row>31</xdr:row>
      <xdr:rowOff>162560</xdr:rowOff>
    </xdr:to>
    <xdr:graphicFrame macro="">
      <xdr:nvGraphicFramePr>
        <xdr:cNvPr id="6" name="Chart 5">
          <a:extLst>
            <a:ext uri="{FF2B5EF4-FFF2-40B4-BE49-F238E27FC236}">
              <a16:creationId xmlns:a16="http://schemas.microsoft.com/office/drawing/2014/main" id="{DB6FBC08-C0D9-47E8-EDBE-F897C3223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228600</xdr:colOff>
      <xdr:row>16</xdr:row>
      <xdr:rowOff>96520</xdr:rowOff>
    </xdr:from>
    <xdr:to>
      <xdr:col>22</xdr:col>
      <xdr:colOff>487680</xdr:colOff>
      <xdr:row>31</xdr:row>
      <xdr:rowOff>162560</xdr:rowOff>
    </xdr:to>
    <xdr:graphicFrame macro="">
      <xdr:nvGraphicFramePr>
        <xdr:cNvPr id="7" name="Chart 6">
          <a:extLst>
            <a:ext uri="{FF2B5EF4-FFF2-40B4-BE49-F238E27FC236}">
              <a16:creationId xmlns:a16="http://schemas.microsoft.com/office/drawing/2014/main" id="{B28921C7-01B9-94C8-4E2F-C890E0220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127000</xdr:colOff>
      <xdr:row>1</xdr:row>
      <xdr:rowOff>101600</xdr:rowOff>
    </xdr:from>
    <xdr:to>
      <xdr:col>28</xdr:col>
      <xdr:colOff>309880</xdr:colOff>
      <xdr:row>14</xdr:row>
      <xdr:rowOff>79372</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24997C86-5846-6D4E-62B0-3F8A96AC659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670760" y="304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335280</xdr:colOff>
      <xdr:row>1</xdr:row>
      <xdr:rowOff>121920</xdr:rowOff>
    </xdr:from>
    <xdr:to>
      <xdr:col>25</xdr:col>
      <xdr:colOff>518160</xdr:colOff>
      <xdr:row>14</xdr:row>
      <xdr:rowOff>99692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F15F00F-15AF-25B7-C9F1-6FADCEC621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10160" y="32512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574040</xdr:colOff>
      <xdr:row>1</xdr:row>
      <xdr:rowOff>154940</xdr:rowOff>
    </xdr:from>
    <xdr:to>
      <xdr:col>22</xdr:col>
      <xdr:colOff>756920</xdr:colOff>
      <xdr:row>14</xdr:row>
      <xdr:rowOff>132712</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AF16F3E6-63DC-5F05-E2BC-0937CC7231B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3180040" y="35814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165100</xdr:rowOff>
    </xdr:from>
    <xdr:to>
      <xdr:col>2</xdr:col>
      <xdr:colOff>698500</xdr:colOff>
      <xdr:row>15</xdr:row>
      <xdr:rowOff>38100</xdr:rowOff>
    </xdr:to>
    <xdr:sp macro="" textlink="">
      <xdr:nvSpPr>
        <xdr:cNvPr id="2" name="Rectangle 1">
          <a:extLst>
            <a:ext uri="{FF2B5EF4-FFF2-40B4-BE49-F238E27FC236}">
              <a16:creationId xmlns:a16="http://schemas.microsoft.com/office/drawing/2014/main" id="{6E31CE73-C66C-3504-2C60-1373DFE33676}"/>
            </a:ext>
          </a:extLst>
        </xdr:cNvPr>
        <xdr:cNvSpPr/>
      </xdr:nvSpPr>
      <xdr:spPr>
        <a:xfrm>
          <a:off x="152400" y="165100"/>
          <a:ext cx="2197100" cy="29210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139700</xdr:colOff>
      <xdr:row>15</xdr:row>
      <xdr:rowOff>139700</xdr:rowOff>
    </xdr:from>
    <xdr:to>
      <xdr:col>2</xdr:col>
      <xdr:colOff>673100</xdr:colOff>
      <xdr:row>31</xdr:row>
      <xdr:rowOff>76200</xdr:rowOff>
    </xdr:to>
    <xdr:sp macro="" textlink="">
      <xdr:nvSpPr>
        <xdr:cNvPr id="3" name="Rectangle 2">
          <a:extLst>
            <a:ext uri="{FF2B5EF4-FFF2-40B4-BE49-F238E27FC236}">
              <a16:creationId xmlns:a16="http://schemas.microsoft.com/office/drawing/2014/main" id="{547C8A92-2A9B-A929-B9E6-C5BC4B355779}"/>
            </a:ext>
          </a:extLst>
        </xdr:cNvPr>
        <xdr:cNvSpPr/>
      </xdr:nvSpPr>
      <xdr:spPr>
        <a:xfrm>
          <a:off x="139700" y="3187700"/>
          <a:ext cx="2184400" cy="31877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139700</xdr:colOff>
      <xdr:row>31</xdr:row>
      <xdr:rowOff>190500</xdr:rowOff>
    </xdr:from>
    <xdr:to>
      <xdr:col>2</xdr:col>
      <xdr:colOff>660400</xdr:colOff>
      <xdr:row>39</xdr:row>
      <xdr:rowOff>152400</xdr:rowOff>
    </xdr:to>
    <xdr:sp macro="" textlink="">
      <xdr:nvSpPr>
        <xdr:cNvPr id="4" name="Rectangle 3">
          <a:extLst>
            <a:ext uri="{FF2B5EF4-FFF2-40B4-BE49-F238E27FC236}">
              <a16:creationId xmlns:a16="http://schemas.microsoft.com/office/drawing/2014/main" id="{08124671-D523-E0C9-2D25-F84CD60FC9E2}"/>
            </a:ext>
          </a:extLst>
        </xdr:cNvPr>
        <xdr:cNvSpPr/>
      </xdr:nvSpPr>
      <xdr:spPr>
        <a:xfrm>
          <a:off x="139700" y="6489700"/>
          <a:ext cx="2171700" cy="15875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50800</xdr:colOff>
      <xdr:row>0</xdr:row>
      <xdr:rowOff>190500</xdr:rowOff>
    </xdr:from>
    <xdr:to>
      <xdr:col>21</xdr:col>
      <xdr:colOff>266700</xdr:colOff>
      <xdr:row>39</xdr:row>
      <xdr:rowOff>152400</xdr:rowOff>
    </xdr:to>
    <xdr:sp macro="" textlink="">
      <xdr:nvSpPr>
        <xdr:cNvPr id="5" name="Rectangle 4">
          <a:extLst>
            <a:ext uri="{FF2B5EF4-FFF2-40B4-BE49-F238E27FC236}">
              <a16:creationId xmlns:a16="http://schemas.microsoft.com/office/drawing/2014/main" id="{EFD7C29B-516C-8C22-8E10-F02A846AD3A7}"/>
            </a:ext>
          </a:extLst>
        </xdr:cNvPr>
        <xdr:cNvSpPr/>
      </xdr:nvSpPr>
      <xdr:spPr>
        <a:xfrm>
          <a:off x="2516094" y="190500"/>
          <a:ext cx="15007665" cy="7731312"/>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a:t> </a:t>
          </a:r>
        </a:p>
      </xdr:txBody>
    </xdr:sp>
    <xdr:clientData/>
  </xdr:twoCellAnchor>
  <xdr:twoCellAnchor>
    <xdr:from>
      <xdr:col>3</xdr:col>
      <xdr:colOff>304800</xdr:colOff>
      <xdr:row>1</xdr:row>
      <xdr:rowOff>76200</xdr:rowOff>
    </xdr:from>
    <xdr:to>
      <xdr:col>21</xdr:col>
      <xdr:colOff>152400</xdr:colOff>
      <xdr:row>6</xdr:row>
      <xdr:rowOff>101600</xdr:rowOff>
    </xdr:to>
    <xdr:sp macro="" textlink="">
      <xdr:nvSpPr>
        <xdr:cNvPr id="6" name="Rounded Rectangle 5">
          <a:extLst>
            <a:ext uri="{FF2B5EF4-FFF2-40B4-BE49-F238E27FC236}">
              <a16:creationId xmlns:a16="http://schemas.microsoft.com/office/drawing/2014/main" id="{2528E96E-8C85-CEDF-DB2E-BBA0219272BA}"/>
            </a:ext>
          </a:extLst>
        </xdr:cNvPr>
        <xdr:cNvSpPr/>
      </xdr:nvSpPr>
      <xdr:spPr>
        <a:xfrm>
          <a:off x="2770094" y="275416"/>
          <a:ext cx="14639365" cy="1021478"/>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3600" b="1">
            <a:solidFill>
              <a:schemeClr val="accent5">
                <a:lumMod val="50000"/>
              </a:schemeClr>
            </a:solidFill>
            <a:effectLst>
              <a:glow rad="101600">
                <a:schemeClr val="accent2">
                  <a:satMod val="175000"/>
                  <a:alpha val="40000"/>
                </a:schemeClr>
              </a:glow>
              <a:outerShdw blurRad="50800" dist="38100" dir="10800000" algn="r" rotWithShape="0">
                <a:prstClr val="black">
                  <a:alpha val="40000"/>
                </a:prstClr>
              </a:outerShdw>
            </a:effectLst>
          </a:endParaRPr>
        </a:p>
      </xdr:txBody>
    </xdr:sp>
    <xdr:clientData/>
  </xdr:twoCellAnchor>
  <xdr:twoCellAnchor>
    <xdr:from>
      <xdr:col>3</xdr:col>
      <xdr:colOff>211667</xdr:colOff>
      <xdr:row>7</xdr:row>
      <xdr:rowOff>12700</xdr:rowOff>
    </xdr:from>
    <xdr:to>
      <xdr:col>7</xdr:col>
      <xdr:colOff>659901</xdr:colOff>
      <xdr:row>12</xdr:row>
      <xdr:rowOff>50800</xdr:rowOff>
    </xdr:to>
    <xdr:sp macro="" textlink="">
      <xdr:nvSpPr>
        <xdr:cNvPr id="7" name="Rounded Rectangle 6">
          <a:extLst>
            <a:ext uri="{FF2B5EF4-FFF2-40B4-BE49-F238E27FC236}">
              <a16:creationId xmlns:a16="http://schemas.microsoft.com/office/drawing/2014/main" id="{E99D4BFC-356D-BF98-6343-FB7603B7F92E}"/>
            </a:ext>
          </a:extLst>
        </xdr:cNvPr>
        <xdr:cNvSpPr/>
      </xdr:nvSpPr>
      <xdr:spPr>
        <a:xfrm>
          <a:off x="2676961" y="1407210"/>
          <a:ext cx="3735293" cy="103417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solidFill>
                <a:schemeClr val="accent5">
                  <a:lumMod val="50000"/>
                </a:schemeClr>
              </a:solidFill>
            </a:rPr>
            <a:t>Sales</a:t>
          </a:r>
          <a:endParaRPr lang="en-GB" sz="2800" b="1">
            <a:solidFill>
              <a:schemeClr val="accent5">
                <a:lumMod val="50000"/>
              </a:schemeClr>
            </a:solidFill>
          </a:endParaRPr>
        </a:p>
      </xdr:txBody>
    </xdr:sp>
    <xdr:clientData/>
  </xdr:twoCellAnchor>
  <xdr:twoCellAnchor>
    <xdr:from>
      <xdr:col>7</xdr:col>
      <xdr:colOff>753034</xdr:colOff>
      <xdr:row>7</xdr:row>
      <xdr:rowOff>25151</xdr:rowOff>
    </xdr:from>
    <xdr:to>
      <xdr:col>12</xdr:col>
      <xdr:colOff>560294</xdr:colOff>
      <xdr:row>12</xdr:row>
      <xdr:rowOff>25151</xdr:rowOff>
    </xdr:to>
    <xdr:sp macro="" textlink="">
      <xdr:nvSpPr>
        <xdr:cNvPr id="8" name="Rounded Rectangle 7">
          <a:extLst>
            <a:ext uri="{FF2B5EF4-FFF2-40B4-BE49-F238E27FC236}">
              <a16:creationId xmlns:a16="http://schemas.microsoft.com/office/drawing/2014/main" id="{1621D2F0-A541-EB12-0B2E-DF9CE418D8E0}"/>
            </a:ext>
          </a:extLst>
        </xdr:cNvPr>
        <xdr:cNvSpPr/>
      </xdr:nvSpPr>
      <xdr:spPr>
        <a:xfrm>
          <a:off x="6505387" y="1419661"/>
          <a:ext cx="3916083" cy="99607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solidFill>
                <a:schemeClr val="accent5">
                  <a:lumMod val="50000"/>
                </a:schemeClr>
              </a:solidFill>
            </a:rPr>
            <a:t>Profit</a:t>
          </a:r>
          <a:endParaRPr lang="en-GB" sz="1100" b="1">
            <a:solidFill>
              <a:schemeClr val="accent5">
                <a:lumMod val="50000"/>
              </a:schemeClr>
            </a:solidFill>
          </a:endParaRPr>
        </a:p>
      </xdr:txBody>
    </xdr:sp>
    <xdr:clientData/>
  </xdr:twoCellAnchor>
  <xdr:twoCellAnchor>
    <xdr:from>
      <xdr:col>12</xdr:col>
      <xdr:colOff>672353</xdr:colOff>
      <xdr:row>7</xdr:row>
      <xdr:rowOff>25151</xdr:rowOff>
    </xdr:from>
    <xdr:to>
      <xdr:col>17</xdr:col>
      <xdr:colOff>150656</xdr:colOff>
      <xdr:row>11</xdr:row>
      <xdr:rowOff>190251</xdr:rowOff>
    </xdr:to>
    <xdr:sp macro="" textlink="">
      <xdr:nvSpPr>
        <xdr:cNvPr id="9" name="Rounded Rectangle 8">
          <a:extLst>
            <a:ext uri="{FF2B5EF4-FFF2-40B4-BE49-F238E27FC236}">
              <a16:creationId xmlns:a16="http://schemas.microsoft.com/office/drawing/2014/main" id="{C49BE6D9-4C78-3309-24AA-A3690D1C9FA4}"/>
            </a:ext>
          </a:extLst>
        </xdr:cNvPr>
        <xdr:cNvSpPr/>
      </xdr:nvSpPr>
      <xdr:spPr>
        <a:xfrm>
          <a:off x="10533529" y="1419661"/>
          <a:ext cx="3587127" cy="96196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accent5">
                  <a:lumMod val="50000"/>
                </a:schemeClr>
              </a:solidFill>
            </a:rPr>
            <a:t>Number</a:t>
          </a:r>
          <a:r>
            <a:rPr lang="en-GB" sz="1800" b="1" baseline="0">
              <a:solidFill>
                <a:schemeClr val="accent5">
                  <a:lumMod val="50000"/>
                </a:schemeClr>
              </a:solidFill>
            </a:rPr>
            <a:t> of Customers</a:t>
          </a:r>
          <a:endParaRPr lang="en-GB" sz="1800" b="1">
            <a:solidFill>
              <a:schemeClr val="accent5">
                <a:lumMod val="50000"/>
              </a:schemeClr>
            </a:solidFill>
          </a:endParaRPr>
        </a:p>
      </xdr:txBody>
    </xdr:sp>
    <xdr:clientData/>
  </xdr:twoCellAnchor>
  <xdr:twoCellAnchor>
    <xdr:from>
      <xdr:col>3</xdr:col>
      <xdr:colOff>228600</xdr:colOff>
      <xdr:row>12</xdr:row>
      <xdr:rowOff>124510</xdr:rowOff>
    </xdr:from>
    <xdr:to>
      <xdr:col>12</xdr:col>
      <xdr:colOff>165100</xdr:colOff>
      <xdr:row>39</xdr:row>
      <xdr:rowOff>12699</xdr:rowOff>
    </xdr:to>
    <xdr:sp macro="" textlink="">
      <xdr:nvSpPr>
        <xdr:cNvPr id="10" name="Rectangle 9">
          <a:extLst>
            <a:ext uri="{FF2B5EF4-FFF2-40B4-BE49-F238E27FC236}">
              <a16:creationId xmlns:a16="http://schemas.microsoft.com/office/drawing/2014/main" id="{C8058312-644D-81F4-C991-9ABF153BE641}"/>
            </a:ext>
          </a:extLst>
        </xdr:cNvPr>
        <xdr:cNvSpPr/>
      </xdr:nvSpPr>
      <xdr:spPr>
        <a:xfrm>
          <a:off x="2693894" y="2515098"/>
          <a:ext cx="7332382" cy="52670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800" b="1">
              <a:solidFill>
                <a:schemeClr val="accent5">
                  <a:lumMod val="50000"/>
                </a:schemeClr>
              </a:solidFill>
            </a:rPr>
            <a:t>                                                   </a:t>
          </a:r>
          <a:r>
            <a:rPr lang="en-GB" sz="2400" b="1">
              <a:solidFill>
                <a:schemeClr val="accent5">
                  <a:lumMod val="50000"/>
                </a:schemeClr>
              </a:solidFill>
            </a:rPr>
            <a:t>Sales Per Month </a:t>
          </a:r>
          <a:endParaRPr lang="en-GB" sz="1800" b="1">
            <a:solidFill>
              <a:schemeClr val="accent5">
                <a:lumMod val="50000"/>
              </a:schemeClr>
            </a:solidFill>
          </a:endParaRPr>
        </a:p>
      </xdr:txBody>
    </xdr:sp>
    <xdr:clientData/>
  </xdr:twoCellAnchor>
  <xdr:twoCellAnchor>
    <xdr:from>
      <xdr:col>12</xdr:col>
      <xdr:colOff>317500</xdr:colOff>
      <xdr:row>12</xdr:row>
      <xdr:rowOff>139700</xdr:rowOff>
    </xdr:from>
    <xdr:to>
      <xdr:col>21</xdr:col>
      <xdr:colOff>76200</xdr:colOff>
      <xdr:row>24</xdr:row>
      <xdr:rowOff>12700</xdr:rowOff>
    </xdr:to>
    <xdr:sp macro="" textlink="">
      <xdr:nvSpPr>
        <xdr:cNvPr id="11" name="Rectangle 10">
          <a:extLst>
            <a:ext uri="{FF2B5EF4-FFF2-40B4-BE49-F238E27FC236}">
              <a16:creationId xmlns:a16="http://schemas.microsoft.com/office/drawing/2014/main" id="{F5BE2B3A-4BCB-D20D-EED5-FCAFFF6524AA}"/>
            </a:ext>
          </a:extLst>
        </xdr:cNvPr>
        <xdr:cNvSpPr/>
      </xdr:nvSpPr>
      <xdr:spPr>
        <a:xfrm>
          <a:off x="10178676" y="2530288"/>
          <a:ext cx="7154583" cy="2263588"/>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000" b="1">
              <a:solidFill>
                <a:schemeClr val="accent5">
                  <a:lumMod val="50000"/>
                </a:schemeClr>
              </a:solidFill>
            </a:rPr>
            <a:t>                                     Customers Per Month</a:t>
          </a:r>
        </a:p>
      </xdr:txBody>
    </xdr:sp>
    <xdr:clientData/>
  </xdr:twoCellAnchor>
  <xdr:twoCellAnchor>
    <xdr:from>
      <xdr:col>12</xdr:col>
      <xdr:colOff>304800</xdr:colOff>
      <xdr:row>24</xdr:row>
      <xdr:rowOff>127000</xdr:rowOff>
    </xdr:from>
    <xdr:to>
      <xdr:col>21</xdr:col>
      <xdr:colOff>101600</xdr:colOff>
      <xdr:row>38</xdr:row>
      <xdr:rowOff>177800</xdr:rowOff>
    </xdr:to>
    <xdr:sp macro="" textlink="">
      <xdr:nvSpPr>
        <xdr:cNvPr id="12" name="Rectangle 11">
          <a:extLst>
            <a:ext uri="{FF2B5EF4-FFF2-40B4-BE49-F238E27FC236}">
              <a16:creationId xmlns:a16="http://schemas.microsoft.com/office/drawing/2014/main" id="{DF2E5DF8-8D3F-D871-8D9F-CB16B95219B8}"/>
            </a:ext>
          </a:extLst>
        </xdr:cNvPr>
        <xdr:cNvSpPr/>
      </xdr:nvSpPr>
      <xdr:spPr>
        <a:xfrm>
          <a:off x="10210800" y="5003800"/>
          <a:ext cx="7226300" cy="2895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solidFill>
                <a:schemeClr val="accent5">
                  <a:lumMod val="50000"/>
                </a:schemeClr>
              </a:solidFill>
            </a:rPr>
            <a:t>                                                 </a:t>
          </a:r>
          <a:r>
            <a:rPr lang="en-GB" sz="1800" b="1">
              <a:solidFill>
                <a:schemeClr val="accent5">
                  <a:lumMod val="50000"/>
                </a:schemeClr>
              </a:solidFill>
            </a:rPr>
            <a:t>Total Profit Per</a:t>
          </a:r>
          <a:r>
            <a:rPr lang="en-GB" sz="1800" b="1" baseline="0">
              <a:solidFill>
                <a:schemeClr val="accent5">
                  <a:lumMod val="50000"/>
                </a:schemeClr>
              </a:solidFill>
            </a:rPr>
            <a:t> Region</a:t>
          </a:r>
          <a:endParaRPr lang="en-GB" sz="1600" b="1">
            <a:solidFill>
              <a:schemeClr val="accent5">
                <a:lumMod val="50000"/>
              </a:schemeClr>
            </a:solidFill>
          </a:endParaRPr>
        </a:p>
      </xdr:txBody>
    </xdr:sp>
    <xdr:clientData/>
  </xdr:twoCellAnchor>
  <xdr:twoCellAnchor editAs="oneCell">
    <xdr:from>
      <xdr:col>3</xdr:col>
      <xdr:colOff>331196</xdr:colOff>
      <xdr:row>1</xdr:row>
      <xdr:rowOff>89149</xdr:rowOff>
    </xdr:from>
    <xdr:to>
      <xdr:col>6</xdr:col>
      <xdr:colOff>51796</xdr:colOff>
      <xdr:row>6</xdr:row>
      <xdr:rowOff>114549</xdr:rowOff>
    </xdr:to>
    <xdr:pic>
      <xdr:nvPicPr>
        <xdr:cNvPr id="23" name="Picture 22">
          <a:extLst>
            <a:ext uri="{FF2B5EF4-FFF2-40B4-BE49-F238E27FC236}">
              <a16:creationId xmlns:a16="http://schemas.microsoft.com/office/drawing/2014/main" id="{CAB8E134-47B9-28C8-6B84-43BC631B56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6490" y="288365"/>
          <a:ext cx="2185894" cy="1021478"/>
        </a:xfrm>
        <a:prstGeom prst="rect">
          <a:avLst/>
        </a:prstGeom>
        <a:effectLst>
          <a:glow>
            <a:srgbClr val="FF0000">
              <a:alpha val="40000"/>
            </a:srgbClr>
          </a:glow>
          <a:softEdge rad="0"/>
        </a:effectLst>
      </xdr:spPr>
    </xdr:pic>
    <xdr:clientData/>
  </xdr:twoCellAnchor>
  <xdr:twoCellAnchor>
    <xdr:from>
      <xdr:col>4</xdr:col>
      <xdr:colOff>261470</xdr:colOff>
      <xdr:row>8</xdr:row>
      <xdr:rowOff>150906</xdr:rowOff>
    </xdr:from>
    <xdr:to>
      <xdr:col>6</xdr:col>
      <xdr:colOff>498040</xdr:colOff>
      <xdr:row>11</xdr:row>
      <xdr:rowOff>163606</xdr:rowOff>
    </xdr:to>
    <xdr:sp macro="" textlink="'Pivot Tables'!E4">
      <xdr:nvSpPr>
        <xdr:cNvPr id="25" name="TextBox 24">
          <a:extLst>
            <a:ext uri="{FF2B5EF4-FFF2-40B4-BE49-F238E27FC236}">
              <a16:creationId xmlns:a16="http://schemas.microsoft.com/office/drawing/2014/main" id="{43A5C775-9782-8D78-09FA-06AFA42925C8}"/>
            </a:ext>
          </a:extLst>
        </xdr:cNvPr>
        <xdr:cNvSpPr txBox="1"/>
      </xdr:nvSpPr>
      <xdr:spPr>
        <a:xfrm>
          <a:off x="3548529" y="1744631"/>
          <a:ext cx="1880099" cy="610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1094C56-FFE8-484A-A73F-A10339869B5A}" type="TxLink">
            <a:rPr lang="en-US" sz="3200" b="1" i="0" u="none" strike="noStrike">
              <a:solidFill>
                <a:schemeClr val="accent5">
                  <a:lumMod val="50000"/>
                </a:schemeClr>
              </a:solidFill>
              <a:latin typeface="Calibri"/>
              <a:cs typeface="Calibri"/>
            </a:rPr>
            <a:pPr algn="l"/>
            <a:t>$7,54,941</a:t>
          </a:fld>
          <a:endParaRPr lang="en-GB" sz="2800" b="1">
            <a:solidFill>
              <a:schemeClr val="accent5">
                <a:lumMod val="50000"/>
              </a:schemeClr>
            </a:solidFill>
          </a:endParaRPr>
        </a:p>
      </xdr:txBody>
    </xdr:sp>
    <xdr:clientData/>
  </xdr:twoCellAnchor>
  <xdr:twoCellAnchor>
    <xdr:from>
      <xdr:col>9</xdr:col>
      <xdr:colOff>86412</xdr:colOff>
      <xdr:row>8</xdr:row>
      <xdr:rowOff>136962</xdr:rowOff>
    </xdr:from>
    <xdr:to>
      <xdr:col>11</xdr:col>
      <xdr:colOff>336178</xdr:colOff>
      <xdr:row>11</xdr:row>
      <xdr:rowOff>188010</xdr:rowOff>
    </xdr:to>
    <xdr:sp macro="" textlink="'Pivot Tables'!E5">
      <xdr:nvSpPr>
        <xdr:cNvPr id="26" name="TextBox 25">
          <a:extLst>
            <a:ext uri="{FF2B5EF4-FFF2-40B4-BE49-F238E27FC236}">
              <a16:creationId xmlns:a16="http://schemas.microsoft.com/office/drawing/2014/main" id="{8324AF49-3E88-6A49-AE1A-72F2FAAF2E56}"/>
            </a:ext>
          </a:extLst>
        </xdr:cNvPr>
        <xdr:cNvSpPr txBox="1"/>
      </xdr:nvSpPr>
      <xdr:spPr>
        <a:xfrm>
          <a:off x="7482294" y="1730687"/>
          <a:ext cx="1893296" cy="6486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03810B6-1DBC-C448-BA1A-D003BADDB1DD}" type="TxLink">
            <a:rPr lang="en-US" sz="3200" b="1" i="0" u="none" strike="noStrike">
              <a:solidFill>
                <a:schemeClr val="accent5">
                  <a:lumMod val="50000"/>
                </a:schemeClr>
              </a:solidFill>
              <a:latin typeface="Calibri"/>
              <a:cs typeface="Calibri"/>
            </a:rPr>
            <a:pPr algn="l"/>
            <a:t>$8,91,111</a:t>
          </a:fld>
          <a:endParaRPr lang="en-GB" sz="3200" b="1">
            <a:solidFill>
              <a:schemeClr val="accent5">
                <a:lumMod val="50000"/>
              </a:schemeClr>
            </a:solidFill>
          </a:endParaRPr>
        </a:p>
      </xdr:txBody>
    </xdr:sp>
    <xdr:clientData/>
  </xdr:twoCellAnchor>
  <xdr:twoCellAnchor>
    <xdr:from>
      <xdr:col>14</xdr:col>
      <xdr:colOff>37603</xdr:colOff>
      <xdr:row>8</xdr:row>
      <xdr:rowOff>186764</xdr:rowOff>
    </xdr:from>
    <xdr:to>
      <xdr:col>15</xdr:col>
      <xdr:colOff>323725</xdr:colOff>
      <xdr:row>11</xdr:row>
      <xdr:rowOff>113303</xdr:rowOff>
    </xdr:to>
    <xdr:sp macro="" textlink="'Pivot Tables'!E6">
      <xdr:nvSpPr>
        <xdr:cNvPr id="27" name="TextBox 26">
          <a:extLst>
            <a:ext uri="{FF2B5EF4-FFF2-40B4-BE49-F238E27FC236}">
              <a16:creationId xmlns:a16="http://schemas.microsoft.com/office/drawing/2014/main" id="{892BB81D-23EE-3741-9A97-65D44AEB6FF0}"/>
            </a:ext>
          </a:extLst>
        </xdr:cNvPr>
        <xdr:cNvSpPr txBox="1"/>
      </xdr:nvSpPr>
      <xdr:spPr>
        <a:xfrm>
          <a:off x="11542309" y="1780489"/>
          <a:ext cx="1107887" cy="524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47679A0-EE0C-4B42-BAB7-DCF6BE40ABAE}" type="TxLink">
            <a:rPr lang="en-US" sz="3200" b="1" i="0" u="none" strike="noStrike">
              <a:solidFill>
                <a:schemeClr val="accent5">
                  <a:lumMod val="50000"/>
                </a:schemeClr>
              </a:solidFill>
              <a:latin typeface="Calibri"/>
              <a:cs typeface="Calibri"/>
            </a:rPr>
            <a:pPr algn="l"/>
            <a:t>9360</a:t>
          </a:fld>
          <a:endParaRPr lang="en-GB" sz="8000" b="1">
            <a:solidFill>
              <a:schemeClr val="accent5">
                <a:lumMod val="50000"/>
              </a:schemeClr>
            </a:solidFill>
          </a:endParaRPr>
        </a:p>
      </xdr:txBody>
    </xdr:sp>
    <xdr:clientData/>
  </xdr:twoCellAnchor>
  <xdr:twoCellAnchor>
    <xdr:from>
      <xdr:col>6</xdr:col>
      <xdr:colOff>423335</xdr:colOff>
      <xdr:row>7</xdr:row>
      <xdr:rowOff>126501</xdr:rowOff>
    </xdr:from>
    <xdr:to>
      <xdr:col>7</xdr:col>
      <xdr:colOff>597648</xdr:colOff>
      <xdr:row>12</xdr:row>
      <xdr:rowOff>24901</xdr:rowOff>
    </xdr:to>
    <xdr:graphicFrame macro="">
      <xdr:nvGraphicFramePr>
        <xdr:cNvPr id="28" name="Chart 27">
          <a:extLst>
            <a:ext uri="{FF2B5EF4-FFF2-40B4-BE49-F238E27FC236}">
              <a16:creationId xmlns:a16="http://schemas.microsoft.com/office/drawing/2014/main" id="{7640915C-9934-5047-9BA4-9AFA12456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313017</xdr:colOff>
      <xdr:row>7</xdr:row>
      <xdr:rowOff>76200</xdr:rowOff>
    </xdr:from>
    <xdr:to>
      <xdr:col>12</xdr:col>
      <xdr:colOff>510491</xdr:colOff>
      <xdr:row>11</xdr:row>
      <xdr:rowOff>139700</xdr:rowOff>
    </xdr:to>
    <xdr:graphicFrame macro="">
      <xdr:nvGraphicFramePr>
        <xdr:cNvPr id="30" name="Chart 29">
          <a:extLst>
            <a:ext uri="{FF2B5EF4-FFF2-40B4-BE49-F238E27FC236}">
              <a16:creationId xmlns:a16="http://schemas.microsoft.com/office/drawing/2014/main" id="{FF1858B2-E03A-EC44-BFF7-2EE3AC60C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423333</xdr:colOff>
      <xdr:row>7</xdr:row>
      <xdr:rowOff>100853</xdr:rowOff>
    </xdr:from>
    <xdr:to>
      <xdr:col>17</xdr:col>
      <xdr:colOff>74705</xdr:colOff>
      <xdr:row>11</xdr:row>
      <xdr:rowOff>126253</xdr:rowOff>
    </xdr:to>
    <xdr:graphicFrame macro="">
      <xdr:nvGraphicFramePr>
        <xdr:cNvPr id="31" name="Chart 30">
          <a:extLst>
            <a:ext uri="{FF2B5EF4-FFF2-40B4-BE49-F238E27FC236}">
              <a16:creationId xmlns:a16="http://schemas.microsoft.com/office/drawing/2014/main" id="{CBB1B2EC-98D6-EF4D-992F-ECEECF0EC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609600</xdr:colOff>
      <xdr:row>14</xdr:row>
      <xdr:rowOff>101600</xdr:rowOff>
    </xdr:from>
    <xdr:to>
      <xdr:col>20</xdr:col>
      <xdr:colOff>584200</xdr:colOff>
      <xdr:row>23</xdr:row>
      <xdr:rowOff>88900</xdr:rowOff>
    </xdr:to>
    <xdr:graphicFrame macro="">
      <xdr:nvGraphicFramePr>
        <xdr:cNvPr id="33" name="Chart 32">
          <a:extLst>
            <a:ext uri="{FF2B5EF4-FFF2-40B4-BE49-F238E27FC236}">
              <a16:creationId xmlns:a16="http://schemas.microsoft.com/office/drawing/2014/main" id="{6CAC2409-66E6-F94F-A8F4-3035871D5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533400</xdr:colOff>
      <xdr:row>26</xdr:row>
      <xdr:rowOff>25400</xdr:rowOff>
    </xdr:from>
    <xdr:to>
      <xdr:col>20</xdr:col>
      <xdr:colOff>660400</xdr:colOff>
      <xdr:row>38</xdr:row>
      <xdr:rowOff>88900</xdr:rowOff>
    </xdr:to>
    <xdr:graphicFrame macro="">
      <xdr:nvGraphicFramePr>
        <xdr:cNvPr id="34" name="Chart 33">
          <a:extLst>
            <a:ext uri="{FF2B5EF4-FFF2-40B4-BE49-F238E27FC236}">
              <a16:creationId xmlns:a16="http://schemas.microsoft.com/office/drawing/2014/main" id="{66747951-423B-A740-AFFB-CD8D20D9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203200</xdr:colOff>
      <xdr:row>16</xdr:row>
      <xdr:rowOff>12700</xdr:rowOff>
    </xdr:from>
    <xdr:to>
      <xdr:col>2</xdr:col>
      <xdr:colOff>647700</xdr:colOff>
      <xdr:row>31</xdr:row>
      <xdr:rowOff>25400</xdr:rowOff>
    </xdr:to>
    <mc:AlternateContent xmlns:mc="http://schemas.openxmlformats.org/markup-compatibility/2006" xmlns:a14="http://schemas.microsoft.com/office/drawing/2010/main">
      <mc:Choice Requires="a14">
        <xdr:graphicFrame macro="">
          <xdr:nvGraphicFramePr>
            <xdr:cNvPr id="35" name="Month 1">
              <a:extLst>
                <a:ext uri="{FF2B5EF4-FFF2-40B4-BE49-F238E27FC236}">
                  <a16:creationId xmlns:a16="http://schemas.microsoft.com/office/drawing/2014/main" id="{F9330143-66FD-D04A-9D1F-3BC13355F65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03200" y="3263900"/>
              <a:ext cx="2095500" cy="306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201168</xdr:colOff>
      <xdr:row>1</xdr:row>
      <xdr:rowOff>12451</xdr:rowOff>
    </xdr:from>
    <xdr:to>
      <xdr:col>2</xdr:col>
      <xdr:colOff>645667</xdr:colOff>
      <xdr:row>14</xdr:row>
      <xdr:rowOff>177800</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72F34595-9291-0B43-B81D-F94E58D6B1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1168" y="211667"/>
              <a:ext cx="2088028" cy="2755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32</xdr:row>
      <xdr:rowOff>114300</xdr:rowOff>
    </xdr:from>
    <xdr:to>
      <xdr:col>2</xdr:col>
      <xdr:colOff>596900</xdr:colOff>
      <xdr:row>38</xdr:row>
      <xdr:rowOff>190500</xdr:rowOff>
    </xdr:to>
    <mc:AlternateContent xmlns:mc="http://schemas.openxmlformats.org/markup-compatibility/2006" xmlns:a14="http://schemas.microsoft.com/office/drawing/2010/main">
      <mc:Choice Requires="a14">
        <xdr:graphicFrame macro="">
          <xdr:nvGraphicFramePr>
            <xdr:cNvPr id="37" name="Quarter 1">
              <a:extLst>
                <a:ext uri="{FF2B5EF4-FFF2-40B4-BE49-F238E27FC236}">
                  <a16:creationId xmlns:a16="http://schemas.microsoft.com/office/drawing/2014/main" id="{4076CD6F-3190-D54C-A88C-0BE9B25DD4C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203200" y="6616700"/>
              <a:ext cx="20447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396688</xdr:colOff>
      <xdr:row>9</xdr:row>
      <xdr:rowOff>15439</xdr:rowOff>
    </xdr:from>
    <xdr:to>
      <xdr:col>4</xdr:col>
      <xdr:colOff>224116</xdr:colOff>
      <xdr:row>11</xdr:row>
      <xdr:rowOff>174312</xdr:rowOff>
    </xdr:to>
    <xdr:pic>
      <xdr:nvPicPr>
        <xdr:cNvPr id="39" name="Graphic 38" descr="Back with solid fill">
          <a:extLst>
            <a:ext uri="{FF2B5EF4-FFF2-40B4-BE49-F238E27FC236}">
              <a16:creationId xmlns:a16="http://schemas.microsoft.com/office/drawing/2014/main" id="{DAF7DA9F-BEA3-0E08-B49A-26B2D5E3AD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61982" y="1808380"/>
          <a:ext cx="649193" cy="557305"/>
        </a:xfrm>
        <a:prstGeom prst="rect">
          <a:avLst/>
        </a:prstGeom>
      </xdr:spPr>
    </xdr:pic>
    <xdr:clientData/>
  </xdr:twoCellAnchor>
  <xdr:twoCellAnchor editAs="oneCell">
    <xdr:from>
      <xdr:col>8</xdr:col>
      <xdr:colOff>135467</xdr:colOff>
      <xdr:row>8</xdr:row>
      <xdr:rowOff>139452</xdr:rowOff>
    </xdr:from>
    <xdr:to>
      <xdr:col>8</xdr:col>
      <xdr:colOff>784411</xdr:colOff>
      <xdr:row>11</xdr:row>
      <xdr:rowOff>186764</xdr:rowOff>
    </xdr:to>
    <xdr:pic>
      <xdr:nvPicPr>
        <xdr:cNvPr id="41" name="Graphic 40" descr="Back with solid fill">
          <a:extLst>
            <a:ext uri="{FF2B5EF4-FFF2-40B4-BE49-F238E27FC236}">
              <a16:creationId xmlns:a16="http://schemas.microsoft.com/office/drawing/2014/main" id="{1DF104CD-EFEC-EB1C-E520-A6BA8903FE8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09585" y="1733177"/>
          <a:ext cx="648944" cy="644960"/>
        </a:xfrm>
        <a:prstGeom prst="rect">
          <a:avLst/>
        </a:prstGeom>
      </xdr:spPr>
    </xdr:pic>
    <xdr:clientData/>
  </xdr:twoCellAnchor>
  <xdr:twoCellAnchor editAs="oneCell">
    <xdr:from>
      <xdr:col>12</xdr:col>
      <xdr:colOff>785409</xdr:colOff>
      <xdr:row>9</xdr:row>
      <xdr:rowOff>15440</xdr:rowOff>
    </xdr:from>
    <xdr:to>
      <xdr:col>13</xdr:col>
      <xdr:colOff>635002</xdr:colOff>
      <xdr:row>12</xdr:row>
      <xdr:rowOff>12451</xdr:rowOff>
    </xdr:to>
    <xdr:pic>
      <xdr:nvPicPr>
        <xdr:cNvPr id="45" name="Graphic 44" descr="Back with solid fill">
          <a:extLst>
            <a:ext uri="{FF2B5EF4-FFF2-40B4-BE49-F238E27FC236}">
              <a16:creationId xmlns:a16="http://schemas.microsoft.com/office/drawing/2014/main" id="{795FEFEC-40BB-9830-A108-80938D72EAC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646585" y="1808381"/>
          <a:ext cx="671358" cy="594658"/>
        </a:xfrm>
        <a:prstGeom prst="rect">
          <a:avLst/>
        </a:prstGeom>
      </xdr:spPr>
    </xdr:pic>
    <xdr:clientData/>
  </xdr:twoCellAnchor>
  <xdr:twoCellAnchor editAs="oneCell">
    <xdr:from>
      <xdr:col>16</xdr:col>
      <xdr:colOff>292100</xdr:colOff>
      <xdr:row>1</xdr:row>
      <xdr:rowOff>88900</xdr:rowOff>
    </xdr:from>
    <xdr:to>
      <xdr:col>21</xdr:col>
      <xdr:colOff>152400</xdr:colOff>
      <xdr:row>6</xdr:row>
      <xdr:rowOff>101600</xdr:rowOff>
    </xdr:to>
    <xdr:pic>
      <xdr:nvPicPr>
        <xdr:cNvPr id="47" name="Picture 46">
          <a:extLst>
            <a:ext uri="{FF2B5EF4-FFF2-40B4-BE49-F238E27FC236}">
              <a16:creationId xmlns:a16="http://schemas.microsoft.com/office/drawing/2014/main" id="{5A28A481-7CE9-B6CC-0EA6-36EC6CB5415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500100" y="292100"/>
          <a:ext cx="3987800" cy="1028700"/>
        </a:xfrm>
        <a:prstGeom prst="rect">
          <a:avLst/>
        </a:prstGeom>
        <a:effectLst>
          <a:softEdge rad="148119"/>
        </a:effectLst>
      </xdr:spPr>
    </xdr:pic>
    <xdr:clientData/>
  </xdr:twoCellAnchor>
  <xdr:twoCellAnchor>
    <xdr:from>
      <xdr:col>3</xdr:col>
      <xdr:colOff>406400</xdr:colOff>
      <xdr:row>15</xdr:row>
      <xdr:rowOff>24902</xdr:rowOff>
    </xdr:from>
    <xdr:to>
      <xdr:col>11</xdr:col>
      <xdr:colOff>774700</xdr:colOff>
      <xdr:row>38</xdr:row>
      <xdr:rowOff>127000</xdr:rowOff>
    </xdr:to>
    <xdr:graphicFrame macro="">
      <xdr:nvGraphicFramePr>
        <xdr:cNvPr id="13" name="Chart 12">
          <a:extLst>
            <a:ext uri="{FF2B5EF4-FFF2-40B4-BE49-F238E27FC236}">
              <a16:creationId xmlns:a16="http://schemas.microsoft.com/office/drawing/2014/main" id="{98C51DC8-6EBF-9D49-A868-60A729354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37354</xdr:colOff>
      <xdr:row>1</xdr:row>
      <xdr:rowOff>99607</xdr:rowOff>
    </xdr:from>
    <xdr:to>
      <xdr:col>16</xdr:col>
      <xdr:colOff>286374</xdr:colOff>
      <xdr:row>6</xdr:row>
      <xdr:rowOff>87156</xdr:rowOff>
    </xdr:to>
    <xdr:sp macro="" textlink="">
      <xdr:nvSpPr>
        <xdr:cNvPr id="14" name="TextBox 13">
          <a:extLst>
            <a:ext uri="{FF2B5EF4-FFF2-40B4-BE49-F238E27FC236}">
              <a16:creationId xmlns:a16="http://schemas.microsoft.com/office/drawing/2014/main" id="{2C617C5B-1732-99FF-C5F1-6E856CE1ABFA}"/>
            </a:ext>
          </a:extLst>
        </xdr:cNvPr>
        <xdr:cNvSpPr txBox="1"/>
      </xdr:nvSpPr>
      <xdr:spPr>
        <a:xfrm>
          <a:off x="4967942" y="298823"/>
          <a:ext cx="8466667" cy="9836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solidFill>
                <a:schemeClr val="accent5">
                  <a:lumMod val="50000"/>
                </a:schemeClr>
              </a:solidFill>
              <a:effectLst>
                <a:glow rad="101600">
                  <a:schemeClr val="accent2">
                    <a:satMod val="175000"/>
                    <a:alpha val="40000"/>
                  </a:schemeClr>
                </a:glow>
              </a:effectLst>
            </a:rPr>
            <a:t>KIT-KAT</a:t>
          </a:r>
          <a:r>
            <a:rPr lang="en-GB" sz="4000" b="1" baseline="0">
              <a:solidFill>
                <a:schemeClr val="accent5">
                  <a:lumMod val="50000"/>
                </a:schemeClr>
              </a:solidFill>
              <a:effectLst>
                <a:glow rad="101600">
                  <a:schemeClr val="accent2">
                    <a:satMod val="175000"/>
                    <a:alpha val="40000"/>
                  </a:schemeClr>
                </a:glow>
              </a:effectLst>
            </a:rPr>
            <a:t> Sales  in South America - 2023</a:t>
          </a:r>
          <a:endParaRPr lang="en-GB" sz="4000" b="1">
            <a:solidFill>
              <a:schemeClr val="accent5">
                <a:lumMod val="50000"/>
              </a:schemeClr>
            </a:solidFill>
            <a:effectLst>
              <a:glow rad="101600">
                <a:schemeClr val="accent2">
                  <a:satMod val="175000"/>
                  <a:alpha val="40000"/>
                </a:schemeClr>
              </a:glow>
            </a:effectLst>
          </a:endParaRPr>
        </a:p>
      </xdr:txBody>
    </xdr:sp>
    <xdr:clientData/>
  </xdr:twoCellAnchor>
  <xdr:twoCellAnchor>
    <xdr:from>
      <xdr:col>17</xdr:col>
      <xdr:colOff>286373</xdr:colOff>
      <xdr:row>7</xdr:row>
      <xdr:rowOff>37353</xdr:rowOff>
    </xdr:from>
    <xdr:to>
      <xdr:col>21</xdr:col>
      <xdr:colOff>124510</xdr:colOff>
      <xdr:row>11</xdr:row>
      <xdr:rowOff>174313</xdr:rowOff>
    </xdr:to>
    <xdr:sp macro="" textlink="">
      <xdr:nvSpPr>
        <xdr:cNvPr id="17" name="Rounded Rectangle 16">
          <a:extLst>
            <a:ext uri="{FF2B5EF4-FFF2-40B4-BE49-F238E27FC236}">
              <a16:creationId xmlns:a16="http://schemas.microsoft.com/office/drawing/2014/main" id="{F78305E8-90ED-F18D-BC11-88AD6760A52B}"/>
            </a:ext>
          </a:extLst>
        </xdr:cNvPr>
        <xdr:cNvSpPr/>
      </xdr:nvSpPr>
      <xdr:spPr>
        <a:xfrm>
          <a:off x="14256373" y="1431863"/>
          <a:ext cx="3125196" cy="93382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a:solidFill>
                <a:schemeClr val="accent5">
                  <a:lumMod val="50000"/>
                </a:schemeClr>
              </a:solidFill>
            </a:rPr>
            <a:t>Total Target</a:t>
          </a:r>
          <a:r>
            <a:rPr lang="en-GB" sz="2400" b="1" baseline="0">
              <a:solidFill>
                <a:schemeClr val="accent5">
                  <a:lumMod val="50000"/>
                </a:schemeClr>
              </a:solidFill>
            </a:rPr>
            <a:t> Sales</a:t>
          </a:r>
          <a:endParaRPr lang="en-GB" sz="2400" b="1">
            <a:solidFill>
              <a:schemeClr val="accent5">
                <a:lumMod val="50000"/>
              </a:schemeClr>
            </a:solidFill>
          </a:endParaRPr>
        </a:p>
      </xdr:txBody>
    </xdr:sp>
    <xdr:clientData/>
  </xdr:twoCellAnchor>
  <xdr:twoCellAnchor>
    <xdr:from>
      <xdr:col>18</xdr:col>
      <xdr:colOff>361078</xdr:colOff>
      <xdr:row>9</xdr:row>
      <xdr:rowOff>87158</xdr:rowOff>
    </xdr:from>
    <xdr:to>
      <xdr:col>20</xdr:col>
      <xdr:colOff>460687</xdr:colOff>
      <xdr:row>11</xdr:row>
      <xdr:rowOff>99608</xdr:rowOff>
    </xdr:to>
    <xdr:sp macro="" textlink="'Pivot Tables'!E7">
      <xdr:nvSpPr>
        <xdr:cNvPr id="21" name="Rectangle 20">
          <a:extLst>
            <a:ext uri="{FF2B5EF4-FFF2-40B4-BE49-F238E27FC236}">
              <a16:creationId xmlns:a16="http://schemas.microsoft.com/office/drawing/2014/main" id="{8091B5D7-67C0-4760-8304-171CC095BB91}"/>
            </a:ext>
          </a:extLst>
        </xdr:cNvPr>
        <xdr:cNvSpPr/>
      </xdr:nvSpPr>
      <xdr:spPr>
        <a:xfrm>
          <a:off x="15152843" y="1880099"/>
          <a:ext cx="1743138" cy="41088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fld id="{9BFDE6E9-9F4F-CD4B-9EB7-EC66C729D7CF}" type="TxLink">
            <a:rPr lang="en-US" sz="3200" b="1" i="0" u="none" strike="noStrike">
              <a:solidFill>
                <a:schemeClr val="accent5">
                  <a:lumMod val="50000"/>
                </a:schemeClr>
              </a:solidFill>
              <a:latin typeface="Calibri"/>
              <a:cs typeface="Calibri"/>
            </a:rPr>
            <a:pPr algn="l"/>
            <a:t>160429</a:t>
          </a:fld>
          <a:endParaRPr lang="en-GB" sz="2800" b="1">
            <a:solidFill>
              <a:schemeClr val="accent5">
                <a:lumMod val="50000"/>
              </a:schemeClr>
            </a:solidFill>
          </a:endParaRPr>
        </a:p>
      </xdr:txBody>
    </xdr:sp>
    <xdr:clientData/>
  </xdr:twoCellAnchor>
  <xdr:twoCellAnchor editAs="oneCell">
    <xdr:from>
      <xdr:col>17</xdr:col>
      <xdr:colOff>373530</xdr:colOff>
      <xdr:row>8</xdr:row>
      <xdr:rowOff>186766</xdr:rowOff>
    </xdr:from>
    <xdr:to>
      <xdr:col>18</xdr:col>
      <xdr:colOff>211667</xdr:colOff>
      <xdr:row>12</xdr:row>
      <xdr:rowOff>1</xdr:rowOff>
    </xdr:to>
    <xdr:pic>
      <xdr:nvPicPr>
        <xdr:cNvPr id="24" name="Graphic 23" descr="Back with solid fill">
          <a:extLst>
            <a:ext uri="{FF2B5EF4-FFF2-40B4-BE49-F238E27FC236}">
              <a16:creationId xmlns:a16="http://schemas.microsoft.com/office/drawing/2014/main" id="{AA475D87-2235-EA27-FBD3-161D00DB90B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343530" y="1780491"/>
          <a:ext cx="659902" cy="6100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skar Madireddy" refreshedDate="45531.907157638889" createdVersion="8" refreshedVersion="8" minRefreshableVersion="3" recordCount="63" xr:uid="{FA467685-31CF-4F45-A977-ED8140A0EFDD}">
  <cacheSource type="worksheet">
    <worksheetSource name="Table_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15000"/>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3"/>
        </groupItems>
      </fieldGroup>
    </cacheField>
    <cacheField name="Months (Month)" numFmtId="0" databaseField="0">
      <fieldGroup base="0">
        <rangePr groupBy="months" startDate="2023-01-01T00:00:00" endDate="2023-09-02T00:00:00"/>
        <groupItems count="14">
          <s v="&lt;01/01/23"/>
          <s v="Jan"/>
          <s v="Feb"/>
          <s v="Mar"/>
          <s v="Apr"/>
          <s v="May"/>
          <s v="Jun"/>
          <s v="Jul"/>
          <s v="Aug"/>
          <s v="Sep"/>
          <s v="Oct"/>
          <s v="Nov"/>
          <s v="Dec"/>
          <s v="&gt;02/09/23"/>
        </groupItems>
      </fieldGroup>
    </cacheField>
  </cacheFields>
  <extLst>
    <ext xmlns:x14="http://schemas.microsoft.com/office/spreadsheetml/2009/9/main" uri="{725AE2AE-9491-48be-B2B4-4EB974FC3084}">
      <x14:pivotCacheDefinition pivotCacheId="1351301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10000"/>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10000"/>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15000"/>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10000"/>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AF1F8-8982-254E-90DB-858E4D141B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0" baseItem="0" numFmtId="9"/>
  </dataFields>
  <formats count="6">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B4EAAD-1C37-424C-AD64-8C2B0518CE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0" baseItem="0" numFmtId="9"/>
  </dataFields>
  <formats count="6">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73324-756C-E441-8C97-C94CB6FB96F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3:P1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0">
    <i>
      <x/>
    </i>
    <i>
      <x v="1"/>
    </i>
    <i>
      <x v="2"/>
    </i>
    <i>
      <x v="3"/>
    </i>
    <i>
      <x v="4"/>
    </i>
    <i>
      <x v="5"/>
    </i>
    <i>
      <x v="6"/>
    </i>
    <i>
      <x v="7"/>
    </i>
    <i>
      <x v="8"/>
    </i>
    <i t="grand">
      <x/>
    </i>
  </rowItems>
  <colItems count="1">
    <i/>
  </colItems>
  <dataFields count="1">
    <dataField name="Sum of Customers" fld="5"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B48FD-99E4-3343-A418-2A0311F3E3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0" baseItem="0" numFmtId="9"/>
  </dataFields>
  <formats count="2">
    <format dxfId="19">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797AC0-8050-BA47-822A-F79FED4523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12">
    <pivotField numFmtId="17" showAll="0">
      <items count="10">
        <item x="0"/>
        <item x="1"/>
        <item x="2"/>
        <item x="3"/>
        <item x="4"/>
        <item x="5"/>
        <item x="6"/>
        <item x="7"/>
        <item x="8"/>
        <item t="default"/>
      </items>
    </pivotField>
    <pivotField showAll="0"/>
    <pivotField numFmtId="164" showAll="0"/>
    <pivotField showAll="0"/>
    <pivotField dataField="1" numFmtId="164" showAll="0"/>
    <pivotField showAll="0"/>
    <pivotField showAll="0"/>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arget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D1EA76-104D-3B43-8906-BFA956381B41}"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dataField="1" numFmtId="164" showAll="0"/>
    <pivotField dataField="1" showAll="0"/>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Sales" fld="2" baseField="0" baseItem="0"/>
    <dataField name="Sum of Profit" fld="3" baseField="0" baseItem="0"/>
    <dataField name="Sum of Customers" fld="5" baseField="0" baseItem="0"/>
    <dataField name="Sum of Target Sales" fld="4" baseField="0" baseItem="0"/>
  </dataFields>
  <formats count="3">
    <format dxfId="22">
      <pivotArea collapsedLevelsAreSubtotals="1" fieldPosition="0">
        <references count="1">
          <reference field="4294967294" count="1">
            <x v="0"/>
          </reference>
        </references>
      </pivotArea>
    </format>
    <format dxfId="21">
      <pivotArea outline="0" collapsedLevelsAreSubtotals="1" fieldPosition="0"/>
    </format>
    <format dxfId="20">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8B4697-3773-CE4D-A9DA-39E41E516ED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3:T1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fld="3" baseField="0" baseItem="0" numFmtId="165"/>
  </dataFields>
  <formats count="7">
    <format dxfId="29">
      <pivotArea outline="0" collapsedLevelsAreSubtotals="1" fieldPosition="0"/>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A77DD8-C55B-A843-B0D6-E1CF3872516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3:L13"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dataField name="Sum of Target Sales" fld="4"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s>
  <chartFormats count="3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1"/>
          </reference>
        </references>
      </pivotArea>
    </chartFormat>
    <chartFormat chart="0" format="4">
      <pivotArea type="data" outline="0" fieldPosition="0">
        <references count="2">
          <reference field="4294967294" count="1" selected="0">
            <x v="1"/>
          </reference>
          <reference field="0" count="1" selected="0">
            <x v="2"/>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5"/>
          </reference>
        </references>
      </pivotArea>
    </chartFormat>
    <chartFormat chart="0" format="8">
      <pivotArea type="data" outline="0" fieldPosition="0">
        <references count="2">
          <reference field="4294967294" count="1" selected="0">
            <x v="1"/>
          </reference>
          <reference field="0" count="1" selected="0">
            <x v="6"/>
          </reference>
        </references>
      </pivotArea>
    </chartFormat>
    <chartFormat chart="0" format="9">
      <pivotArea type="data" outline="0" fieldPosition="0">
        <references count="2">
          <reference field="4294967294" count="1" selected="0">
            <x v="1"/>
          </reference>
          <reference field="0" count="1" selected="0">
            <x v="7"/>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13" format="11"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1"/>
          </reference>
        </references>
      </pivotArea>
    </chartFormat>
    <chartFormat chart="13" format="13">
      <pivotArea type="data" outline="0" fieldPosition="0">
        <references count="2">
          <reference field="4294967294" count="1" selected="0">
            <x v="1"/>
          </reference>
          <reference field="0" count="1" selected="0">
            <x v="0"/>
          </reference>
        </references>
      </pivotArea>
    </chartFormat>
    <chartFormat chart="13" format="14">
      <pivotArea type="data" outline="0" fieldPosition="0">
        <references count="2">
          <reference field="4294967294" count="1" selected="0">
            <x v="1"/>
          </reference>
          <reference field="0" count="1" selected="0">
            <x v="1"/>
          </reference>
        </references>
      </pivotArea>
    </chartFormat>
    <chartFormat chart="13" format="15">
      <pivotArea type="data" outline="0" fieldPosition="0">
        <references count="2">
          <reference field="4294967294" count="1" selected="0">
            <x v="1"/>
          </reference>
          <reference field="0" count="1" selected="0">
            <x v="2"/>
          </reference>
        </references>
      </pivotArea>
    </chartFormat>
    <chartFormat chart="13" format="16">
      <pivotArea type="data" outline="0" fieldPosition="0">
        <references count="2">
          <reference field="4294967294" count="1" selected="0">
            <x v="1"/>
          </reference>
          <reference field="0" count="1" selected="0">
            <x v="3"/>
          </reference>
        </references>
      </pivotArea>
    </chartFormat>
    <chartFormat chart="13" format="17">
      <pivotArea type="data" outline="0" fieldPosition="0">
        <references count="2">
          <reference field="4294967294" count="1" selected="0">
            <x v="1"/>
          </reference>
          <reference field="0" count="1" selected="0">
            <x v="4"/>
          </reference>
        </references>
      </pivotArea>
    </chartFormat>
    <chartFormat chart="13" format="18">
      <pivotArea type="data" outline="0" fieldPosition="0">
        <references count="2">
          <reference field="4294967294" count="1" selected="0">
            <x v="1"/>
          </reference>
          <reference field="0" count="1" selected="0">
            <x v="5"/>
          </reference>
        </references>
      </pivotArea>
    </chartFormat>
    <chartFormat chart="13" format="19">
      <pivotArea type="data" outline="0" fieldPosition="0">
        <references count="2">
          <reference field="4294967294" count="1" selected="0">
            <x v="1"/>
          </reference>
          <reference field="0" count="1" selected="0">
            <x v="6"/>
          </reference>
        </references>
      </pivotArea>
    </chartFormat>
    <chartFormat chart="13" format="20">
      <pivotArea type="data" outline="0" fieldPosition="0">
        <references count="2">
          <reference field="4294967294" count="1" selected="0">
            <x v="1"/>
          </reference>
          <reference field="0" count="1" selected="0">
            <x v="7"/>
          </reference>
        </references>
      </pivotArea>
    </chartFormat>
    <chartFormat chart="13" format="21">
      <pivotArea type="data" outline="0" fieldPosition="0">
        <references count="2">
          <reference field="4294967294" count="1" selected="0">
            <x v="1"/>
          </reference>
          <reference field="0" count="1" selected="0">
            <x v="8"/>
          </reference>
        </references>
      </pivotArea>
    </chartFormat>
    <chartFormat chart="14" format="22"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1"/>
          </reference>
        </references>
      </pivotArea>
    </chartFormat>
    <chartFormat chart="14" format="24">
      <pivotArea type="data" outline="0" fieldPosition="0">
        <references count="2">
          <reference field="4294967294" count="1" selected="0">
            <x v="1"/>
          </reference>
          <reference field="0" count="1" selected="0">
            <x v="0"/>
          </reference>
        </references>
      </pivotArea>
    </chartFormat>
    <chartFormat chart="14" format="25">
      <pivotArea type="data" outline="0" fieldPosition="0">
        <references count="2">
          <reference field="4294967294" count="1" selected="0">
            <x v="1"/>
          </reference>
          <reference field="0" count="1" selected="0">
            <x v="1"/>
          </reference>
        </references>
      </pivotArea>
    </chartFormat>
    <chartFormat chart="14" format="26">
      <pivotArea type="data" outline="0" fieldPosition="0">
        <references count="2">
          <reference field="4294967294" count="1" selected="0">
            <x v="1"/>
          </reference>
          <reference field="0" count="1" selected="0">
            <x v="2"/>
          </reference>
        </references>
      </pivotArea>
    </chartFormat>
    <chartFormat chart="14" format="27">
      <pivotArea type="data" outline="0" fieldPosition="0">
        <references count="2">
          <reference field="4294967294" count="1" selected="0">
            <x v="1"/>
          </reference>
          <reference field="0" count="1" selected="0">
            <x v="3"/>
          </reference>
        </references>
      </pivotArea>
    </chartFormat>
    <chartFormat chart="14" format="28">
      <pivotArea type="data" outline="0" fieldPosition="0">
        <references count="2">
          <reference field="4294967294" count="1" selected="0">
            <x v="1"/>
          </reference>
          <reference field="0" count="1" selected="0">
            <x v="4"/>
          </reference>
        </references>
      </pivotArea>
    </chartFormat>
    <chartFormat chart="14" format="29">
      <pivotArea type="data" outline="0" fieldPosition="0">
        <references count="2">
          <reference field="4294967294" count="1" selected="0">
            <x v="1"/>
          </reference>
          <reference field="0" count="1" selected="0">
            <x v="5"/>
          </reference>
        </references>
      </pivotArea>
    </chartFormat>
    <chartFormat chart="14" format="30">
      <pivotArea type="data" outline="0" fieldPosition="0">
        <references count="2">
          <reference field="4294967294" count="1" selected="0">
            <x v="1"/>
          </reference>
          <reference field="0" count="1" selected="0">
            <x v="6"/>
          </reference>
        </references>
      </pivotArea>
    </chartFormat>
    <chartFormat chart="14" format="31">
      <pivotArea type="data" outline="0" fieldPosition="0">
        <references count="2">
          <reference field="4294967294" count="1" selected="0">
            <x v="1"/>
          </reference>
          <reference field="0" count="1" selected="0">
            <x v="7"/>
          </reference>
        </references>
      </pivotArea>
    </chartFormat>
    <chartFormat chart="14" format="32">
      <pivotArea type="data" outline="0" fieldPosition="0">
        <references count="2">
          <reference field="4294967294" count="1" selected="0">
            <x v="1"/>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17A7069-9C0E-0C4D-8C9A-C1DA578247C2}" sourceName="Month">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135130105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02E65B-778F-9844-9A16-4D04D318462F}" sourceName="Region">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135130105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C55950A-3123-154C-85EE-1775268CB7D9}" sourceName="Quarter">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13513010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A881428-42DF-4948-B13C-AC1E43D41201}" cache="Slicer_Month" caption="Month" rowHeight="251883"/>
  <slicer name="Region" xr10:uid="{12E3CE47-B3B2-8B41-8057-404B2782E3DC}" cache="Slicer_Region" caption="Region" rowHeight="251883"/>
  <slicer name="Quarter" xr10:uid="{B0C51600-3C81-EB47-850A-51AEF6C044D9}" cache="Slicer_Quarter" caption="Quarte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DE4B0A7-A915-4A44-99DE-7DAFF5A1A429}" cache="Slicer_Month" caption="Month" style="SlicerStyleLight2" rowHeight="251883"/>
  <slicer name="Region 1" xr10:uid="{DC6FB14E-692A-994C-976B-AA828EB0061F}" cache="Slicer_Region" caption="Region" style="SlicerStyleLight2" rowHeight="251882"/>
  <slicer name="Quarter 1" xr10:uid="{7FBA8497-93A2-D744-B436-D620744F1FCF}" cache="Slicer_Quarter" caption="Quarter"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9F97B1-1243-E744-A6D1-0EF22D9D5073}" name="Table_1" displayName="Table_1" ref="A1:J65" totalsRowCount="1" headerRowDxfId="58" dataDxfId="57" totalsRowDxfId="56">
  <tableColumns count="10">
    <tableColumn id="1" xr3:uid="{33A551B2-0F21-D94B-A1CC-D5AB7F733FFD}" name="Month" dataDxfId="55" totalsRowDxfId="54"/>
    <tableColumn id="2" xr3:uid="{408005B9-1A46-E04F-967E-173DDBFEE8DE}" name="Region" dataDxfId="53" totalsRowDxfId="52"/>
    <tableColumn id="3" xr3:uid="{32F9C7B4-A6D8-6F40-89D8-34D6CF355C4B}" name="Sales" dataDxfId="51" totalsRowDxfId="50"/>
    <tableColumn id="4" xr3:uid="{DA6537D6-CDB4-FB49-9EB6-41AEA152A004}" name="Profit" dataDxfId="49" totalsRowDxfId="48"/>
    <tableColumn id="5" xr3:uid="{97DD31B0-A0F4-0747-9B62-AC899D4FBC38}" name="Target Sales" dataDxfId="47" totalsRowDxfId="46"/>
    <tableColumn id="6" xr3:uid="{FE8A6A58-2413-9A40-A424-FB798305570C}" name="Customers" dataDxfId="45" totalsRowDxfId="44"/>
    <tableColumn id="7" xr3:uid="{3C20D831-6CE4-1444-82D2-7A611D72EE7E}" name="Quarter" dataDxfId="43" totalsRowDxfId="42"/>
    <tableColumn id="8" xr3:uid="{A12BBA41-A957-0B4C-A5EB-8F9BB62E1880}" name="Sales Completion Rate" dataDxfId="41" totalsRowDxfId="40"/>
    <tableColumn id="9" xr3:uid="{9AADB873-88EB-B942-93EC-D0945D5865F2}" name="Profit Completion Rate" dataDxfId="39" totalsRowDxfId="38"/>
    <tableColumn id="10" xr3:uid="{8538EC03-6386-654E-9FF4-3059F06C74F4}" name="Customer Completion Rate" dataDxfId="37" totalsRowDxfId="36"/>
  </tableColumns>
  <tableStyleInfo name="TableStyleMedium7"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AD5F-0258-EF4F-BB2E-962AE3B9A842}">
  <dimension ref="A1:J65"/>
  <sheetViews>
    <sheetView workbookViewId="0">
      <selection activeCell="B12" sqref="B12"/>
    </sheetView>
  </sheetViews>
  <sheetFormatPr baseColWidth="10" defaultRowHeight="16" x14ac:dyDescent="0.2"/>
  <cols>
    <col min="1" max="1" width="21.1640625" customWidth="1"/>
    <col min="2" max="2" width="17.1640625" customWidth="1"/>
    <col min="3" max="3" width="16.6640625" customWidth="1"/>
    <col min="4" max="4" width="14.6640625" style="8" customWidth="1"/>
    <col min="5" max="5" width="17.83203125" customWidth="1"/>
    <col min="6" max="6" width="18.1640625" customWidth="1"/>
    <col min="7" max="7" width="15.33203125" customWidth="1"/>
    <col min="8" max="8" width="20.5" customWidth="1"/>
    <col min="9" max="9" width="23" customWidth="1"/>
    <col min="10" max="10" width="29.6640625" customWidth="1"/>
  </cols>
  <sheetData>
    <row r="1" spans="1:10" x14ac:dyDescent="0.2">
      <c r="A1" s="1" t="s">
        <v>0</v>
      </c>
      <c r="B1" s="1" t="s">
        <v>1</v>
      </c>
      <c r="C1" s="1" t="s">
        <v>2</v>
      </c>
      <c r="D1" s="5" t="s">
        <v>3</v>
      </c>
      <c r="E1" s="1" t="s">
        <v>4</v>
      </c>
      <c r="F1" s="1" t="s">
        <v>5</v>
      </c>
      <c r="G1" s="1" t="s">
        <v>6</v>
      </c>
      <c r="H1" s="1" t="s">
        <v>7</v>
      </c>
      <c r="I1" s="1" t="s">
        <v>8</v>
      </c>
      <c r="J1" s="1" t="s">
        <v>9</v>
      </c>
    </row>
    <row r="2" spans="1:10" x14ac:dyDescent="0.2">
      <c r="A2" s="2">
        <v>44927</v>
      </c>
      <c r="B2" s="1" t="s">
        <v>10</v>
      </c>
      <c r="C2" s="3">
        <v>5000</v>
      </c>
      <c r="D2" s="6">
        <v>2581</v>
      </c>
      <c r="E2" s="3">
        <v>2857.1428571428573</v>
      </c>
      <c r="F2" s="1">
        <v>80</v>
      </c>
      <c r="G2" s="3" t="s">
        <v>11</v>
      </c>
      <c r="H2" s="4">
        <v>0.89</v>
      </c>
      <c r="I2" s="4">
        <v>0.85</v>
      </c>
      <c r="J2" s="4">
        <v>0.72</v>
      </c>
    </row>
    <row r="3" spans="1:10" x14ac:dyDescent="0.2">
      <c r="A3" s="2">
        <v>44927</v>
      </c>
      <c r="B3" s="1" t="s">
        <v>12</v>
      </c>
      <c r="C3" s="3">
        <v>3500</v>
      </c>
      <c r="D3" s="6">
        <v>3944</v>
      </c>
      <c r="E3" s="3">
        <v>2857.1428571428573</v>
      </c>
      <c r="F3" s="1">
        <v>30</v>
      </c>
      <c r="G3" s="3" t="s">
        <v>11</v>
      </c>
      <c r="H3" s="4">
        <v>0.94</v>
      </c>
      <c r="I3" s="4">
        <v>0.95</v>
      </c>
      <c r="J3" s="4">
        <v>0.86</v>
      </c>
    </row>
    <row r="4" spans="1:10" x14ac:dyDescent="0.2">
      <c r="A4" s="2">
        <v>44927</v>
      </c>
      <c r="B4" s="1" t="s">
        <v>13</v>
      </c>
      <c r="C4" s="3">
        <v>1500</v>
      </c>
      <c r="D4" s="5">
        <v>3293</v>
      </c>
      <c r="E4" s="3">
        <v>2857.1428571428573</v>
      </c>
      <c r="F4" s="1">
        <v>15</v>
      </c>
      <c r="G4" s="3" t="s">
        <v>11</v>
      </c>
      <c r="H4" s="4">
        <v>0.82</v>
      </c>
      <c r="I4" s="4">
        <v>0.8</v>
      </c>
      <c r="J4" s="4">
        <v>0.76</v>
      </c>
    </row>
    <row r="5" spans="1:10" x14ac:dyDescent="0.2">
      <c r="A5" s="2">
        <v>44927</v>
      </c>
      <c r="B5" s="1" t="s">
        <v>14</v>
      </c>
      <c r="C5" s="3">
        <v>1500</v>
      </c>
      <c r="D5" s="5">
        <v>2019</v>
      </c>
      <c r="E5" s="3">
        <v>2857.1428571428573</v>
      </c>
      <c r="F5" s="1">
        <v>40</v>
      </c>
      <c r="G5" s="3" t="s">
        <v>11</v>
      </c>
      <c r="H5" s="4">
        <v>0.79</v>
      </c>
      <c r="I5" s="4">
        <v>0.79</v>
      </c>
      <c r="J5" s="4">
        <v>0.79</v>
      </c>
    </row>
    <row r="6" spans="1:10" x14ac:dyDescent="0.2">
      <c r="A6" s="2">
        <v>44927</v>
      </c>
      <c r="B6" s="1" t="s">
        <v>15</v>
      </c>
      <c r="C6" s="3">
        <v>6000</v>
      </c>
      <c r="D6" s="5">
        <v>2980</v>
      </c>
      <c r="E6" s="3">
        <v>2857.1428571428573</v>
      </c>
      <c r="F6" s="1">
        <v>100</v>
      </c>
      <c r="G6" s="3" t="s">
        <v>11</v>
      </c>
      <c r="H6" s="4">
        <v>0.96</v>
      </c>
      <c r="I6" s="4">
        <v>0.79</v>
      </c>
      <c r="J6" s="4">
        <v>0.7</v>
      </c>
    </row>
    <row r="7" spans="1:10" x14ac:dyDescent="0.2">
      <c r="A7" s="2">
        <v>44927</v>
      </c>
      <c r="B7" s="1" t="s">
        <v>16</v>
      </c>
      <c r="C7" s="3">
        <v>2500</v>
      </c>
      <c r="D7" s="5">
        <v>2209</v>
      </c>
      <c r="E7" s="3">
        <v>2857.1428571428573</v>
      </c>
      <c r="F7" s="1">
        <v>15</v>
      </c>
      <c r="G7" s="3" t="s">
        <v>11</v>
      </c>
      <c r="H7" s="4">
        <v>0.79</v>
      </c>
      <c r="I7" s="4">
        <v>0.79</v>
      </c>
      <c r="J7" s="4">
        <v>0.77</v>
      </c>
    </row>
    <row r="8" spans="1:10" x14ac:dyDescent="0.2">
      <c r="A8" s="2">
        <v>44927</v>
      </c>
      <c r="B8" s="1" t="s">
        <v>17</v>
      </c>
      <c r="C8" s="3">
        <v>10000</v>
      </c>
      <c r="D8" s="5">
        <v>2440</v>
      </c>
      <c r="E8" s="3">
        <v>2857.1428571428573</v>
      </c>
      <c r="F8" s="1">
        <v>20</v>
      </c>
      <c r="G8" s="3" t="s">
        <v>11</v>
      </c>
      <c r="H8" s="4">
        <v>0.75</v>
      </c>
      <c r="I8" s="4">
        <v>0.72</v>
      </c>
      <c r="J8" s="4">
        <v>0.93</v>
      </c>
    </row>
    <row r="9" spans="1:10" x14ac:dyDescent="0.2">
      <c r="A9" s="2">
        <v>44958</v>
      </c>
      <c r="B9" s="1" t="s">
        <v>10</v>
      </c>
      <c r="C9" s="3">
        <v>5000</v>
      </c>
      <c r="D9" s="6">
        <v>2000</v>
      </c>
      <c r="E9" s="3">
        <v>1428.5714285714287</v>
      </c>
      <c r="F9" s="1">
        <v>90</v>
      </c>
      <c r="G9" s="3" t="s">
        <v>11</v>
      </c>
      <c r="H9" s="4">
        <v>0.92</v>
      </c>
      <c r="I9" s="4">
        <v>0.99</v>
      </c>
      <c r="J9" s="4">
        <v>0.74</v>
      </c>
    </row>
    <row r="10" spans="1:10" x14ac:dyDescent="0.2">
      <c r="A10" s="2">
        <v>44958</v>
      </c>
      <c r="B10" s="1" t="s">
        <v>12</v>
      </c>
      <c r="C10" s="3">
        <v>15000</v>
      </c>
      <c r="D10" s="6">
        <v>14431</v>
      </c>
      <c r="E10" s="3">
        <v>1428.5714285714287</v>
      </c>
      <c r="F10" s="1">
        <v>30</v>
      </c>
      <c r="G10" s="3" t="s">
        <v>11</v>
      </c>
      <c r="H10" s="4">
        <v>0.7</v>
      </c>
      <c r="I10" s="4">
        <v>0.99</v>
      </c>
      <c r="J10" s="4">
        <v>0.95</v>
      </c>
    </row>
    <row r="11" spans="1:10" x14ac:dyDescent="0.2">
      <c r="A11" s="2">
        <v>44958</v>
      </c>
      <c r="B11" s="1" t="s">
        <v>13</v>
      </c>
      <c r="C11" s="3">
        <v>1500</v>
      </c>
      <c r="D11" s="5">
        <v>3000</v>
      </c>
      <c r="E11" s="3">
        <v>1428.5714285714287</v>
      </c>
      <c r="F11" s="1">
        <v>15</v>
      </c>
      <c r="G11" s="3" t="s">
        <v>11</v>
      </c>
      <c r="H11" s="4">
        <v>0.91</v>
      </c>
      <c r="I11" s="4">
        <v>0.98</v>
      </c>
      <c r="J11" s="4">
        <v>0.89</v>
      </c>
    </row>
    <row r="12" spans="1:10" x14ac:dyDescent="0.2">
      <c r="A12" s="2">
        <v>44958</v>
      </c>
      <c r="B12" s="1" t="s">
        <v>14</v>
      </c>
      <c r="C12" s="3">
        <v>3500</v>
      </c>
      <c r="D12" s="5">
        <v>4000</v>
      </c>
      <c r="E12" s="3">
        <v>1428.5714285714287</v>
      </c>
      <c r="F12" s="1">
        <v>40</v>
      </c>
      <c r="G12" s="3" t="s">
        <v>11</v>
      </c>
      <c r="H12" s="4">
        <v>0.74</v>
      </c>
      <c r="I12" s="4">
        <v>0.85</v>
      </c>
      <c r="J12" s="4">
        <v>0.7</v>
      </c>
    </row>
    <row r="13" spans="1:10" x14ac:dyDescent="0.2">
      <c r="A13" s="2">
        <v>44958</v>
      </c>
      <c r="B13" s="1" t="s">
        <v>15</v>
      </c>
      <c r="C13" s="3">
        <v>6000</v>
      </c>
      <c r="D13" s="5">
        <v>2000</v>
      </c>
      <c r="E13" s="3">
        <v>1428.5714285714287</v>
      </c>
      <c r="F13" s="1">
        <v>100</v>
      </c>
      <c r="G13" s="3" t="s">
        <v>11</v>
      </c>
      <c r="H13" s="4">
        <v>0.9</v>
      </c>
      <c r="I13" s="4">
        <v>0.9</v>
      </c>
      <c r="J13" s="4">
        <v>0.72</v>
      </c>
    </row>
    <row r="14" spans="1:10" x14ac:dyDescent="0.2">
      <c r="A14" s="2">
        <v>44958</v>
      </c>
      <c r="B14" s="1" t="s">
        <v>16</v>
      </c>
      <c r="C14" s="3">
        <v>4000</v>
      </c>
      <c r="D14" s="5">
        <v>2000</v>
      </c>
      <c r="E14" s="3">
        <v>1428.5714285714287</v>
      </c>
      <c r="F14" s="1">
        <v>15</v>
      </c>
      <c r="G14" s="3" t="s">
        <v>11</v>
      </c>
      <c r="H14" s="4">
        <v>0.95</v>
      </c>
      <c r="I14" s="4">
        <v>0.97</v>
      </c>
      <c r="J14" s="4">
        <v>0.81</v>
      </c>
    </row>
    <row r="15" spans="1:10" x14ac:dyDescent="0.2">
      <c r="A15" s="2">
        <v>44958</v>
      </c>
      <c r="B15" s="1" t="s">
        <v>17</v>
      </c>
      <c r="C15" s="3">
        <v>10000</v>
      </c>
      <c r="D15" s="5">
        <v>2000</v>
      </c>
      <c r="E15" s="3">
        <v>1428.5714285714287</v>
      </c>
      <c r="F15" s="1">
        <v>20</v>
      </c>
      <c r="G15" s="3" t="s">
        <v>11</v>
      </c>
      <c r="H15" s="4">
        <v>0.99</v>
      </c>
      <c r="I15" s="4">
        <v>0.79</v>
      </c>
      <c r="J15" s="4">
        <v>0.75</v>
      </c>
    </row>
    <row r="16" spans="1:10" x14ac:dyDescent="0.2">
      <c r="A16" s="2">
        <v>44986</v>
      </c>
      <c r="B16" s="1" t="s">
        <v>10</v>
      </c>
      <c r="C16" s="3">
        <v>8571.4285714285706</v>
      </c>
      <c r="D16" s="6">
        <v>4000</v>
      </c>
      <c r="E16" s="3">
        <v>1428.5714285714287</v>
      </c>
      <c r="F16" s="1">
        <v>45</v>
      </c>
      <c r="G16" s="3" t="s">
        <v>11</v>
      </c>
      <c r="H16" s="4">
        <v>0.86</v>
      </c>
      <c r="I16" s="4">
        <v>0.97</v>
      </c>
      <c r="J16" s="4">
        <v>0.89</v>
      </c>
    </row>
    <row r="17" spans="1:10" x14ac:dyDescent="0.2">
      <c r="A17" s="2">
        <v>44986</v>
      </c>
      <c r="B17" s="1" t="s">
        <v>12</v>
      </c>
      <c r="C17" s="3">
        <v>8571.4285714285706</v>
      </c>
      <c r="D17" s="6">
        <v>6000</v>
      </c>
      <c r="E17" s="3">
        <v>1428.5714285714287</v>
      </c>
      <c r="F17" s="1">
        <v>43</v>
      </c>
      <c r="G17" s="3" t="s">
        <v>11</v>
      </c>
      <c r="H17" s="4">
        <v>0.83</v>
      </c>
      <c r="I17" s="4">
        <v>0.72</v>
      </c>
      <c r="J17" s="4">
        <v>0.74</v>
      </c>
    </row>
    <row r="18" spans="1:10" x14ac:dyDescent="0.2">
      <c r="A18" s="2">
        <v>44986</v>
      </c>
      <c r="B18" s="1" t="s">
        <v>13</v>
      </c>
      <c r="C18" s="3">
        <v>8571.4285714285706</v>
      </c>
      <c r="D18" s="5">
        <v>6500</v>
      </c>
      <c r="E18" s="3">
        <v>1428.5714285714287</v>
      </c>
      <c r="F18" s="1">
        <v>43</v>
      </c>
      <c r="G18" s="3" t="s">
        <v>11</v>
      </c>
      <c r="H18" s="4">
        <v>0.74</v>
      </c>
      <c r="I18" s="4">
        <v>0.78</v>
      </c>
      <c r="J18" s="4">
        <v>0.94</v>
      </c>
    </row>
    <row r="19" spans="1:10" x14ac:dyDescent="0.2">
      <c r="A19" s="2">
        <v>44986</v>
      </c>
      <c r="B19" s="1" t="s">
        <v>14</v>
      </c>
      <c r="C19" s="3">
        <v>8571.4285714285706</v>
      </c>
      <c r="D19" s="5">
        <v>12000</v>
      </c>
      <c r="E19" s="3">
        <v>1428.5714285714287</v>
      </c>
      <c r="F19" s="1">
        <v>43</v>
      </c>
      <c r="G19" s="3" t="s">
        <v>11</v>
      </c>
      <c r="H19" s="4">
        <v>0.8</v>
      </c>
      <c r="I19" s="4">
        <v>0.84</v>
      </c>
      <c r="J19" s="4">
        <v>0.81</v>
      </c>
    </row>
    <row r="20" spans="1:10" x14ac:dyDescent="0.2">
      <c r="A20" s="2">
        <v>44986</v>
      </c>
      <c r="B20" s="1" t="s">
        <v>15</v>
      </c>
      <c r="C20" s="3">
        <v>8571.4285714285706</v>
      </c>
      <c r="D20" s="5">
        <v>3000</v>
      </c>
      <c r="E20" s="3">
        <v>1428.5714285714287</v>
      </c>
      <c r="F20" s="1">
        <v>43</v>
      </c>
      <c r="G20" s="3" t="s">
        <v>11</v>
      </c>
      <c r="H20" s="4">
        <v>0.89</v>
      </c>
      <c r="I20" s="4">
        <v>0.99</v>
      </c>
      <c r="J20" s="4">
        <v>0.97</v>
      </c>
    </row>
    <row r="21" spans="1:10" x14ac:dyDescent="0.2">
      <c r="A21" s="2">
        <v>44986</v>
      </c>
      <c r="B21" s="1" t="s">
        <v>16</v>
      </c>
      <c r="C21" s="3">
        <v>8571.4285714285706</v>
      </c>
      <c r="D21" s="5">
        <v>2000</v>
      </c>
      <c r="E21" s="3">
        <v>1428.5714285714287</v>
      </c>
      <c r="F21" s="1">
        <v>40</v>
      </c>
      <c r="G21" s="3" t="s">
        <v>11</v>
      </c>
      <c r="H21" s="4">
        <v>0.71</v>
      </c>
      <c r="I21" s="4">
        <v>0.87</v>
      </c>
      <c r="J21" s="4">
        <v>0.94</v>
      </c>
    </row>
    <row r="22" spans="1:10" x14ac:dyDescent="0.2">
      <c r="A22" s="2">
        <v>44986</v>
      </c>
      <c r="B22" s="1" t="s">
        <v>17</v>
      </c>
      <c r="C22" s="3">
        <v>8571.4285714285706</v>
      </c>
      <c r="D22" s="5">
        <v>2000</v>
      </c>
      <c r="E22" s="3">
        <v>1428.5714285714287</v>
      </c>
      <c r="F22" s="1">
        <v>43</v>
      </c>
      <c r="G22" s="3" t="s">
        <v>11</v>
      </c>
      <c r="H22" s="4">
        <v>0.9</v>
      </c>
      <c r="I22" s="4">
        <v>0.72</v>
      </c>
      <c r="J22" s="4">
        <v>0.94</v>
      </c>
    </row>
    <row r="23" spans="1:10" x14ac:dyDescent="0.2">
      <c r="A23" s="2">
        <v>45017</v>
      </c>
      <c r="B23" s="1" t="s">
        <v>10</v>
      </c>
      <c r="C23" s="3">
        <v>7857.1428571428569</v>
      </c>
      <c r="D23" s="6">
        <v>3000</v>
      </c>
      <c r="E23" s="3">
        <v>5714.2857142857147</v>
      </c>
      <c r="F23" s="1">
        <v>100</v>
      </c>
      <c r="G23" s="1" t="s">
        <v>18</v>
      </c>
      <c r="H23" s="4">
        <v>0.89</v>
      </c>
      <c r="I23" s="4">
        <v>0.85</v>
      </c>
      <c r="J23" s="4">
        <v>0.87</v>
      </c>
    </row>
    <row r="24" spans="1:10" x14ac:dyDescent="0.2">
      <c r="A24" s="2">
        <v>45017</v>
      </c>
      <c r="B24" s="1" t="s">
        <v>12</v>
      </c>
      <c r="C24" s="3">
        <v>7857.1428571428569</v>
      </c>
      <c r="D24" s="6">
        <v>4500</v>
      </c>
      <c r="E24" s="3">
        <v>5714.2857142857147</v>
      </c>
      <c r="F24" s="1">
        <v>100</v>
      </c>
      <c r="G24" s="1" t="s">
        <v>18</v>
      </c>
      <c r="H24" s="4">
        <v>0.89</v>
      </c>
      <c r="I24" s="4">
        <v>0.8</v>
      </c>
      <c r="J24" s="4">
        <v>0.88</v>
      </c>
    </row>
    <row r="25" spans="1:10" x14ac:dyDescent="0.2">
      <c r="A25" s="2">
        <v>45017</v>
      </c>
      <c r="B25" s="1" t="s">
        <v>13</v>
      </c>
      <c r="C25" s="3">
        <v>7857.1428571428569</v>
      </c>
      <c r="D25" s="5">
        <v>5500</v>
      </c>
      <c r="E25" s="3">
        <v>5714.2857142857147</v>
      </c>
      <c r="F25" s="1">
        <v>100</v>
      </c>
      <c r="G25" s="1" t="s">
        <v>18</v>
      </c>
      <c r="H25" s="4">
        <v>0.98</v>
      </c>
      <c r="I25" s="4">
        <v>0.99</v>
      </c>
      <c r="J25" s="4">
        <v>0.81</v>
      </c>
    </row>
    <row r="26" spans="1:10" x14ac:dyDescent="0.2">
      <c r="A26" s="2">
        <v>45017</v>
      </c>
      <c r="B26" s="1" t="s">
        <v>14</v>
      </c>
      <c r="C26" s="3">
        <v>7857.1428571428569</v>
      </c>
      <c r="D26" s="5">
        <v>10000</v>
      </c>
      <c r="E26" s="3">
        <v>5714.2857142857147</v>
      </c>
      <c r="F26" s="1">
        <v>100</v>
      </c>
      <c r="G26" s="1" t="s">
        <v>18</v>
      </c>
      <c r="H26" s="4">
        <v>0.81</v>
      </c>
      <c r="I26" s="4">
        <v>0.91</v>
      </c>
      <c r="J26" s="4">
        <v>0.95</v>
      </c>
    </row>
    <row r="27" spans="1:10" x14ac:dyDescent="0.2">
      <c r="A27" s="2">
        <v>45017</v>
      </c>
      <c r="B27" s="1" t="s">
        <v>15</v>
      </c>
      <c r="C27" s="3">
        <v>7857.1428571428569</v>
      </c>
      <c r="D27" s="5">
        <v>2000</v>
      </c>
      <c r="E27" s="3">
        <v>5714.2857142857147</v>
      </c>
      <c r="F27" s="1">
        <v>100</v>
      </c>
      <c r="G27" s="1" t="s">
        <v>18</v>
      </c>
      <c r="H27" s="4">
        <v>0.97</v>
      </c>
      <c r="I27" s="4">
        <v>0.85</v>
      </c>
      <c r="J27" s="4">
        <v>0.85</v>
      </c>
    </row>
    <row r="28" spans="1:10" x14ac:dyDescent="0.2">
      <c r="A28" s="2">
        <v>45017</v>
      </c>
      <c r="B28" s="1" t="s">
        <v>16</v>
      </c>
      <c r="C28" s="3">
        <v>7857.1428571428569</v>
      </c>
      <c r="D28" s="5">
        <v>2000</v>
      </c>
      <c r="E28" s="3">
        <v>5714.2857142857147</v>
      </c>
      <c r="F28" s="1">
        <v>100</v>
      </c>
      <c r="G28" s="1" t="s">
        <v>18</v>
      </c>
      <c r="H28" s="4">
        <v>0.89</v>
      </c>
      <c r="I28" s="4">
        <v>0.94</v>
      </c>
      <c r="J28" s="4">
        <v>0.8</v>
      </c>
    </row>
    <row r="29" spans="1:10" x14ac:dyDescent="0.2">
      <c r="A29" s="2">
        <v>45017</v>
      </c>
      <c r="B29" s="1" t="s">
        <v>17</v>
      </c>
      <c r="C29" s="3">
        <v>7857.1428571428569</v>
      </c>
      <c r="D29" s="5">
        <v>2000</v>
      </c>
      <c r="E29" s="3">
        <v>5714.2857142857147</v>
      </c>
      <c r="F29" s="1">
        <v>100</v>
      </c>
      <c r="G29" s="1" t="s">
        <v>18</v>
      </c>
      <c r="H29" s="4">
        <v>0.88</v>
      </c>
      <c r="I29" s="4">
        <v>0.94</v>
      </c>
      <c r="J29" s="4">
        <v>0.7</v>
      </c>
    </row>
    <row r="30" spans="1:10" x14ac:dyDescent="0.2">
      <c r="A30" s="2">
        <v>45047</v>
      </c>
      <c r="B30" s="1" t="s">
        <v>10</v>
      </c>
      <c r="C30" s="3">
        <v>11428.571428571429</v>
      </c>
      <c r="D30" s="6">
        <v>20000</v>
      </c>
      <c r="E30" s="3">
        <v>2857.1428571428573</v>
      </c>
      <c r="F30" s="1">
        <v>90</v>
      </c>
      <c r="G30" s="1" t="s">
        <v>18</v>
      </c>
      <c r="H30" s="4">
        <v>0.75</v>
      </c>
      <c r="I30" s="4">
        <v>0.77</v>
      </c>
      <c r="J30" s="4">
        <v>0.84</v>
      </c>
    </row>
    <row r="31" spans="1:10" x14ac:dyDescent="0.2">
      <c r="A31" s="2">
        <v>45047</v>
      </c>
      <c r="B31" s="1" t="s">
        <v>12</v>
      </c>
      <c r="C31" s="3">
        <v>11428.571428571429</v>
      </c>
      <c r="D31" s="6">
        <v>17000</v>
      </c>
      <c r="E31" s="3">
        <v>2857.1428571428573</v>
      </c>
      <c r="F31" s="1">
        <v>80</v>
      </c>
      <c r="G31" s="1" t="s">
        <v>18</v>
      </c>
      <c r="H31" s="4">
        <v>0.73</v>
      </c>
      <c r="I31" s="4">
        <v>0.96</v>
      </c>
      <c r="J31" s="4">
        <v>0.93</v>
      </c>
    </row>
    <row r="32" spans="1:10" x14ac:dyDescent="0.2">
      <c r="A32" s="2">
        <v>45047</v>
      </c>
      <c r="B32" s="1" t="s">
        <v>13</v>
      </c>
      <c r="C32" s="3">
        <v>11428.571428571429</v>
      </c>
      <c r="D32" s="5">
        <v>16000</v>
      </c>
      <c r="E32" s="3">
        <v>2857.1428571428573</v>
      </c>
      <c r="F32" s="1">
        <v>90</v>
      </c>
      <c r="G32" s="1" t="s">
        <v>18</v>
      </c>
      <c r="H32" s="4">
        <v>0.93</v>
      </c>
      <c r="I32" s="4">
        <v>0.74</v>
      </c>
      <c r="J32" s="4">
        <v>0.93</v>
      </c>
    </row>
    <row r="33" spans="1:10" x14ac:dyDescent="0.2">
      <c r="A33" s="2">
        <v>45047</v>
      </c>
      <c r="B33" s="1" t="s">
        <v>14</v>
      </c>
      <c r="C33" s="3">
        <v>11428.571428571429</v>
      </c>
      <c r="D33" s="5">
        <v>12000</v>
      </c>
      <c r="E33" s="3">
        <v>2857.1428571428573</v>
      </c>
      <c r="F33" s="1">
        <v>110</v>
      </c>
      <c r="G33" s="1" t="s">
        <v>18</v>
      </c>
      <c r="H33" s="4">
        <v>0.85</v>
      </c>
      <c r="I33" s="4">
        <v>0.7</v>
      </c>
      <c r="J33" s="4">
        <v>0.99</v>
      </c>
    </row>
    <row r="34" spans="1:10" x14ac:dyDescent="0.2">
      <c r="A34" s="2">
        <v>45047</v>
      </c>
      <c r="B34" s="1" t="s">
        <v>15</v>
      </c>
      <c r="C34" s="3">
        <v>11428.571428571429</v>
      </c>
      <c r="D34" s="5">
        <v>20500</v>
      </c>
      <c r="E34" s="3">
        <v>2857.1428571428573</v>
      </c>
      <c r="F34" s="1">
        <v>90</v>
      </c>
      <c r="G34" s="1" t="s">
        <v>18</v>
      </c>
      <c r="H34" s="4">
        <v>0.92</v>
      </c>
      <c r="I34" s="4">
        <v>0.99</v>
      </c>
      <c r="J34" s="4">
        <v>0.88</v>
      </c>
    </row>
    <row r="35" spans="1:10" x14ac:dyDescent="0.2">
      <c r="A35" s="2">
        <v>45047</v>
      </c>
      <c r="B35" s="1" t="s">
        <v>16</v>
      </c>
      <c r="C35" s="3">
        <v>11428.571428571429</v>
      </c>
      <c r="D35" s="5">
        <v>21000</v>
      </c>
      <c r="E35" s="3">
        <v>2857.1428571428573</v>
      </c>
      <c r="F35" s="1">
        <v>100</v>
      </c>
      <c r="G35" s="1" t="s">
        <v>18</v>
      </c>
      <c r="H35" s="4">
        <v>0.75</v>
      </c>
      <c r="I35" s="4">
        <v>0.97</v>
      </c>
      <c r="J35" s="4">
        <v>0.83</v>
      </c>
    </row>
    <row r="36" spans="1:10" x14ac:dyDescent="0.2">
      <c r="A36" s="2">
        <v>45047</v>
      </c>
      <c r="B36" s="1" t="s">
        <v>17</v>
      </c>
      <c r="C36" s="3">
        <v>11428.571428571429</v>
      </c>
      <c r="D36" s="5">
        <v>21500</v>
      </c>
      <c r="E36" s="3">
        <v>2857.1428571428573</v>
      </c>
      <c r="F36" s="1">
        <v>90</v>
      </c>
      <c r="G36" s="1" t="s">
        <v>18</v>
      </c>
      <c r="H36" s="4">
        <v>0.77</v>
      </c>
      <c r="I36" s="4">
        <v>0.97</v>
      </c>
      <c r="J36" s="4">
        <v>0.78</v>
      </c>
    </row>
    <row r="37" spans="1:10" x14ac:dyDescent="0.2">
      <c r="A37" s="2">
        <v>45078</v>
      </c>
      <c r="B37" s="1" t="s">
        <v>10</v>
      </c>
      <c r="C37" s="3">
        <v>14285.714285714286</v>
      </c>
      <c r="D37" s="6">
        <v>22000</v>
      </c>
      <c r="E37" s="3">
        <v>857.14285714285711</v>
      </c>
      <c r="F37" s="1">
        <v>228</v>
      </c>
      <c r="G37" s="1" t="s">
        <v>18</v>
      </c>
      <c r="H37" s="4">
        <v>0.79</v>
      </c>
      <c r="I37" s="4">
        <v>0.75</v>
      </c>
      <c r="J37" s="4">
        <v>0.93</v>
      </c>
    </row>
    <row r="38" spans="1:10" x14ac:dyDescent="0.2">
      <c r="A38" s="2">
        <v>45078</v>
      </c>
      <c r="B38" s="1" t="s">
        <v>12</v>
      </c>
      <c r="C38" s="3">
        <v>14285.714285714286</v>
      </c>
      <c r="D38" s="6">
        <v>18000</v>
      </c>
      <c r="E38" s="3">
        <v>857.14285714285711</v>
      </c>
      <c r="F38" s="1">
        <v>220</v>
      </c>
      <c r="G38" s="1" t="s">
        <v>18</v>
      </c>
      <c r="H38" s="4">
        <v>0.81</v>
      </c>
      <c r="I38" s="4">
        <v>0.98</v>
      </c>
      <c r="J38" s="4">
        <v>0.86</v>
      </c>
    </row>
    <row r="39" spans="1:10" x14ac:dyDescent="0.2">
      <c r="A39" s="2">
        <v>45078</v>
      </c>
      <c r="B39" s="1" t="s">
        <v>13</v>
      </c>
      <c r="C39" s="3">
        <v>14285.714285714286</v>
      </c>
      <c r="D39" s="5">
        <v>18500</v>
      </c>
      <c r="E39" s="3">
        <v>857.14285714285711</v>
      </c>
      <c r="F39" s="1">
        <v>228</v>
      </c>
      <c r="G39" s="1" t="s">
        <v>18</v>
      </c>
      <c r="H39" s="4">
        <v>0.86</v>
      </c>
      <c r="I39" s="4">
        <v>0.82</v>
      </c>
      <c r="J39" s="4">
        <v>0.86</v>
      </c>
    </row>
    <row r="40" spans="1:10" x14ac:dyDescent="0.2">
      <c r="A40" s="2">
        <v>45078</v>
      </c>
      <c r="B40" s="1" t="s">
        <v>14</v>
      </c>
      <c r="C40" s="3">
        <v>14285.714285714286</v>
      </c>
      <c r="D40" s="5">
        <v>14314</v>
      </c>
      <c r="E40" s="3">
        <v>10000</v>
      </c>
      <c r="F40" s="1">
        <v>238</v>
      </c>
      <c r="G40" s="1" t="s">
        <v>18</v>
      </c>
      <c r="H40" s="4">
        <v>0.72</v>
      </c>
      <c r="I40" s="4">
        <v>0.95</v>
      </c>
      <c r="J40" s="4">
        <v>0.9</v>
      </c>
    </row>
    <row r="41" spans="1:10" x14ac:dyDescent="0.2">
      <c r="A41" s="2">
        <v>45078</v>
      </c>
      <c r="B41" s="1" t="s">
        <v>15</v>
      </c>
      <c r="C41" s="3">
        <v>14285.714285714286</v>
      </c>
      <c r="D41" s="5">
        <v>21000</v>
      </c>
      <c r="E41" s="3">
        <v>857.14285714285711</v>
      </c>
      <c r="F41" s="1">
        <v>228</v>
      </c>
      <c r="G41" s="1" t="s">
        <v>18</v>
      </c>
      <c r="H41" s="4">
        <v>0.71</v>
      </c>
      <c r="I41" s="4">
        <v>0.8</v>
      </c>
      <c r="J41" s="4">
        <v>0.76</v>
      </c>
    </row>
    <row r="42" spans="1:10" x14ac:dyDescent="0.2">
      <c r="A42" s="2">
        <v>45078</v>
      </c>
      <c r="B42" s="1" t="s">
        <v>16</v>
      </c>
      <c r="C42" s="3">
        <v>14285.714285714286</v>
      </c>
      <c r="D42" s="5">
        <v>22500</v>
      </c>
      <c r="E42" s="3">
        <v>857.14285714285711</v>
      </c>
      <c r="F42" s="1">
        <v>230</v>
      </c>
      <c r="G42" s="1" t="s">
        <v>18</v>
      </c>
      <c r="H42" s="4">
        <v>0.97</v>
      </c>
      <c r="I42" s="4">
        <v>0.95</v>
      </c>
      <c r="J42" s="4">
        <v>0.85</v>
      </c>
    </row>
    <row r="43" spans="1:10" x14ac:dyDescent="0.2">
      <c r="A43" s="2">
        <v>45078</v>
      </c>
      <c r="B43" s="1" t="s">
        <v>17</v>
      </c>
      <c r="C43" s="3">
        <v>14285.714285714286</v>
      </c>
      <c r="D43" s="5">
        <v>22900</v>
      </c>
      <c r="E43" s="3">
        <v>857.14285714285711</v>
      </c>
      <c r="F43" s="1">
        <v>228</v>
      </c>
      <c r="G43" s="1" t="s">
        <v>18</v>
      </c>
      <c r="H43" s="4">
        <v>0.95</v>
      </c>
      <c r="I43" s="4">
        <v>0.85</v>
      </c>
      <c r="J43" s="4">
        <v>0.91</v>
      </c>
    </row>
    <row r="44" spans="1:10" x14ac:dyDescent="0.2">
      <c r="A44" s="2">
        <v>45108</v>
      </c>
      <c r="B44" s="1" t="s">
        <v>10</v>
      </c>
      <c r="C44" s="3">
        <v>18562.957142857143</v>
      </c>
      <c r="D44" s="6">
        <v>25000</v>
      </c>
      <c r="E44" s="3">
        <v>714.28571428571433</v>
      </c>
      <c r="F44" s="1">
        <v>250</v>
      </c>
      <c r="G44" s="1" t="s">
        <v>19</v>
      </c>
      <c r="H44" s="4">
        <v>0.97</v>
      </c>
      <c r="I44" s="4">
        <v>0.7</v>
      </c>
      <c r="J44" s="4">
        <v>0.93</v>
      </c>
    </row>
    <row r="45" spans="1:10" x14ac:dyDescent="0.2">
      <c r="A45" s="2">
        <v>45108</v>
      </c>
      <c r="B45" s="1" t="s">
        <v>12</v>
      </c>
      <c r="C45" s="3">
        <v>18562.957142857143</v>
      </c>
      <c r="D45" s="6">
        <v>22000</v>
      </c>
      <c r="E45" s="3">
        <v>714.28571428571433</v>
      </c>
      <c r="F45" s="1">
        <v>240</v>
      </c>
      <c r="G45" s="1" t="s">
        <v>19</v>
      </c>
      <c r="H45" s="4">
        <v>0.9</v>
      </c>
      <c r="I45" s="4">
        <v>0.98</v>
      </c>
      <c r="J45" s="4">
        <v>0.96</v>
      </c>
    </row>
    <row r="46" spans="1:10" x14ac:dyDescent="0.2">
      <c r="A46" s="2">
        <v>45108</v>
      </c>
      <c r="B46" s="1" t="s">
        <v>13</v>
      </c>
      <c r="C46" s="3">
        <v>18562.957142857143</v>
      </c>
      <c r="D46" s="5">
        <v>25000</v>
      </c>
      <c r="E46" s="3">
        <v>714.28571428571433</v>
      </c>
      <c r="F46" s="1">
        <v>270</v>
      </c>
      <c r="G46" s="1" t="s">
        <v>19</v>
      </c>
      <c r="H46" s="4">
        <v>0.9</v>
      </c>
      <c r="I46" s="4">
        <v>0.95</v>
      </c>
      <c r="J46" s="4">
        <v>0.98</v>
      </c>
    </row>
    <row r="47" spans="1:10" x14ac:dyDescent="0.2">
      <c r="A47" s="2">
        <v>45108</v>
      </c>
      <c r="B47" s="1" t="s">
        <v>14</v>
      </c>
      <c r="C47" s="3">
        <v>18562.957142857143</v>
      </c>
      <c r="D47" s="5">
        <v>25000</v>
      </c>
      <c r="E47" s="3">
        <v>714.28571428571433</v>
      </c>
      <c r="F47" s="1">
        <v>259</v>
      </c>
      <c r="G47" s="1" t="s">
        <v>19</v>
      </c>
      <c r="H47" s="4">
        <v>0.96</v>
      </c>
      <c r="I47" s="4">
        <v>0.81</v>
      </c>
      <c r="J47" s="4">
        <v>0.85</v>
      </c>
    </row>
    <row r="48" spans="1:10" x14ac:dyDescent="0.2">
      <c r="A48" s="2">
        <v>45108</v>
      </c>
      <c r="B48" s="1" t="s">
        <v>15</v>
      </c>
      <c r="C48" s="3">
        <v>18562.957142857143</v>
      </c>
      <c r="D48" s="5">
        <v>25000</v>
      </c>
      <c r="E48" s="3">
        <v>10000</v>
      </c>
      <c r="F48" s="1">
        <v>260</v>
      </c>
      <c r="G48" s="1" t="s">
        <v>19</v>
      </c>
      <c r="H48" s="4">
        <v>0.98</v>
      </c>
      <c r="I48" s="4">
        <v>0.84</v>
      </c>
      <c r="J48" s="4">
        <v>0.89</v>
      </c>
    </row>
    <row r="49" spans="1:10" x14ac:dyDescent="0.2">
      <c r="A49" s="2">
        <v>45108</v>
      </c>
      <c r="B49" s="1" t="s">
        <v>16</v>
      </c>
      <c r="C49" s="3">
        <v>18562.957142857143</v>
      </c>
      <c r="D49" s="5">
        <v>25000</v>
      </c>
      <c r="E49" s="3">
        <v>714.28571428571433</v>
      </c>
      <c r="F49" s="1">
        <v>260</v>
      </c>
      <c r="G49" s="1" t="s">
        <v>19</v>
      </c>
      <c r="H49" s="4">
        <v>0.76</v>
      </c>
      <c r="I49" s="4">
        <v>0.7</v>
      </c>
      <c r="J49" s="4">
        <v>0.86</v>
      </c>
    </row>
    <row r="50" spans="1:10" x14ac:dyDescent="0.2">
      <c r="A50" s="2">
        <v>45108</v>
      </c>
      <c r="B50" s="1" t="s">
        <v>17</v>
      </c>
      <c r="C50" s="3">
        <v>18562.957142857143</v>
      </c>
      <c r="D50" s="5">
        <v>25000</v>
      </c>
      <c r="E50" s="3">
        <v>714.28571428571433</v>
      </c>
      <c r="F50" s="1">
        <v>261</v>
      </c>
      <c r="G50" s="1" t="s">
        <v>19</v>
      </c>
      <c r="H50" s="4">
        <v>0.91</v>
      </c>
      <c r="I50" s="4">
        <v>0.77</v>
      </c>
      <c r="J50" s="4">
        <v>0.75</v>
      </c>
    </row>
    <row r="51" spans="1:10" x14ac:dyDescent="0.2">
      <c r="A51" s="2">
        <v>45139</v>
      </c>
      <c r="B51" s="1" t="s">
        <v>10</v>
      </c>
      <c r="C51" s="3">
        <v>18571.428571428572</v>
      </c>
      <c r="D51" s="6">
        <v>25000</v>
      </c>
      <c r="E51" s="3">
        <v>714.28571428571433</v>
      </c>
      <c r="F51" s="1">
        <v>242</v>
      </c>
      <c r="G51" s="1" t="s">
        <v>19</v>
      </c>
      <c r="H51" s="4">
        <v>0.79</v>
      </c>
      <c r="I51" s="4">
        <v>0.81</v>
      </c>
      <c r="J51" s="4">
        <v>0.74</v>
      </c>
    </row>
    <row r="52" spans="1:10" x14ac:dyDescent="0.2">
      <c r="A52" s="2">
        <v>45139</v>
      </c>
      <c r="B52" s="1" t="s">
        <v>12</v>
      </c>
      <c r="C52" s="3">
        <v>18571.428571428572</v>
      </c>
      <c r="D52" s="6">
        <v>22500</v>
      </c>
      <c r="E52" s="3">
        <v>714.28571428571433</v>
      </c>
      <c r="F52" s="1">
        <v>250</v>
      </c>
      <c r="G52" s="1" t="s">
        <v>19</v>
      </c>
      <c r="H52" s="4">
        <v>0.85</v>
      </c>
      <c r="I52" s="4">
        <v>0.82</v>
      </c>
      <c r="J52" s="4">
        <v>0.73</v>
      </c>
    </row>
    <row r="53" spans="1:10" x14ac:dyDescent="0.2">
      <c r="A53" s="2">
        <v>45139</v>
      </c>
      <c r="B53" s="1" t="s">
        <v>13</v>
      </c>
      <c r="C53" s="3">
        <v>18571.428571428572</v>
      </c>
      <c r="D53" s="5">
        <v>25000</v>
      </c>
      <c r="E53" s="3">
        <v>714.28571428571433</v>
      </c>
      <c r="F53" s="1">
        <v>242</v>
      </c>
      <c r="G53" s="1" t="s">
        <v>19</v>
      </c>
      <c r="H53" s="4">
        <v>0.88</v>
      </c>
      <c r="I53" s="4">
        <v>0.84</v>
      </c>
      <c r="J53" s="4">
        <v>0.75</v>
      </c>
    </row>
    <row r="54" spans="1:10" x14ac:dyDescent="0.2">
      <c r="A54" s="2">
        <v>45139</v>
      </c>
      <c r="B54" s="1" t="s">
        <v>14</v>
      </c>
      <c r="C54" s="3">
        <v>18571.428571428572</v>
      </c>
      <c r="D54" s="5">
        <v>25000</v>
      </c>
      <c r="E54" s="3">
        <v>714.28571428571433</v>
      </c>
      <c r="F54" s="1">
        <v>242</v>
      </c>
      <c r="G54" s="1" t="s">
        <v>19</v>
      </c>
      <c r="H54" s="4">
        <v>0.81</v>
      </c>
      <c r="I54" s="4">
        <v>0.92</v>
      </c>
      <c r="J54" s="4">
        <v>0.91</v>
      </c>
    </row>
    <row r="55" spans="1:10" x14ac:dyDescent="0.2">
      <c r="A55" s="2">
        <v>45139</v>
      </c>
      <c r="B55" s="1" t="s">
        <v>15</v>
      </c>
      <c r="C55" s="3">
        <v>18571.428571428572</v>
      </c>
      <c r="D55" s="5">
        <v>25000</v>
      </c>
      <c r="E55" s="3">
        <v>714.28571428571433</v>
      </c>
      <c r="F55" s="1">
        <v>242</v>
      </c>
      <c r="G55" s="1" t="s">
        <v>19</v>
      </c>
      <c r="H55" s="4">
        <v>0.84</v>
      </c>
      <c r="I55" s="4">
        <v>0.73</v>
      </c>
      <c r="J55" s="4">
        <v>0.99</v>
      </c>
    </row>
    <row r="56" spans="1:10" x14ac:dyDescent="0.2">
      <c r="A56" s="2">
        <v>45139</v>
      </c>
      <c r="B56" s="1" t="s">
        <v>16</v>
      </c>
      <c r="C56" s="3">
        <v>18571.428571428572</v>
      </c>
      <c r="D56" s="5">
        <v>25000</v>
      </c>
      <c r="E56" s="3">
        <v>15000</v>
      </c>
      <c r="F56" s="1">
        <v>240</v>
      </c>
      <c r="G56" s="1" t="s">
        <v>19</v>
      </c>
      <c r="H56" s="4">
        <v>0.93</v>
      </c>
      <c r="I56" s="4">
        <v>0.79</v>
      </c>
      <c r="J56" s="4">
        <v>0.72</v>
      </c>
    </row>
    <row r="57" spans="1:10" x14ac:dyDescent="0.2">
      <c r="A57" s="2">
        <v>45139</v>
      </c>
      <c r="B57" s="1" t="s">
        <v>17</v>
      </c>
      <c r="C57" s="3">
        <v>18571.428571428572</v>
      </c>
      <c r="D57" s="5">
        <v>25000</v>
      </c>
      <c r="E57" s="3">
        <v>714.28571428571433</v>
      </c>
      <c r="F57" s="1">
        <v>242</v>
      </c>
      <c r="G57" s="1" t="s">
        <v>19</v>
      </c>
      <c r="H57" s="4">
        <v>0.84</v>
      </c>
      <c r="I57" s="4">
        <v>0.79</v>
      </c>
      <c r="J57" s="4">
        <v>0.8</v>
      </c>
    </row>
    <row r="58" spans="1:10" x14ac:dyDescent="0.2">
      <c r="A58" s="2">
        <v>45170</v>
      </c>
      <c r="B58" s="1" t="s">
        <v>10</v>
      </c>
      <c r="C58" s="3">
        <v>17857.142857142859</v>
      </c>
      <c r="D58" s="6">
        <v>22500</v>
      </c>
      <c r="E58" s="3">
        <v>285.71428571428572</v>
      </c>
      <c r="F58" s="1">
        <v>285</v>
      </c>
      <c r="G58" s="1" t="s">
        <v>19</v>
      </c>
      <c r="H58" s="4">
        <v>0.85</v>
      </c>
      <c r="I58" s="4">
        <v>0.91</v>
      </c>
      <c r="J58" s="4">
        <v>0.84</v>
      </c>
    </row>
    <row r="59" spans="1:10" x14ac:dyDescent="0.2">
      <c r="A59" s="2">
        <v>45170</v>
      </c>
      <c r="B59" s="1" t="s">
        <v>12</v>
      </c>
      <c r="C59" s="3">
        <v>17857.142857142859</v>
      </c>
      <c r="D59" s="6">
        <v>21500</v>
      </c>
      <c r="E59" s="3">
        <v>285.71428571428572</v>
      </c>
      <c r="F59" s="1">
        <v>275</v>
      </c>
      <c r="G59" s="1" t="s">
        <v>19</v>
      </c>
      <c r="H59" s="4">
        <v>0.86</v>
      </c>
      <c r="I59" s="4">
        <v>0.75</v>
      </c>
      <c r="J59" s="4">
        <v>0.96</v>
      </c>
    </row>
    <row r="60" spans="1:10" x14ac:dyDescent="0.2">
      <c r="A60" s="2">
        <v>45170</v>
      </c>
      <c r="B60" s="1" t="s">
        <v>13</v>
      </c>
      <c r="C60" s="3">
        <v>17857.142857142859</v>
      </c>
      <c r="D60" s="5">
        <v>24000</v>
      </c>
      <c r="E60" s="3">
        <v>285.71428571428572</v>
      </c>
      <c r="F60" s="1">
        <v>285</v>
      </c>
      <c r="G60" s="1" t="s">
        <v>19</v>
      </c>
      <c r="H60" s="4">
        <v>0.96</v>
      </c>
      <c r="I60" s="4">
        <v>0.77</v>
      </c>
      <c r="J60" s="4">
        <v>0.92</v>
      </c>
    </row>
    <row r="61" spans="1:10" x14ac:dyDescent="0.2">
      <c r="A61" s="2">
        <v>45170</v>
      </c>
      <c r="B61" s="1" t="s">
        <v>14</v>
      </c>
      <c r="C61" s="3">
        <v>17857.142857142859</v>
      </c>
      <c r="D61" s="5">
        <v>24500</v>
      </c>
      <c r="E61" s="3">
        <v>285.71428571428572</v>
      </c>
      <c r="F61" s="1">
        <v>290</v>
      </c>
      <c r="G61" s="1" t="s">
        <v>19</v>
      </c>
      <c r="H61" s="4">
        <v>0.99</v>
      </c>
      <c r="I61" s="4">
        <v>0.97</v>
      </c>
      <c r="J61" s="4">
        <v>0.73</v>
      </c>
    </row>
    <row r="62" spans="1:10" x14ac:dyDescent="0.2">
      <c r="A62" s="2">
        <v>45170</v>
      </c>
      <c r="B62" s="1" t="s">
        <v>15</v>
      </c>
      <c r="C62" s="3">
        <v>17857.142857142859</v>
      </c>
      <c r="D62" s="5">
        <v>24500</v>
      </c>
      <c r="E62" s="3">
        <v>285.71428571428572</v>
      </c>
      <c r="F62" s="1">
        <v>310</v>
      </c>
      <c r="G62" s="1" t="s">
        <v>19</v>
      </c>
      <c r="H62" s="4">
        <v>0.77</v>
      </c>
      <c r="I62" s="4">
        <v>0.72</v>
      </c>
      <c r="J62" s="4">
        <v>0.85</v>
      </c>
    </row>
    <row r="63" spans="1:10" x14ac:dyDescent="0.2">
      <c r="A63" s="2">
        <v>45170</v>
      </c>
      <c r="B63" s="1" t="s">
        <v>16</v>
      </c>
      <c r="C63" s="3">
        <v>17857.142857142859</v>
      </c>
      <c r="D63" s="5">
        <v>24500</v>
      </c>
      <c r="E63" s="3">
        <v>285.71428571428572</v>
      </c>
      <c r="F63" s="1">
        <v>270</v>
      </c>
      <c r="G63" s="1" t="s">
        <v>19</v>
      </c>
      <c r="H63" s="4">
        <v>0.77</v>
      </c>
      <c r="I63" s="4">
        <v>0.96</v>
      </c>
      <c r="J63" s="4">
        <v>0.78</v>
      </c>
    </row>
    <row r="64" spans="1:10" x14ac:dyDescent="0.2">
      <c r="A64" s="2">
        <v>45170</v>
      </c>
      <c r="B64" s="1" t="s">
        <v>17</v>
      </c>
      <c r="C64" s="3">
        <v>17857.142857142859</v>
      </c>
      <c r="D64" s="5">
        <v>24500</v>
      </c>
      <c r="E64" s="3">
        <v>10000</v>
      </c>
      <c r="F64" s="1">
        <v>285</v>
      </c>
      <c r="G64" s="1" t="s">
        <v>19</v>
      </c>
      <c r="H64" s="4">
        <v>0.78</v>
      </c>
      <c r="I64" s="4">
        <v>0.8</v>
      </c>
      <c r="J64" s="4">
        <v>0.85</v>
      </c>
    </row>
    <row r="65" spans="1:10" x14ac:dyDescent="0.2">
      <c r="A65" s="7"/>
      <c r="B65" s="7"/>
      <c r="C65" s="7"/>
      <c r="E65" s="22"/>
      <c r="F65" s="7"/>
      <c r="G65" s="7"/>
      <c r="H65" s="7"/>
      <c r="I65" s="7"/>
      <c r="J65" s="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BABF-A8F3-584E-A9D2-67DB7812443D}">
  <dimension ref="A3:U22"/>
  <sheetViews>
    <sheetView topLeftCell="P5" zoomScale="125" workbookViewId="0">
      <selection activeCell="I9" sqref="I9"/>
    </sheetView>
  </sheetViews>
  <sheetFormatPr baseColWidth="10" defaultRowHeight="16" x14ac:dyDescent="0.2"/>
  <cols>
    <col min="1" max="1" width="33.33203125" bestFit="1" customWidth="1"/>
    <col min="2" max="2" width="9.5" bestFit="1" customWidth="1"/>
    <col min="3" max="3" width="16.5" customWidth="1"/>
    <col min="4" max="4" width="20.6640625" customWidth="1"/>
    <col min="5" max="5" width="13" bestFit="1" customWidth="1"/>
    <col min="10" max="10" width="15.5" customWidth="1"/>
    <col min="11" max="11" width="11.83203125" bestFit="1" customWidth="1"/>
    <col min="12" max="12" width="17.83203125" bestFit="1" customWidth="1"/>
    <col min="13" max="13" width="17.83203125" customWidth="1"/>
    <col min="15" max="15" width="15.5" bestFit="1" customWidth="1"/>
    <col min="16" max="16" width="16.33203125" bestFit="1" customWidth="1"/>
    <col min="17" max="17" width="16.33203125" customWidth="1"/>
    <col min="19" max="19" width="15.5" bestFit="1" customWidth="1"/>
    <col min="20" max="20" width="12" bestFit="1" customWidth="1"/>
  </cols>
  <sheetData>
    <row r="3" spans="1:21" x14ac:dyDescent="0.2">
      <c r="A3" s="10" t="s">
        <v>23</v>
      </c>
      <c r="D3" s="12"/>
      <c r="E3" s="13" t="s">
        <v>26</v>
      </c>
      <c r="J3" s="16" t="s">
        <v>24</v>
      </c>
      <c r="K3" s="7" t="s">
        <v>20</v>
      </c>
      <c r="L3" s="7" t="s">
        <v>36</v>
      </c>
      <c r="M3" s="7"/>
      <c r="N3" s="7"/>
      <c r="O3" s="16" t="s">
        <v>24</v>
      </c>
      <c r="P3" s="7" t="s">
        <v>22</v>
      </c>
      <c r="Q3" s="7"/>
      <c r="R3" s="7"/>
      <c r="S3" s="16" t="s">
        <v>24</v>
      </c>
      <c r="T3" s="7" t="s">
        <v>21</v>
      </c>
      <c r="U3" s="7"/>
    </row>
    <row r="4" spans="1:21" x14ac:dyDescent="0.2">
      <c r="A4" s="9" t="s">
        <v>20</v>
      </c>
      <c r="B4" s="11">
        <v>754940.69999999937</v>
      </c>
      <c r="D4" s="12" t="s">
        <v>2</v>
      </c>
      <c r="E4" s="14">
        <f>B4</f>
        <v>754940.69999999937</v>
      </c>
      <c r="J4" s="17">
        <v>44927</v>
      </c>
      <c r="K4" s="7">
        <v>30000</v>
      </c>
      <c r="L4" s="7">
        <v>20000.000000000004</v>
      </c>
      <c r="M4" s="7"/>
      <c r="N4" s="7"/>
      <c r="O4" s="17">
        <v>44927</v>
      </c>
      <c r="P4" s="7">
        <v>300</v>
      </c>
      <c r="Q4" s="7"/>
      <c r="R4" s="7"/>
      <c r="S4" s="7" t="s">
        <v>10</v>
      </c>
      <c r="T4" s="18">
        <v>126081</v>
      </c>
      <c r="U4" s="7"/>
    </row>
    <row r="5" spans="1:21" x14ac:dyDescent="0.2">
      <c r="A5" s="9" t="s">
        <v>21</v>
      </c>
      <c r="B5" s="11">
        <v>891111</v>
      </c>
      <c r="D5" s="12" t="s">
        <v>3</v>
      </c>
      <c r="E5" s="14">
        <f>B5</f>
        <v>891111</v>
      </c>
      <c r="J5" s="17">
        <v>44958</v>
      </c>
      <c r="K5" s="7">
        <v>45000</v>
      </c>
      <c r="L5" s="7">
        <v>10000.000000000002</v>
      </c>
      <c r="M5" s="7"/>
      <c r="N5" s="7"/>
      <c r="O5" s="17">
        <v>44958</v>
      </c>
      <c r="P5" s="7">
        <v>310</v>
      </c>
      <c r="Q5" s="7"/>
      <c r="R5" s="7"/>
      <c r="S5" s="7" t="s">
        <v>12</v>
      </c>
      <c r="T5" s="18">
        <v>129875</v>
      </c>
      <c r="U5" s="7"/>
    </row>
    <row r="6" spans="1:21" x14ac:dyDescent="0.2">
      <c r="A6" s="9" t="s">
        <v>22</v>
      </c>
      <c r="B6" s="11">
        <v>9360</v>
      </c>
      <c r="D6" s="12" t="s">
        <v>5</v>
      </c>
      <c r="E6" s="21">
        <f>B6</f>
        <v>9360</v>
      </c>
      <c r="J6" s="17">
        <v>44986</v>
      </c>
      <c r="K6" s="7">
        <v>60000</v>
      </c>
      <c r="L6" s="7">
        <v>10000.000000000002</v>
      </c>
      <c r="M6" s="7"/>
      <c r="N6" s="7"/>
      <c r="O6" s="17">
        <v>44986</v>
      </c>
      <c r="P6" s="7">
        <v>300</v>
      </c>
      <c r="Q6" s="7"/>
      <c r="R6" s="7"/>
      <c r="S6" s="7" t="s">
        <v>13</v>
      </c>
      <c r="T6" s="18">
        <v>126793</v>
      </c>
      <c r="U6" s="7"/>
    </row>
    <row r="7" spans="1:21" x14ac:dyDescent="0.2">
      <c r="A7" s="9" t="s">
        <v>36</v>
      </c>
      <c r="B7" s="23">
        <v>160428.57142857139</v>
      </c>
      <c r="D7" s="12" t="s">
        <v>36</v>
      </c>
      <c r="E7" s="21">
        <f>GETPIVOTDATA("Sum of Target Sales",$A$3)</f>
        <v>160428.57142857139</v>
      </c>
      <c r="J7" s="17">
        <v>45017</v>
      </c>
      <c r="K7" s="7">
        <v>54999.999999999993</v>
      </c>
      <c r="L7" s="7">
        <v>40000.000000000007</v>
      </c>
      <c r="M7" s="7"/>
      <c r="N7" s="7"/>
      <c r="O7" s="17">
        <v>45017</v>
      </c>
      <c r="P7" s="7">
        <v>700</v>
      </c>
      <c r="Q7" s="7"/>
      <c r="R7" s="7"/>
      <c r="S7" s="7" t="s">
        <v>14</v>
      </c>
      <c r="T7" s="18">
        <v>128833</v>
      </c>
      <c r="U7" s="7"/>
    </row>
    <row r="8" spans="1:21" x14ac:dyDescent="0.2">
      <c r="E8" s="7"/>
      <c r="J8" s="17">
        <v>45047</v>
      </c>
      <c r="K8" s="7">
        <v>80000.000000000015</v>
      </c>
      <c r="L8" s="7">
        <v>20000.000000000004</v>
      </c>
      <c r="M8" s="7"/>
      <c r="N8" s="7"/>
      <c r="O8" s="17">
        <v>45047</v>
      </c>
      <c r="P8" s="7">
        <v>650</v>
      </c>
      <c r="Q8" s="7"/>
      <c r="R8" s="7"/>
      <c r="S8" s="7" t="s">
        <v>15</v>
      </c>
      <c r="T8" s="18">
        <v>125980</v>
      </c>
      <c r="U8" s="7"/>
    </row>
    <row r="9" spans="1:21" x14ac:dyDescent="0.2">
      <c r="A9" t="s">
        <v>27</v>
      </c>
      <c r="D9" s="12" t="s">
        <v>30</v>
      </c>
      <c r="E9" s="15">
        <f>A10</f>
        <v>0.85555555555555574</v>
      </c>
      <c r="J9" s="17">
        <v>45078</v>
      </c>
      <c r="K9" s="7">
        <v>100000.00000000001</v>
      </c>
      <c r="L9" s="7">
        <v>15142.857142857143</v>
      </c>
      <c r="M9" s="7"/>
      <c r="N9" s="7"/>
      <c r="O9" s="17">
        <v>45078</v>
      </c>
      <c r="P9" s="7">
        <v>1600</v>
      </c>
      <c r="Q9" s="7"/>
      <c r="R9" s="7"/>
      <c r="S9" s="7" t="s">
        <v>16</v>
      </c>
      <c r="T9" s="18">
        <v>126209</v>
      </c>
      <c r="U9" s="7"/>
    </row>
    <row r="10" spans="1:21" x14ac:dyDescent="0.2">
      <c r="A10" s="19">
        <v>0.85555555555555574</v>
      </c>
      <c r="B10" s="7"/>
      <c r="D10" s="12" t="s">
        <v>31</v>
      </c>
      <c r="E10" s="15">
        <f>1-A10</f>
        <v>0.14444444444444426</v>
      </c>
      <c r="J10" s="17">
        <v>45108</v>
      </c>
      <c r="K10" s="7">
        <v>129940.69999999998</v>
      </c>
      <c r="L10" s="7">
        <v>14285.714285714284</v>
      </c>
      <c r="M10" s="7"/>
      <c r="N10" s="7"/>
      <c r="O10" s="17">
        <v>45108</v>
      </c>
      <c r="P10" s="7">
        <v>1800</v>
      </c>
      <c r="Q10" s="7"/>
      <c r="R10" s="7"/>
      <c r="S10" s="7" t="s">
        <v>17</v>
      </c>
      <c r="T10" s="18">
        <v>127340</v>
      </c>
      <c r="U10" s="7"/>
    </row>
    <row r="11" spans="1:21" x14ac:dyDescent="0.2">
      <c r="A11" s="19"/>
      <c r="B11" s="7"/>
      <c r="E11" s="7"/>
      <c r="J11" s="17">
        <v>45139</v>
      </c>
      <c r="K11" s="7">
        <v>130000.00000000003</v>
      </c>
      <c r="L11" s="7">
        <v>19285.714285714286</v>
      </c>
      <c r="M11" s="7"/>
      <c r="N11" s="7"/>
      <c r="O11" s="17">
        <v>45139</v>
      </c>
      <c r="P11" s="7">
        <v>1700</v>
      </c>
      <c r="Q11" s="7"/>
      <c r="R11" s="7"/>
      <c r="S11" s="7" t="s">
        <v>25</v>
      </c>
      <c r="T11" s="18">
        <v>891111</v>
      </c>
      <c r="U11" s="7"/>
    </row>
    <row r="12" spans="1:21" x14ac:dyDescent="0.2">
      <c r="A12" s="19"/>
      <c r="B12" s="7"/>
      <c r="E12" s="7"/>
      <c r="J12" s="17">
        <v>45170</v>
      </c>
      <c r="K12" s="7">
        <v>125000</v>
      </c>
      <c r="L12" s="7">
        <v>11714.285714285714</v>
      </c>
      <c r="M12" s="7"/>
      <c r="N12" s="7"/>
      <c r="O12" s="17">
        <v>45170</v>
      </c>
      <c r="P12" s="7">
        <v>2000</v>
      </c>
      <c r="Q12" s="7"/>
      <c r="R12" s="7"/>
      <c r="S12" s="7"/>
      <c r="T12" s="7"/>
      <c r="U12" s="7"/>
    </row>
    <row r="13" spans="1:21" x14ac:dyDescent="0.2">
      <c r="A13" s="19" t="s">
        <v>28</v>
      </c>
      <c r="B13" s="7"/>
      <c r="D13" s="12" t="s">
        <v>32</v>
      </c>
      <c r="E13" s="15">
        <f>A14</f>
        <v>0.85492063492063519</v>
      </c>
      <c r="J13" s="17" t="s">
        <v>25</v>
      </c>
      <c r="K13" s="7">
        <v>754940.7</v>
      </c>
      <c r="L13" s="7">
        <v>160428.57142857145</v>
      </c>
      <c r="M13" s="7"/>
      <c r="N13" s="7"/>
      <c r="O13" s="17" t="s">
        <v>25</v>
      </c>
      <c r="P13" s="7">
        <v>9360</v>
      </c>
      <c r="Q13" s="7"/>
      <c r="R13" s="7"/>
      <c r="S13" s="7"/>
      <c r="T13" s="7"/>
      <c r="U13" s="7"/>
    </row>
    <row r="14" spans="1:21" x14ac:dyDescent="0.2">
      <c r="A14" s="19">
        <v>0.85492063492063519</v>
      </c>
      <c r="B14" s="7"/>
      <c r="D14" s="12" t="s">
        <v>33</v>
      </c>
      <c r="E14" s="15">
        <f>1-A14</f>
        <v>0.14507936507936481</v>
      </c>
      <c r="J14" s="7"/>
      <c r="K14" s="7"/>
      <c r="L14" s="7"/>
      <c r="M14" s="7"/>
      <c r="N14" s="7"/>
      <c r="O14" s="7"/>
      <c r="P14" s="7"/>
      <c r="Q14" s="7"/>
      <c r="R14" s="7"/>
      <c r="S14" s="7"/>
      <c r="T14" s="7"/>
      <c r="U14" s="7"/>
    </row>
    <row r="15" spans="1:21" x14ac:dyDescent="0.2">
      <c r="A15" s="19"/>
      <c r="B15" s="7"/>
      <c r="E15" s="7"/>
    </row>
    <row r="16" spans="1:21" x14ac:dyDescent="0.2">
      <c r="A16" s="19"/>
      <c r="B16" s="7"/>
      <c r="E16" s="7"/>
    </row>
    <row r="17" spans="1:5" x14ac:dyDescent="0.2">
      <c r="A17" s="19" t="s">
        <v>29</v>
      </c>
      <c r="B17" s="7"/>
      <c r="D17" s="12" t="s">
        <v>34</v>
      </c>
      <c r="E17" s="15">
        <f>A18</f>
        <v>0.8447619047619046</v>
      </c>
    </row>
    <row r="18" spans="1:5" x14ac:dyDescent="0.2">
      <c r="A18" s="19">
        <v>0.8447619047619046</v>
      </c>
      <c r="B18" s="7"/>
      <c r="D18" s="12" t="s">
        <v>35</v>
      </c>
      <c r="E18" s="15">
        <f>1-A18</f>
        <v>0.1552380952380954</v>
      </c>
    </row>
    <row r="19" spans="1:5" x14ac:dyDescent="0.2">
      <c r="E19" s="7"/>
    </row>
    <row r="21" spans="1:5" x14ac:dyDescent="0.2">
      <c r="A21" t="s">
        <v>36</v>
      </c>
    </row>
    <row r="22" spans="1:5" x14ac:dyDescent="0.2">
      <c r="A22">
        <v>160428.57142857139</v>
      </c>
      <c r="D22" t="s">
        <v>37</v>
      </c>
      <c r="E22">
        <f>GETPIVOTDATA("Sum of Target Sales",$A$3)</f>
        <v>160428.57142857139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2203C-9BF0-6B41-92E2-87DCA86B56F2}">
  <dimension ref="A1:V41"/>
  <sheetViews>
    <sheetView showGridLines="0" tabSelected="1" workbookViewId="0">
      <selection activeCell="I9" sqref="I9"/>
    </sheetView>
  </sheetViews>
  <sheetFormatPr baseColWidth="10" defaultRowHeight="16" x14ac:dyDescent="0.2"/>
  <sheetData>
    <row r="1" spans="1:22" x14ac:dyDescent="0.2">
      <c r="A1" s="20"/>
      <c r="B1" s="20"/>
      <c r="C1" s="20"/>
      <c r="D1" s="20"/>
      <c r="E1" s="20"/>
      <c r="F1" s="20"/>
      <c r="G1" s="20"/>
      <c r="H1" s="20"/>
      <c r="I1" s="20"/>
      <c r="J1" s="20"/>
      <c r="K1" s="20"/>
      <c r="L1" s="20"/>
      <c r="M1" s="20"/>
      <c r="N1" s="20"/>
      <c r="O1" s="20"/>
      <c r="P1" s="20"/>
      <c r="Q1" s="20"/>
      <c r="R1" s="20"/>
      <c r="S1" s="20"/>
      <c r="T1" s="20"/>
      <c r="U1" s="20"/>
      <c r="V1" s="20"/>
    </row>
    <row r="2" spans="1:22" x14ac:dyDescent="0.2">
      <c r="A2" s="20"/>
      <c r="B2" s="20"/>
      <c r="C2" s="20"/>
      <c r="D2" s="20"/>
      <c r="E2" s="20"/>
      <c r="F2" s="20"/>
      <c r="G2" s="20"/>
      <c r="H2" s="20"/>
      <c r="I2" s="20"/>
      <c r="J2" s="20"/>
      <c r="K2" s="20"/>
      <c r="L2" s="20"/>
      <c r="M2" s="20"/>
      <c r="N2" s="20"/>
      <c r="O2" s="20"/>
      <c r="P2" s="20"/>
      <c r="Q2" s="20"/>
      <c r="R2" s="20"/>
      <c r="S2" s="20"/>
      <c r="T2" s="20"/>
      <c r="U2" s="20"/>
      <c r="V2" s="20"/>
    </row>
    <row r="3" spans="1:22" x14ac:dyDescent="0.2">
      <c r="A3" s="20"/>
      <c r="B3" s="20"/>
      <c r="C3" s="20"/>
      <c r="D3" s="20"/>
      <c r="E3" s="20"/>
      <c r="F3" s="20"/>
      <c r="G3" s="20"/>
      <c r="H3" s="20"/>
      <c r="I3" s="20"/>
      <c r="J3" s="20"/>
      <c r="K3" s="20"/>
      <c r="L3" s="20"/>
      <c r="M3" s="20"/>
      <c r="N3" s="20"/>
      <c r="O3" s="20"/>
      <c r="P3" s="20"/>
      <c r="Q3" s="20"/>
      <c r="R3" s="20"/>
      <c r="S3" s="20"/>
      <c r="T3" s="20"/>
      <c r="U3" s="20"/>
      <c r="V3" s="20"/>
    </row>
    <row r="4" spans="1:22" x14ac:dyDescent="0.2">
      <c r="A4" s="20"/>
      <c r="B4" s="20"/>
      <c r="C4" s="20"/>
      <c r="D4" s="20"/>
      <c r="E4" s="20"/>
      <c r="F4" s="20"/>
      <c r="G4" s="20"/>
      <c r="H4" s="20"/>
      <c r="I4" s="20"/>
      <c r="J4" s="20"/>
      <c r="K4" s="20"/>
      <c r="L4" s="20"/>
      <c r="M4" s="20"/>
      <c r="N4" s="20"/>
      <c r="O4" s="20"/>
      <c r="P4" s="20"/>
      <c r="Q4" s="20"/>
      <c r="R4" s="20"/>
      <c r="S4" s="20"/>
      <c r="T4" s="20"/>
      <c r="U4" s="20"/>
      <c r="V4" s="20"/>
    </row>
    <row r="5" spans="1:22" x14ac:dyDescent="0.2">
      <c r="A5" s="20"/>
      <c r="B5" s="20"/>
      <c r="C5" s="20"/>
      <c r="D5" s="20"/>
      <c r="E5" s="20"/>
      <c r="F5" s="20"/>
      <c r="G5" s="20"/>
      <c r="H5" s="20"/>
      <c r="I5" s="20"/>
      <c r="J5" s="20"/>
      <c r="K5" s="20"/>
      <c r="L5" s="20"/>
      <c r="M5" s="20"/>
      <c r="N5" s="20"/>
      <c r="O5" s="20"/>
      <c r="P5" s="20"/>
      <c r="Q5" s="20"/>
      <c r="R5" s="20"/>
      <c r="S5" s="20"/>
      <c r="T5" s="20"/>
      <c r="U5" s="20"/>
      <c r="V5" s="20"/>
    </row>
    <row r="6" spans="1:22" x14ac:dyDescent="0.2">
      <c r="A6" s="20"/>
      <c r="B6" s="20"/>
      <c r="C6" s="20"/>
      <c r="D6" s="20"/>
      <c r="E6" s="20"/>
      <c r="F6" s="20"/>
      <c r="G6" s="20"/>
      <c r="H6" s="20"/>
      <c r="I6" s="20"/>
      <c r="J6" s="20"/>
      <c r="K6" s="20"/>
      <c r="L6" s="20"/>
      <c r="M6" s="20"/>
      <c r="N6" s="20"/>
      <c r="O6" s="20"/>
      <c r="P6" s="20"/>
      <c r="Q6" s="20"/>
      <c r="R6" s="20"/>
      <c r="S6" s="20"/>
      <c r="T6" s="20"/>
      <c r="U6" s="20"/>
      <c r="V6" s="20"/>
    </row>
    <row r="7" spans="1:22" x14ac:dyDescent="0.2">
      <c r="A7" s="20"/>
      <c r="B7" s="20"/>
      <c r="C7" s="20"/>
      <c r="D7" s="20"/>
      <c r="E7" s="20"/>
      <c r="F7" s="20"/>
      <c r="G7" s="20"/>
      <c r="H7" s="20"/>
      <c r="I7" s="20"/>
      <c r="J7" s="20"/>
      <c r="K7" s="20"/>
      <c r="L7" s="20"/>
      <c r="M7" s="20"/>
      <c r="N7" s="20"/>
      <c r="O7" s="20"/>
      <c r="P7" s="20"/>
      <c r="Q7" s="20"/>
      <c r="R7" s="20"/>
      <c r="S7" s="20"/>
      <c r="T7" s="20"/>
      <c r="U7" s="20"/>
      <c r="V7" s="20"/>
    </row>
    <row r="8" spans="1:22" x14ac:dyDescent="0.2">
      <c r="A8" s="20"/>
      <c r="B8" s="20"/>
      <c r="C8" s="20"/>
      <c r="D8" s="20"/>
      <c r="E8" s="20"/>
      <c r="F8" s="20"/>
      <c r="G8" s="20"/>
      <c r="H8" s="20"/>
      <c r="I8" s="20"/>
      <c r="J8" s="20"/>
      <c r="K8" s="20"/>
      <c r="L8" s="20"/>
      <c r="M8" s="20"/>
      <c r="N8" s="20"/>
      <c r="O8" s="20"/>
      <c r="P8" s="20"/>
      <c r="Q8" s="20"/>
      <c r="R8" s="20"/>
      <c r="S8" s="20"/>
      <c r="T8" s="20"/>
      <c r="U8" s="20"/>
      <c r="V8" s="20"/>
    </row>
    <row r="9" spans="1:22" x14ac:dyDescent="0.2">
      <c r="A9" s="20"/>
      <c r="B9" s="20"/>
      <c r="C9" s="20"/>
      <c r="D9" s="20"/>
      <c r="E9" s="20"/>
      <c r="F9" s="20"/>
      <c r="G9" s="20"/>
      <c r="H9" s="20"/>
      <c r="I9" s="20"/>
      <c r="J9" s="20"/>
      <c r="K9" s="20"/>
      <c r="L9" s="20"/>
      <c r="M9" s="20"/>
      <c r="N9" s="20"/>
      <c r="O9" s="20"/>
      <c r="P9" s="20"/>
      <c r="Q9" s="20"/>
      <c r="R9" s="20"/>
      <c r="S9" s="20"/>
      <c r="T9" s="20"/>
      <c r="U9" s="20"/>
      <c r="V9" s="20"/>
    </row>
    <row r="10" spans="1:22" x14ac:dyDescent="0.2">
      <c r="A10" s="20"/>
      <c r="B10" s="20"/>
      <c r="C10" s="20"/>
      <c r="D10" s="20"/>
      <c r="E10" s="20"/>
      <c r="F10" s="20"/>
      <c r="G10" s="20"/>
      <c r="H10" s="20"/>
      <c r="I10" s="20"/>
      <c r="J10" s="20"/>
      <c r="K10" s="20"/>
      <c r="L10" s="20"/>
      <c r="M10" s="20"/>
      <c r="N10" s="20"/>
      <c r="O10" s="20"/>
      <c r="P10" s="20"/>
      <c r="Q10" s="20"/>
      <c r="R10" s="20"/>
      <c r="S10" s="20"/>
      <c r="T10" s="20"/>
      <c r="U10" s="20"/>
      <c r="V10" s="20"/>
    </row>
    <row r="11" spans="1:22" x14ac:dyDescent="0.2">
      <c r="A11" s="20"/>
      <c r="B11" s="20"/>
      <c r="C11" s="20"/>
      <c r="D11" s="20"/>
      <c r="E11" s="20"/>
      <c r="F11" s="20"/>
      <c r="G11" s="20"/>
      <c r="H11" s="20"/>
      <c r="I11" s="20"/>
      <c r="J11" s="20"/>
      <c r="K11" s="20"/>
      <c r="L11" s="20"/>
      <c r="M11" s="20"/>
      <c r="N11" s="20"/>
      <c r="O11" s="20"/>
      <c r="P11" s="20"/>
      <c r="Q11" s="20"/>
      <c r="R11" s="20"/>
      <c r="S11" s="20"/>
      <c r="T11" s="20"/>
      <c r="U11" s="20"/>
      <c r="V11" s="20"/>
    </row>
    <row r="12" spans="1:22" x14ac:dyDescent="0.2">
      <c r="A12" s="20"/>
      <c r="B12" s="20"/>
      <c r="C12" s="20"/>
      <c r="D12" s="20"/>
      <c r="E12" s="20"/>
      <c r="F12" s="20"/>
      <c r="G12" s="20"/>
      <c r="H12" s="20"/>
      <c r="I12" s="20"/>
      <c r="J12" s="20"/>
      <c r="K12" s="20"/>
      <c r="L12" s="20"/>
      <c r="M12" s="20"/>
      <c r="N12" s="20"/>
      <c r="O12" s="20"/>
      <c r="P12" s="20"/>
      <c r="Q12" s="20"/>
      <c r="R12" s="20"/>
      <c r="S12" s="20"/>
      <c r="T12" s="20"/>
      <c r="U12" s="20"/>
      <c r="V12" s="20"/>
    </row>
    <row r="13" spans="1:22" x14ac:dyDescent="0.2">
      <c r="A13" s="20"/>
      <c r="B13" s="20"/>
      <c r="C13" s="20"/>
      <c r="D13" s="20"/>
      <c r="E13" s="20"/>
      <c r="F13" s="20"/>
      <c r="G13" s="20"/>
      <c r="H13" s="20"/>
      <c r="I13" s="20"/>
      <c r="J13" s="20"/>
      <c r="K13" s="20"/>
      <c r="L13" s="20"/>
      <c r="M13" s="20"/>
      <c r="N13" s="20"/>
      <c r="O13" s="20"/>
      <c r="P13" s="20"/>
      <c r="Q13" s="20"/>
      <c r="R13" s="20"/>
      <c r="S13" s="20"/>
      <c r="T13" s="20"/>
      <c r="U13" s="20"/>
      <c r="V13" s="20"/>
    </row>
    <row r="14" spans="1:22" x14ac:dyDescent="0.2">
      <c r="A14" s="20"/>
      <c r="B14" s="20"/>
      <c r="C14" s="20"/>
      <c r="D14" s="20"/>
      <c r="E14" s="20"/>
      <c r="F14" s="20"/>
      <c r="G14" s="20"/>
      <c r="H14" s="20"/>
      <c r="I14" s="20"/>
      <c r="J14" s="20"/>
      <c r="K14" s="20"/>
      <c r="L14" s="20"/>
      <c r="M14" s="20"/>
      <c r="N14" s="20"/>
      <c r="O14" s="20"/>
      <c r="P14" s="20"/>
      <c r="Q14" s="20"/>
      <c r="R14" s="20"/>
      <c r="S14" s="20"/>
      <c r="T14" s="20"/>
      <c r="U14" s="20"/>
      <c r="V14" s="20"/>
    </row>
    <row r="15" spans="1:22" x14ac:dyDescent="0.2">
      <c r="A15" s="20"/>
      <c r="B15" s="20"/>
      <c r="C15" s="20"/>
      <c r="D15" s="20"/>
      <c r="E15" s="20"/>
      <c r="F15" s="20"/>
      <c r="G15" s="20"/>
      <c r="H15" s="20"/>
      <c r="I15" s="20"/>
      <c r="J15" s="20"/>
      <c r="K15" s="20"/>
      <c r="L15" s="20"/>
      <c r="M15" s="20"/>
      <c r="N15" s="20"/>
      <c r="O15" s="20"/>
      <c r="P15" s="20"/>
      <c r="Q15" s="20"/>
      <c r="R15" s="20"/>
      <c r="S15" s="20"/>
      <c r="T15" s="20"/>
      <c r="U15" s="20"/>
      <c r="V15" s="20"/>
    </row>
    <row r="16" spans="1:22" x14ac:dyDescent="0.2">
      <c r="A16" s="20"/>
      <c r="B16" s="20"/>
      <c r="C16" s="20"/>
      <c r="D16" s="20"/>
      <c r="E16" s="20"/>
      <c r="F16" s="20"/>
      <c r="G16" s="20"/>
      <c r="H16" s="20"/>
      <c r="I16" s="20"/>
      <c r="J16" s="20"/>
      <c r="K16" s="20"/>
      <c r="L16" s="20"/>
      <c r="M16" s="20"/>
      <c r="N16" s="20"/>
      <c r="O16" s="20"/>
      <c r="P16" s="20"/>
      <c r="Q16" s="20"/>
      <c r="R16" s="20"/>
      <c r="S16" s="20"/>
      <c r="T16" s="20"/>
      <c r="U16" s="20"/>
      <c r="V16" s="20"/>
    </row>
    <row r="17" spans="1:22" x14ac:dyDescent="0.2">
      <c r="A17" s="20"/>
      <c r="B17" s="20"/>
      <c r="C17" s="20"/>
      <c r="D17" s="20"/>
      <c r="E17" s="20"/>
      <c r="F17" s="20"/>
      <c r="G17" s="20"/>
      <c r="H17" s="20"/>
      <c r="I17" s="20"/>
      <c r="J17" s="20"/>
      <c r="K17" s="20"/>
      <c r="L17" s="20"/>
      <c r="M17" s="20"/>
      <c r="N17" s="20"/>
      <c r="O17" s="20"/>
      <c r="P17" s="20"/>
      <c r="Q17" s="20"/>
      <c r="R17" s="20"/>
      <c r="S17" s="20"/>
      <c r="T17" s="20"/>
      <c r="U17" s="20"/>
      <c r="V17" s="20"/>
    </row>
    <row r="18" spans="1:22"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0"/>
      <c r="C19" s="20"/>
      <c r="D19" s="20"/>
      <c r="E19" s="20"/>
      <c r="F19" s="20"/>
      <c r="G19" s="20"/>
      <c r="H19" s="20"/>
      <c r="I19" s="20"/>
      <c r="J19" s="20"/>
      <c r="K19" s="20"/>
      <c r="L19" s="20"/>
      <c r="M19" s="20"/>
      <c r="N19" s="20"/>
      <c r="O19" s="20"/>
      <c r="P19" s="20"/>
      <c r="Q19" s="20"/>
      <c r="R19" s="20"/>
      <c r="S19" s="20"/>
      <c r="T19" s="20"/>
      <c r="U19" s="20"/>
      <c r="V19" s="20"/>
    </row>
    <row r="20" spans="1:22" x14ac:dyDescent="0.2">
      <c r="A20" s="20"/>
      <c r="B20" s="20"/>
      <c r="C20" s="20"/>
      <c r="D20" s="20"/>
      <c r="E20" s="20"/>
      <c r="F20" s="20"/>
      <c r="G20" s="20"/>
      <c r="H20" s="20"/>
      <c r="I20" s="20"/>
      <c r="J20" s="20"/>
      <c r="K20" s="20"/>
      <c r="L20" s="20"/>
      <c r="M20" s="20"/>
      <c r="N20" s="20"/>
      <c r="O20" s="20"/>
      <c r="P20" s="20"/>
      <c r="Q20" s="20"/>
      <c r="R20" s="20"/>
      <c r="S20" s="20"/>
      <c r="T20" s="20"/>
      <c r="U20" s="20"/>
      <c r="V20" s="20"/>
    </row>
    <row r="21" spans="1:22" x14ac:dyDescent="0.2">
      <c r="A21" s="20"/>
      <c r="B21" s="20"/>
      <c r="C21" s="20"/>
      <c r="D21" s="20"/>
      <c r="E21" s="20"/>
      <c r="F21" s="20"/>
      <c r="G21" s="20"/>
      <c r="H21" s="20"/>
      <c r="I21" s="20"/>
      <c r="J21" s="20"/>
      <c r="K21" s="20"/>
      <c r="L21" s="20"/>
      <c r="M21" s="20"/>
      <c r="N21" s="20"/>
      <c r="O21" s="20"/>
      <c r="P21" s="20"/>
      <c r="Q21" s="20"/>
      <c r="R21" s="20"/>
      <c r="S21" s="20"/>
      <c r="T21" s="20"/>
      <c r="U21" s="20"/>
      <c r="V21" s="20"/>
    </row>
    <row r="22" spans="1:22" x14ac:dyDescent="0.2">
      <c r="A22" s="20"/>
      <c r="B22" s="20"/>
      <c r="C22" s="20"/>
      <c r="D22" s="20"/>
      <c r="E22" s="20"/>
      <c r="F22" s="20"/>
      <c r="G22" s="20"/>
      <c r="H22" s="20"/>
      <c r="I22" s="20"/>
      <c r="J22" s="20"/>
      <c r="K22" s="20"/>
      <c r="L22" s="20"/>
      <c r="M22" s="20"/>
      <c r="N22" s="20"/>
      <c r="O22" s="20"/>
      <c r="P22" s="20"/>
      <c r="Q22" s="20"/>
      <c r="R22" s="20"/>
      <c r="S22" s="20"/>
      <c r="T22" s="20"/>
      <c r="U22" s="20"/>
      <c r="V22" s="20"/>
    </row>
    <row r="23" spans="1:22" x14ac:dyDescent="0.2">
      <c r="A23" s="20"/>
      <c r="B23" s="20"/>
      <c r="C23" s="20"/>
      <c r="D23" s="20"/>
      <c r="E23" s="20"/>
      <c r="F23" s="20"/>
      <c r="G23" s="20"/>
      <c r="H23" s="20"/>
      <c r="I23" s="20"/>
      <c r="J23" s="20"/>
      <c r="K23" s="20"/>
      <c r="L23" s="20"/>
      <c r="M23" s="20"/>
      <c r="N23" s="20"/>
      <c r="O23" s="20"/>
      <c r="P23" s="20"/>
      <c r="Q23" s="20"/>
      <c r="R23" s="20"/>
      <c r="S23" s="20"/>
      <c r="T23" s="20"/>
      <c r="U23" s="20"/>
      <c r="V23" s="20"/>
    </row>
    <row r="24" spans="1:22" x14ac:dyDescent="0.2">
      <c r="A24" s="20"/>
      <c r="B24" s="20"/>
      <c r="C24" s="20"/>
      <c r="D24" s="20"/>
      <c r="E24" s="20"/>
      <c r="F24" s="20"/>
      <c r="G24" s="20"/>
      <c r="H24" s="20"/>
      <c r="I24" s="20"/>
      <c r="J24" s="20"/>
      <c r="K24" s="20"/>
      <c r="L24" s="20"/>
      <c r="M24" s="20"/>
      <c r="N24" s="20"/>
      <c r="O24" s="20"/>
      <c r="P24" s="20"/>
      <c r="Q24" s="20"/>
      <c r="R24" s="20"/>
      <c r="S24" s="20"/>
      <c r="T24" s="20"/>
      <c r="U24" s="20"/>
      <c r="V24" s="20"/>
    </row>
    <row r="25" spans="1:22" x14ac:dyDescent="0.2">
      <c r="A25" s="20"/>
      <c r="B25" s="20"/>
      <c r="C25" s="20"/>
      <c r="D25" s="20"/>
      <c r="E25" s="20"/>
      <c r="F25" s="20"/>
      <c r="G25" s="20"/>
      <c r="H25" s="20"/>
      <c r="I25" s="20"/>
      <c r="J25" s="20"/>
      <c r="K25" s="20"/>
      <c r="L25" s="20"/>
      <c r="M25" s="20"/>
      <c r="N25" s="20"/>
      <c r="O25" s="20"/>
      <c r="P25" s="20"/>
      <c r="Q25" s="20"/>
      <c r="R25" s="20"/>
      <c r="S25" s="20"/>
      <c r="T25" s="20"/>
      <c r="U25" s="20"/>
      <c r="V25" s="20"/>
    </row>
    <row r="26" spans="1:22" x14ac:dyDescent="0.2">
      <c r="A26" s="20"/>
      <c r="B26" s="20"/>
      <c r="C26" s="20"/>
      <c r="D26" s="20"/>
      <c r="E26" s="20"/>
      <c r="F26" s="20"/>
      <c r="G26" s="20"/>
      <c r="H26" s="20"/>
      <c r="I26" s="20"/>
      <c r="J26" s="20"/>
      <c r="K26" s="20"/>
      <c r="L26" s="20"/>
      <c r="M26" s="20"/>
      <c r="N26" s="20"/>
      <c r="O26" s="20"/>
      <c r="P26" s="20"/>
      <c r="Q26" s="20"/>
      <c r="R26" s="20"/>
      <c r="S26" s="20"/>
      <c r="T26" s="20"/>
      <c r="U26" s="20"/>
      <c r="V26" s="20"/>
    </row>
    <row r="27" spans="1:22" x14ac:dyDescent="0.2">
      <c r="A27" s="20"/>
      <c r="B27" s="20"/>
      <c r="C27" s="20"/>
      <c r="D27" s="20"/>
      <c r="E27" s="20"/>
      <c r="F27" s="20"/>
      <c r="G27" s="20"/>
      <c r="H27" s="20"/>
      <c r="I27" s="20"/>
      <c r="J27" s="20"/>
      <c r="K27" s="20"/>
      <c r="L27" s="20"/>
      <c r="M27" s="20"/>
      <c r="N27" s="20"/>
      <c r="O27" s="20"/>
      <c r="P27" s="20"/>
      <c r="Q27" s="20"/>
      <c r="R27" s="20"/>
      <c r="S27" s="20"/>
      <c r="T27" s="20"/>
      <c r="U27" s="20"/>
      <c r="V27" s="20"/>
    </row>
    <row r="28" spans="1:22" x14ac:dyDescent="0.2">
      <c r="A28" s="20"/>
      <c r="B28" s="20"/>
      <c r="C28" s="20"/>
      <c r="D28" s="20"/>
      <c r="E28" s="20"/>
      <c r="F28" s="20"/>
      <c r="G28" s="20"/>
      <c r="H28" s="20"/>
      <c r="I28" s="20"/>
      <c r="J28" s="20"/>
      <c r="K28" s="20"/>
      <c r="L28" s="20"/>
      <c r="M28" s="20"/>
      <c r="N28" s="20"/>
      <c r="O28" s="20"/>
      <c r="P28" s="20"/>
      <c r="Q28" s="20"/>
      <c r="R28" s="20"/>
      <c r="S28" s="20"/>
      <c r="T28" s="20"/>
      <c r="U28" s="20"/>
      <c r="V28" s="20"/>
    </row>
    <row r="29" spans="1:22" x14ac:dyDescent="0.2">
      <c r="A29" s="20"/>
      <c r="B29" s="20"/>
      <c r="C29" s="20"/>
      <c r="D29" s="20"/>
      <c r="E29" s="20"/>
      <c r="F29" s="20"/>
      <c r="G29" s="20"/>
      <c r="H29" s="20"/>
      <c r="I29" s="20"/>
      <c r="J29" s="20"/>
      <c r="K29" s="20"/>
      <c r="L29" s="20"/>
      <c r="M29" s="20"/>
      <c r="N29" s="20"/>
      <c r="O29" s="20"/>
      <c r="P29" s="20"/>
      <c r="Q29" s="20"/>
      <c r="R29" s="20"/>
      <c r="S29" s="20"/>
      <c r="T29" s="20"/>
      <c r="U29" s="20"/>
      <c r="V29" s="20"/>
    </row>
    <row r="30" spans="1:22" x14ac:dyDescent="0.2">
      <c r="A30" s="20"/>
      <c r="B30" s="20"/>
      <c r="C30" s="20"/>
      <c r="D30" s="20"/>
      <c r="E30" s="20"/>
      <c r="F30" s="20"/>
      <c r="G30" s="20"/>
      <c r="H30" s="20"/>
      <c r="I30" s="20"/>
      <c r="J30" s="20"/>
      <c r="K30" s="20"/>
      <c r="L30" s="20"/>
      <c r="M30" s="20"/>
      <c r="N30" s="20"/>
      <c r="O30" s="20"/>
      <c r="P30" s="20"/>
      <c r="Q30" s="20"/>
      <c r="R30" s="20"/>
      <c r="S30" s="20"/>
      <c r="T30" s="20"/>
      <c r="U30" s="20"/>
      <c r="V30" s="20"/>
    </row>
    <row r="31" spans="1:22" x14ac:dyDescent="0.2">
      <c r="A31" s="20"/>
      <c r="B31" s="20"/>
      <c r="C31" s="20"/>
      <c r="D31" s="20"/>
      <c r="E31" s="20"/>
      <c r="F31" s="20"/>
      <c r="G31" s="20"/>
      <c r="H31" s="20"/>
      <c r="I31" s="20"/>
      <c r="J31" s="20"/>
      <c r="K31" s="20"/>
      <c r="L31" s="20"/>
      <c r="M31" s="20"/>
      <c r="N31" s="20"/>
      <c r="O31" s="20"/>
      <c r="P31" s="20"/>
      <c r="Q31" s="20"/>
      <c r="R31" s="20"/>
      <c r="S31" s="20"/>
      <c r="T31" s="20"/>
      <c r="U31" s="20"/>
      <c r="V31" s="20"/>
    </row>
    <row r="32" spans="1:22" x14ac:dyDescent="0.2">
      <c r="A32" s="20"/>
      <c r="B32" s="20"/>
      <c r="C32" s="20"/>
      <c r="D32" s="20"/>
      <c r="E32" s="20"/>
      <c r="F32" s="20"/>
      <c r="G32" s="20"/>
      <c r="H32" s="20"/>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 Madireddy</dc:creator>
  <cp:lastModifiedBy>Bhaskar Madireddy</cp:lastModifiedBy>
  <dcterms:created xsi:type="dcterms:W3CDTF">2024-08-25T16:04:52Z</dcterms:created>
  <dcterms:modified xsi:type="dcterms:W3CDTF">2024-10-24T05:01:57Z</dcterms:modified>
</cp:coreProperties>
</file>