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cademic\Commerce\Accounts\Accounting\Merchandise Inventory\Perpetual System\"/>
    </mc:Choice>
  </mc:AlternateContent>
  <bookViews>
    <workbookView xWindow="480" yWindow="75" windowWidth="14355" windowHeight="79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52" i="1" l="1"/>
  <c r="G51" i="1"/>
  <c r="G50" i="1"/>
  <c r="G49" i="1"/>
  <c r="G53" i="1" s="1"/>
  <c r="E56" i="1" s="1"/>
  <c r="H42" i="1"/>
  <c r="F43" i="1" s="1"/>
  <c r="E44" i="1"/>
  <c r="D30" i="1"/>
  <c r="J30" i="1"/>
  <c r="G30" i="1"/>
  <c r="L28" i="1"/>
  <c r="L27" i="1"/>
  <c r="L26" i="1"/>
  <c r="L25" i="1"/>
  <c r="L24" i="1"/>
  <c r="I27" i="1"/>
  <c r="I26" i="1"/>
  <c r="I25" i="1"/>
  <c r="I24" i="1"/>
  <c r="F28" i="1"/>
  <c r="F27" i="1"/>
  <c r="F26" i="1"/>
  <c r="F25" i="1"/>
  <c r="L23" i="1"/>
  <c r="L22" i="1"/>
  <c r="L21" i="1"/>
  <c r="L20" i="1"/>
  <c r="L19" i="1"/>
  <c r="I28" i="1"/>
  <c r="I23" i="1"/>
  <c r="I22" i="1"/>
  <c r="I21" i="1"/>
  <c r="I20" i="1"/>
  <c r="I19" i="1"/>
  <c r="F24" i="1"/>
  <c r="F23" i="1"/>
  <c r="F22" i="1"/>
  <c r="F21" i="1"/>
  <c r="F20" i="1"/>
  <c r="F19" i="1"/>
  <c r="I14" i="1"/>
  <c r="I13" i="1"/>
  <c r="L30" i="1" l="1"/>
  <c r="I18" i="1"/>
  <c r="I17" i="1"/>
  <c r="I16" i="1"/>
  <c r="I15" i="1"/>
  <c r="F18" i="1"/>
  <c r="F17" i="1"/>
  <c r="F16" i="1"/>
  <c r="F15" i="1"/>
  <c r="F14" i="1"/>
  <c r="F13" i="1"/>
  <c r="F12" i="1"/>
  <c r="F30" i="1" s="1"/>
  <c r="F11" i="1"/>
  <c r="L18" i="1"/>
  <c r="L17" i="1"/>
  <c r="L16" i="1"/>
  <c r="L15" i="1"/>
  <c r="L14" i="1"/>
  <c r="L13" i="1"/>
  <c r="L12" i="1"/>
  <c r="L11" i="1"/>
  <c r="L10" i="1"/>
  <c r="I30" i="1" l="1"/>
</calcChain>
</file>

<file path=xl/sharedStrings.xml><?xml version="1.0" encoding="utf-8"?>
<sst xmlns="http://schemas.openxmlformats.org/spreadsheetml/2006/main" count="20" uniqueCount="12">
  <si>
    <t>Date</t>
  </si>
  <si>
    <t>Balance</t>
  </si>
  <si>
    <t>Issues</t>
  </si>
  <si>
    <t>Recipts</t>
  </si>
  <si>
    <t>QTY</t>
  </si>
  <si>
    <t>RATE</t>
  </si>
  <si>
    <t>Amount</t>
  </si>
  <si>
    <t>Total</t>
  </si>
  <si>
    <t>-</t>
  </si>
  <si>
    <t>Kashif Traders
Valutation of inventory
using perpetual system
Fifo Method</t>
  </si>
  <si>
    <t>bal c/f</t>
  </si>
  <si>
    <t>bal b/f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</si>
</sst>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43" fontId="0" fillId="0" borderId="9" xfId="1" applyFont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43" fontId="0" fillId="0" borderId="11" xfId="1" applyFont="1" applyBorder="1" applyAlignment="1">
      <alignment horizontal="center"/>
    </xf>
    <xf numFmtId="16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3" fontId="0" fillId="0" borderId="16" xfId="1" applyFont="1" applyBorder="1" applyAlignment="1">
      <alignment horizontal="center"/>
    </xf>
    <xf numFmtId="43" fontId="0" fillId="0" borderId="16" xfId="0" applyNumberFormat="1" applyBorder="1" applyAlignment="1">
      <alignment horizontal="center"/>
    </xf>
    <xf numFmtId="16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43" fontId="0" fillId="0" borderId="17" xfId="1" applyFont="1" applyBorder="1" applyAlignment="1">
      <alignment horizontal="center"/>
    </xf>
    <xf numFmtId="43" fontId="0" fillId="0" borderId="17" xfId="0" applyNumberFormat="1" applyBorder="1" applyAlignment="1">
      <alignment horizontal="center"/>
    </xf>
    <xf numFmtId="0" fontId="0" fillId="0" borderId="0" xfId="0" applyBorder="1" applyAlignment="1"/>
    <xf numFmtId="0" fontId="2" fillId="0" borderId="15" xfId="0" applyFont="1" applyBorder="1" applyAlignment="1">
      <alignment horizontal="center"/>
    </xf>
    <xf numFmtId="43" fontId="2" fillId="0" borderId="15" xfId="0" applyNumberFormat="1" applyFont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164" fontId="0" fillId="0" borderId="0" xfId="1" applyNumberFormat="1" applyFont="1"/>
    <xf numFmtId="0" fontId="0" fillId="0" borderId="26" xfId="0" applyBorder="1" applyAlignment="1">
      <alignment horizontal="center"/>
    </xf>
    <xf numFmtId="43" fontId="0" fillId="0" borderId="26" xfId="1" applyFont="1" applyBorder="1" applyAlignment="1">
      <alignment horizontal="center"/>
    </xf>
    <xf numFmtId="16" fontId="0" fillId="0" borderId="0" xfId="0" applyNumberFormat="1"/>
    <xf numFmtId="0" fontId="2" fillId="3" borderId="19" xfId="0" applyFont="1" applyFill="1" applyBorder="1" applyAlignment="1">
      <alignment horizontal="center" vertical="top" wrapText="1"/>
    </xf>
    <xf numFmtId="0" fontId="2" fillId="3" borderId="20" xfId="0" applyFont="1" applyFill="1" applyBorder="1" applyAlignment="1">
      <alignment horizontal="center" vertical="top" wrapText="1"/>
    </xf>
    <xf numFmtId="0" fontId="2" fillId="3" borderId="21" xfId="0" applyFont="1" applyFill="1" applyBorder="1" applyAlignment="1">
      <alignment horizontal="center" vertical="top" wrapText="1"/>
    </xf>
    <xf numFmtId="0" fontId="2" fillId="3" borderId="18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center" vertical="top" wrapText="1"/>
    </xf>
    <xf numFmtId="0" fontId="2" fillId="3" borderId="22" xfId="0" applyFont="1" applyFill="1" applyBorder="1" applyAlignment="1">
      <alignment horizontal="center" vertical="top" wrapText="1"/>
    </xf>
    <xf numFmtId="0" fontId="2" fillId="3" borderId="23" xfId="0" applyFont="1" applyFill="1" applyBorder="1" applyAlignment="1">
      <alignment horizontal="center" vertical="top" wrapText="1"/>
    </xf>
    <xf numFmtId="0" fontId="2" fillId="3" borderId="24" xfId="0" applyFont="1" applyFill="1" applyBorder="1" applyAlignment="1">
      <alignment horizontal="center" vertical="top" wrapText="1"/>
    </xf>
    <xf numFmtId="0" fontId="2" fillId="3" borderId="25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6"/>
  <sheetViews>
    <sheetView tabSelected="1" topLeftCell="A8" workbookViewId="0">
      <selection activeCell="E43" sqref="E43"/>
    </sheetView>
  </sheetViews>
  <sheetFormatPr defaultRowHeight="15" x14ac:dyDescent="0.25"/>
  <cols>
    <col min="2" max="2" width="0.85546875" customWidth="1"/>
    <col min="5" max="5" width="9.5703125" bestFit="1" customWidth="1"/>
    <col min="6" max="6" width="11.5703125" bestFit="1" customWidth="1"/>
    <col min="9" max="9" width="9.5703125" bestFit="1" customWidth="1"/>
    <col min="11" max="12" width="10.5703125" bestFit="1" customWidth="1"/>
    <col min="13" max="13" width="0.85546875" customWidth="1"/>
  </cols>
  <sheetData>
    <row r="1" spans="2:13" ht="15.75" thickBot="1" x14ac:dyDescent="0.3"/>
    <row r="2" spans="2:13" ht="5.0999999999999996" customHeigh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15" customHeight="1" x14ac:dyDescent="0.25">
      <c r="B3" s="5"/>
      <c r="C3" s="32" t="s">
        <v>9</v>
      </c>
      <c r="D3" s="33"/>
      <c r="E3" s="33"/>
      <c r="F3" s="33"/>
      <c r="G3" s="33"/>
      <c r="H3" s="33"/>
      <c r="I3" s="33"/>
      <c r="J3" s="33"/>
      <c r="K3" s="33"/>
      <c r="L3" s="34"/>
      <c r="M3" s="6"/>
    </row>
    <row r="4" spans="2:13" x14ac:dyDescent="0.25">
      <c r="B4" s="5"/>
      <c r="C4" s="35"/>
      <c r="D4" s="36"/>
      <c r="E4" s="36"/>
      <c r="F4" s="36"/>
      <c r="G4" s="36"/>
      <c r="H4" s="36"/>
      <c r="I4" s="36"/>
      <c r="J4" s="36"/>
      <c r="K4" s="36"/>
      <c r="L4" s="37"/>
      <c r="M4" s="6"/>
    </row>
    <row r="5" spans="2:13" x14ac:dyDescent="0.25">
      <c r="B5" s="5"/>
      <c r="C5" s="35"/>
      <c r="D5" s="36"/>
      <c r="E5" s="36"/>
      <c r="F5" s="36"/>
      <c r="G5" s="36"/>
      <c r="H5" s="36"/>
      <c r="I5" s="36"/>
      <c r="J5" s="36"/>
      <c r="K5" s="36"/>
      <c r="L5" s="37"/>
      <c r="M5" s="6"/>
    </row>
    <row r="6" spans="2:13" x14ac:dyDescent="0.25">
      <c r="B6" s="5"/>
      <c r="C6" s="38"/>
      <c r="D6" s="39"/>
      <c r="E6" s="39"/>
      <c r="F6" s="39"/>
      <c r="G6" s="39"/>
      <c r="H6" s="39"/>
      <c r="I6" s="39"/>
      <c r="J6" s="39"/>
      <c r="K6" s="39"/>
      <c r="L6" s="40"/>
      <c r="M6" s="6"/>
    </row>
    <row r="7" spans="2:13" ht="5.0999999999999996" customHeight="1" x14ac:dyDescent="0.25">
      <c r="B7" s="5"/>
      <c r="C7" s="1"/>
      <c r="D7" s="1"/>
      <c r="E7" s="1"/>
      <c r="F7" s="24"/>
      <c r="G7" s="24"/>
      <c r="H7" s="24"/>
      <c r="I7" s="24"/>
      <c r="J7" s="1"/>
      <c r="K7" s="1"/>
      <c r="L7" s="1"/>
      <c r="M7" s="6"/>
    </row>
    <row r="8" spans="2:13" x14ac:dyDescent="0.25">
      <c r="B8" s="5"/>
      <c r="C8" s="41" t="s">
        <v>0</v>
      </c>
      <c r="D8" s="43" t="s">
        <v>3</v>
      </c>
      <c r="E8" s="44"/>
      <c r="F8" s="45"/>
      <c r="G8" s="43" t="s">
        <v>2</v>
      </c>
      <c r="H8" s="44"/>
      <c r="I8" s="45"/>
      <c r="J8" s="43" t="s">
        <v>1</v>
      </c>
      <c r="K8" s="44"/>
      <c r="L8" s="45"/>
      <c r="M8" s="6"/>
    </row>
    <row r="9" spans="2:13" x14ac:dyDescent="0.25">
      <c r="B9" s="5"/>
      <c r="C9" s="42"/>
      <c r="D9" s="11" t="s">
        <v>4</v>
      </c>
      <c r="E9" s="11" t="s">
        <v>5</v>
      </c>
      <c r="F9" s="11" t="s">
        <v>6</v>
      </c>
      <c r="G9" s="11" t="s">
        <v>4</v>
      </c>
      <c r="H9" s="11" t="s">
        <v>5</v>
      </c>
      <c r="I9" s="11" t="s">
        <v>6</v>
      </c>
      <c r="J9" s="11" t="s">
        <v>4</v>
      </c>
      <c r="K9" s="11" t="s">
        <v>5</v>
      </c>
      <c r="L9" s="11" t="s">
        <v>6</v>
      </c>
      <c r="M9" s="6"/>
    </row>
    <row r="10" spans="2:13" ht="15.75" thickBot="1" x14ac:dyDescent="0.3">
      <c r="B10" s="5"/>
      <c r="C10" s="16">
        <v>41640</v>
      </c>
      <c r="D10" s="17"/>
      <c r="E10" s="18"/>
      <c r="F10" s="17"/>
      <c r="G10" s="17"/>
      <c r="H10" s="17"/>
      <c r="I10" s="17"/>
      <c r="J10" s="17">
        <v>1000</v>
      </c>
      <c r="K10" s="18">
        <v>12</v>
      </c>
      <c r="L10" s="19">
        <f>J10*K10</f>
        <v>12000</v>
      </c>
      <c r="M10" s="6"/>
    </row>
    <row r="11" spans="2:13" x14ac:dyDescent="0.25">
      <c r="B11" s="5"/>
      <c r="C11" s="20">
        <v>41644</v>
      </c>
      <c r="D11" s="21">
        <v>1200</v>
      </c>
      <c r="E11" s="22">
        <v>13</v>
      </c>
      <c r="F11" s="23">
        <f>D11*E11</f>
        <v>15600</v>
      </c>
      <c r="G11" s="21"/>
      <c r="H11" s="21"/>
      <c r="I11" s="21"/>
      <c r="J11" s="21">
        <v>1000</v>
      </c>
      <c r="K11" s="22">
        <v>12</v>
      </c>
      <c r="L11" s="21">
        <f t="shared" ref="L11:L28" si="0">J11*K11</f>
        <v>12000</v>
      </c>
      <c r="M11" s="6"/>
    </row>
    <row r="12" spans="2:13" ht="15.75" thickBot="1" x14ac:dyDescent="0.3">
      <c r="B12" s="5"/>
      <c r="C12" s="17"/>
      <c r="D12" s="17"/>
      <c r="E12" s="18"/>
      <c r="F12" s="17">
        <f t="shared" ref="F12:F18" si="1">D12*E12</f>
        <v>0</v>
      </c>
      <c r="G12" s="17"/>
      <c r="H12" s="17"/>
      <c r="I12" s="17"/>
      <c r="J12" s="17">
        <v>1200</v>
      </c>
      <c r="K12" s="18">
        <v>13</v>
      </c>
      <c r="L12" s="17">
        <f t="shared" si="0"/>
        <v>15600</v>
      </c>
      <c r="M12" s="6"/>
    </row>
    <row r="13" spans="2:13" x14ac:dyDescent="0.25">
      <c r="B13" s="5"/>
      <c r="C13" s="20">
        <v>41647</v>
      </c>
      <c r="D13" s="21"/>
      <c r="E13" s="22"/>
      <c r="F13" s="21">
        <f t="shared" si="1"/>
        <v>0</v>
      </c>
      <c r="G13" s="21">
        <v>1000</v>
      </c>
      <c r="H13" s="21">
        <v>12</v>
      </c>
      <c r="I13" s="21">
        <f>G13*H13</f>
        <v>12000</v>
      </c>
      <c r="J13" s="21">
        <v>700</v>
      </c>
      <c r="K13" s="22">
        <v>13</v>
      </c>
      <c r="L13" s="21">
        <f t="shared" si="0"/>
        <v>9100</v>
      </c>
      <c r="M13" s="6"/>
    </row>
    <row r="14" spans="2:13" ht="15.75" thickBot="1" x14ac:dyDescent="0.3">
      <c r="B14" s="5"/>
      <c r="C14" s="10"/>
      <c r="D14" s="10"/>
      <c r="E14" s="12"/>
      <c r="F14" s="10">
        <f t="shared" si="1"/>
        <v>0</v>
      </c>
      <c r="G14" s="10">
        <v>500</v>
      </c>
      <c r="H14" s="10">
        <v>13</v>
      </c>
      <c r="I14" s="10">
        <f>G14*H14</f>
        <v>6500</v>
      </c>
      <c r="J14" s="10"/>
      <c r="K14" s="12"/>
      <c r="L14" s="10">
        <f t="shared" si="0"/>
        <v>0</v>
      </c>
      <c r="M14" s="6"/>
    </row>
    <row r="15" spans="2:13" x14ac:dyDescent="0.25">
      <c r="B15" s="5"/>
      <c r="C15" s="20">
        <v>41654</v>
      </c>
      <c r="D15" s="21">
        <v>2000</v>
      </c>
      <c r="E15" s="22">
        <v>14</v>
      </c>
      <c r="F15" s="21">
        <f t="shared" si="1"/>
        <v>28000</v>
      </c>
      <c r="G15" s="21"/>
      <c r="H15" s="21"/>
      <c r="I15" s="21">
        <f>G15*H15</f>
        <v>0</v>
      </c>
      <c r="J15" s="21">
        <v>700</v>
      </c>
      <c r="K15" s="22">
        <v>13</v>
      </c>
      <c r="L15" s="21">
        <f t="shared" si="0"/>
        <v>9100</v>
      </c>
      <c r="M15" s="6"/>
    </row>
    <row r="16" spans="2:13" ht="15.75" thickBot="1" x14ac:dyDescent="0.3">
      <c r="B16" s="5"/>
      <c r="C16" s="17"/>
      <c r="D16" s="17"/>
      <c r="E16" s="18"/>
      <c r="F16" s="17">
        <f t="shared" si="1"/>
        <v>0</v>
      </c>
      <c r="G16" s="17"/>
      <c r="H16" s="17"/>
      <c r="I16" s="17">
        <f t="shared" ref="I16:I28" si="2">G16*H16</f>
        <v>0</v>
      </c>
      <c r="J16" s="17">
        <v>2000</v>
      </c>
      <c r="K16" s="18">
        <v>14</v>
      </c>
      <c r="L16" s="17">
        <f t="shared" si="0"/>
        <v>28000</v>
      </c>
      <c r="M16" s="6"/>
    </row>
    <row r="17" spans="2:13" x14ac:dyDescent="0.25">
      <c r="B17" s="5"/>
      <c r="C17" s="20">
        <v>41657</v>
      </c>
      <c r="D17" s="21"/>
      <c r="E17" s="22"/>
      <c r="F17" s="21">
        <f t="shared" si="1"/>
        <v>0</v>
      </c>
      <c r="G17" s="21">
        <v>700</v>
      </c>
      <c r="H17" s="21">
        <v>13</v>
      </c>
      <c r="I17" s="21">
        <f t="shared" si="2"/>
        <v>9100</v>
      </c>
      <c r="J17" s="21">
        <v>900</v>
      </c>
      <c r="K17" s="22">
        <v>14</v>
      </c>
      <c r="L17" s="21">
        <f t="shared" si="0"/>
        <v>12600</v>
      </c>
      <c r="M17" s="6"/>
    </row>
    <row r="18" spans="2:13" ht="15.75" thickBot="1" x14ac:dyDescent="0.3">
      <c r="B18" s="5"/>
      <c r="C18" s="17"/>
      <c r="D18" s="17"/>
      <c r="E18" s="18"/>
      <c r="F18" s="17">
        <f t="shared" si="1"/>
        <v>0</v>
      </c>
      <c r="G18" s="17">
        <v>1100</v>
      </c>
      <c r="H18" s="17">
        <v>14</v>
      </c>
      <c r="I18" s="17">
        <f t="shared" si="2"/>
        <v>15400</v>
      </c>
      <c r="J18" s="17"/>
      <c r="K18" s="18"/>
      <c r="L18" s="17">
        <f t="shared" si="0"/>
        <v>0</v>
      </c>
      <c r="M18" s="6"/>
    </row>
    <row r="19" spans="2:13" x14ac:dyDescent="0.25">
      <c r="B19" s="5"/>
      <c r="C19" s="20">
        <v>41664</v>
      </c>
      <c r="D19" s="21">
        <v>3000</v>
      </c>
      <c r="E19" s="22">
        <v>15</v>
      </c>
      <c r="F19" s="23">
        <f>D19*E19</f>
        <v>45000</v>
      </c>
      <c r="G19" s="21"/>
      <c r="H19" s="21"/>
      <c r="I19" s="21">
        <f t="shared" si="2"/>
        <v>0</v>
      </c>
      <c r="J19" s="21">
        <v>900</v>
      </c>
      <c r="K19" s="22">
        <v>14</v>
      </c>
      <c r="L19" s="21">
        <f t="shared" si="0"/>
        <v>12600</v>
      </c>
      <c r="M19" s="6"/>
    </row>
    <row r="20" spans="2:13" ht="15.75" thickBot="1" x14ac:dyDescent="0.3">
      <c r="B20" s="5"/>
      <c r="C20" s="16"/>
      <c r="D20" s="17"/>
      <c r="E20" s="18"/>
      <c r="F20" s="17">
        <f t="shared" ref="F20:F28" si="3">D20*E20</f>
        <v>0</v>
      </c>
      <c r="G20" s="17"/>
      <c r="H20" s="17"/>
      <c r="I20" s="17">
        <f t="shared" si="2"/>
        <v>0</v>
      </c>
      <c r="J20" s="17">
        <v>3000</v>
      </c>
      <c r="K20" s="18">
        <v>15</v>
      </c>
      <c r="L20" s="17">
        <f t="shared" si="0"/>
        <v>45000</v>
      </c>
      <c r="M20" s="6"/>
    </row>
    <row r="21" spans="2:13" x14ac:dyDescent="0.25">
      <c r="B21" s="5"/>
      <c r="C21" s="20">
        <v>41665</v>
      </c>
      <c r="D21" s="21"/>
      <c r="E21" s="22"/>
      <c r="F21" s="21">
        <f t="shared" si="3"/>
        <v>0</v>
      </c>
      <c r="G21" s="21">
        <v>900</v>
      </c>
      <c r="H21" s="21">
        <v>14</v>
      </c>
      <c r="I21" s="21">
        <f t="shared" si="2"/>
        <v>12600</v>
      </c>
      <c r="J21" s="21">
        <v>2700</v>
      </c>
      <c r="K21" s="22">
        <v>15</v>
      </c>
      <c r="L21" s="21">
        <f t="shared" si="0"/>
        <v>40500</v>
      </c>
      <c r="M21" s="6"/>
    </row>
    <row r="22" spans="2:13" ht="15.75" thickBot="1" x14ac:dyDescent="0.3">
      <c r="B22" s="5"/>
      <c r="C22" s="16"/>
      <c r="D22" s="17"/>
      <c r="E22" s="18"/>
      <c r="F22" s="17">
        <f t="shared" si="3"/>
        <v>0</v>
      </c>
      <c r="G22" s="17">
        <v>300</v>
      </c>
      <c r="H22" s="17">
        <v>15</v>
      </c>
      <c r="I22" s="17">
        <f t="shared" si="2"/>
        <v>4500</v>
      </c>
      <c r="J22" s="17"/>
      <c r="K22" s="18"/>
      <c r="L22" s="17">
        <f t="shared" si="0"/>
        <v>0</v>
      </c>
      <c r="M22" s="6"/>
    </row>
    <row r="23" spans="2:13" x14ac:dyDescent="0.25">
      <c r="B23" s="5"/>
      <c r="C23" s="20">
        <v>41669</v>
      </c>
      <c r="D23" s="21">
        <v>2500</v>
      </c>
      <c r="E23" s="22">
        <v>15</v>
      </c>
      <c r="F23" s="21">
        <f t="shared" si="3"/>
        <v>37500</v>
      </c>
      <c r="G23" s="21"/>
      <c r="H23" s="21"/>
      <c r="I23" s="21">
        <f t="shared" si="2"/>
        <v>0</v>
      </c>
      <c r="J23" s="21">
        <v>2700</v>
      </c>
      <c r="K23" s="22">
        <v>15</v>
      </c>
      <c r="L23" s="21">
        <f t="shared" si="0"/>
        <v>40500</v>
      </c>
      <c r="M23" s="6"/>
    </row>
    <row r="24" spans="2:13" ht="15.75" thickBot="1" x14ac:dyDescent="0.3">
      <c r="B24" s="5"/>
      <c r="C24" s="16"/>
      <c r="D24" s="17"/>
      <c r="E24" s="18"/>
      <c r="F24" s="17">
        <f t="shared" si="3"/>
        <v>0</v>
      </c>
      <c r="G24" s="17"/>
      <c r="H24" s="17"/>
      <c r="I24" s="17">
        <f t="shared" si="2"/>
        <v>0</v>
      </c>
      <c r="J24" s="29">
        <v>2500</v>
      </c>
      <c r="K24" s="30">
        <v>15</v>
      </c>
      <c r="L24" s="17">
        <f t="shared" si="0"/>
        <v>37500</v>
      </c>
      <c r="M24" s="6"/>
    </row>
    <row r="25" spans="2:13" x14ac:dyDescent="0.25">
      <c r="B25" s="5"/>
      <c r="C25" s="20">
        <v>41670</v>
      </c>
      <c r="D25" s="21"/>
      <c r="E25" s="22"/>
      <c r="F25" s="21">
        <f t="shared" si="3"/>
        <v>0</v>
      </c>
      <c r="G25" s="21">
        <v>2100</v>
      </c>
      <c r="H25" s="21">
        <v>15</v>
      </c>
      <c r="I25" s="21">
        <f t="shared" si="2"/>
        <v>31500</v>
      </c>
      <c r="J25" s="21">
        <v>600</v>
      </c>
      <c r="K25" s="22">
        <v>15</v>
      </c>
      <c r="L25" s="21">
        <f t="shared" si="0"/>
        <v>9000</v>
      </c>
      <c r="M25" s="6"/>
    </row>
    <row r="26" spans="2:13" ht="15.75" thickBot="1" x14ac:dyDescent="0.3">
      <c r="B26" s="5"/>
      <c r="C26" s="16"/>
      <c r="D26" s="17"/>
      <c r="E26" s="18"/>
      <c r="F26" s="17">
        <f t="shared" si="3"/>
        <v>0</v>
      </c>
      <c r="G26" s="17"/>
      <c r="H26" s="17"/>
      <c r="I26" s="17">
        <f t="shared" si="2"/>
        <v>0</v>
      </c>
      <c r="J26" s="29">
        <v>2500</v>
      </c>
      <c r="K26" s="30">
        <v>15</v>
      </c>
      <c r="L26" s="17">
        <f t="shared" si="0"/>
        <v>37500</v>
      </c>
      <c r="M26" s="6"/>
    </row>
    <row r="27" spans="2:13" x14ac:dyDescent="0.25">
      <c r="B27" s="5"/>
      <c r="C27" s="13"/>
      <c r="D27" s="14"/>
      <c r="E27" s="15"/>
      <c r="F27" s="14">
        <f t="shared" si="3"/>
        <v>0</v>
      </c>
      <c r="G27" s="14"/>
      <c r="H27" s="14"/>
      <c r="I27" s="14">
        <f t="shared" si="2"/>
        <v>0</v>
      </c>
      <c r="J27" s="14"/>
      <c r="K27" s="15"/>
      <c r="L27" s="14">
        <f t="shared" si="0"/>
        <v>0</v>
      </c>
      <c r="M27" s="6"/>
    </row>
    <row r="28" spans="2:13" x14ac:dyDescent="0.25">
      <c r="B28" s="5"/>
      <c r="C28" s="10"/>
      <c r="D28" s="10"/>
      <c r="E28" s="12"/>
      <c r="F28" s="10">
        <f t="shared" si="3"/>
        <v>0</v>
      </c>
      <c r="G28" s="10"/>
      <c r="H28" s="10"/>
      <c r="I28" s="10">
        <f t="shared" si="2"/>
        <v>0</v>
      </c>
      <c r="J28" s="10"/>
      <c r="K28" s="12"/>
      <c r="L28" s="10">
        <f t="shared" si="0"/>
        <v>0</v>
      </c>
      <c r="M28" s="6"/>
    </row>
    <row r="29" spans="2:13" ht="5.0999999999999996" customHeight="1" x14ac:dyDescent="0.25"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6"/>
    </row>
    <row r="30" spans="2:13" ht="15.75" thickBot="1" x14ac:dyDescent="0.3">
      <c r="B30" s="5"/>
      <c r="C30" s="27" t="s">
        <v>7</v>
      </c>
      <c r="D30" s="25">
        <f>SUM(D11:D23)</f>
        <v>8700</v>
      </c>
      <c r="E30" s="25" t="s">
        <v>8</v>
      </c>
      <c r="F30" s="26">
        <f>SUM(F11:F29)</f>
        <v>126100</v>
      </c>
      <c r="G30" s="25">
        <f>G25+G22+G21+G18+G17+G14+G13</f>
        <v>6600</v>
      </c>
      <c r="H30" s="25" t="s">
        <v>8</v>
      </c>
      <c r="I30" s="25">
        <f>I25+I22+I21+I18+I17+I14+I13</f>
        <v>91600</v>
      </c>
      <c r="J30" s="25">
        <f>J26+J25+J24+J23+J21+J20+J19+J17+J16+J15+J13+J12+J11+J10</f>
        <v>22400</v>
      </c>
      <c r="K30" s="25" t="s">
        <v>8</v>
      </c>
      <c r="L30" s="25">
        <f>L26+L25</f>
        <v>46500</v>
      </c>
      <c r="M30" s="6"/>
    </row>
    <row r="31" spans="2:13" ht="5.0999999999999996" customHeight="1" thickTop="1" thickBot="1" x14ac:dyDescent="0.3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9"/>
    </row>
    <row r="32" spans="2:13" s="1" customFormat="1" x14ac:dyDescent="0.25"/>
    <row r="33" spans="3:11" x14ac:dyDescent="0.25">
      <c r="K33" s="28"/>
    </row>
    <row r="34" spans="3:11" x14ac:dyDescent="0.25">
      <c r="E34">
        <v>12000</v>
      </c>
    </row>
    <row r="35" spans="3:11" x14ac:dyDescent="0.25">
      <c r="C35" s="31">
        <v>41640</v>
      </c>
      <c r="E35">
        <v>15600</v>
      </c>
      <c r="H35">
        <v>12000</v>
      </c>
    </row>
    <row r="36" spans="3:11" x14ac:dyDescent="0.25">
      <c r="E36">
        <v>28000</v>
      </c>
      <c r="H36">
        <v>6500</v>
      </c>
    </row>
    <row r="37" spans="3:11" x14ac:dyDescent="0.25">
      <c r="E37">
        <v>45000</v>
      </c>
      <c r="H37">
        <v>9100</v>
      </c>
    </row>
    <row r="38" spans="3:11" x14ac:dyDescent="0.25">
      <c r="E38">
        <v>37500</v>
      </c>
      <c r="H38">
        <v>15400</v>
      </c>
    </row>
    <row r="39" spans="3:11" x14ac:dyDescent="0.25">
      <c r="H39">
        <v>12600</v>
      </c>
    </row>
    <row r="40" spans="3:11" x14ac:dyDescent="0.25">
      <c r="H40">
        <v>4500</v>
      </c>
    </row>
    <row r="41" spans="3:11" x14ac:dyDescent="0.25">
      <c r="H41">
        <v>31500</v>
      </c>
    </row>
    <row r="42" spans="3:11" x14ac:dyDescent="0.25">
      <c r="H42">
        <f>SUM(H35:H41)</f>
        <v>91600</v>
      </c>
    </row>
    <row r="43" spans="3:11" x14ac:dyDescent="0.25">
      <c r="E43" t="s">
        <v>10</v>
      </c>
      <c r="F43">
        <f>E44-H42</f>
        <v>46500</v>
      </c>
    </row>
    <row r="44" spans="3:11" x14ac:dyDescent="0.25">
      <c r="E44">
        <f>SUM(E34:E41)</f>
        <v>138100</v>
      </c>
      <c r="H44">
        <v>138100</v>
      </c>
    </row>
    <row r="47" spans="3:11" x14ac:dyDescent="0.25">
      <c r="E47" t="s">
        <v>11</v>
      </c>
      <c r="F47">
        <v>46500</v>
      </c>
    </row>
    <row r="49" spans="5:7" x14ac:dyDescent="0.25">
      <c r="E49">
        <v>1500</v>
      </c>
      <c r="F49">
        <v>18</v>
      </c>
      <c r="G49">
        <f>E49*F49</f>
        <v>27000</v>
      </c>
    </row>
    <row r="50" spans="5:7" x14ac:dyDescent="0.25">
      <c r="E50">
        <v>1800</v>
      </c>
      <c r="F50">
        <v>20</v>
      </c>
      <c r="G50">
        <f t="shared" ref="G50:G52" si="4">E50*F50</f>
        <v>36000</v>
      </c>
    </row>
    <row r="51" spans="5:7" x14ac:dyDescent="0.25">
      <c r="E51">
        <v>1200</v>
      </c>
      <c r="F51">
        <v>21</v>
      </c>
      <c r="G51">
        <f t="shared" si="4"/>
        <v>25200</v>
      </c>
    </row>
    <row r="52" spans="5:7" x14ac:dyDescent="0.25">
      <c r="E52">
        <v>2100</v>
      </c>
      <c r="F52">
        <v>22</v>
      </c>
      <c r="G52">
        <f t="shared" si="4"/>
        <v>46200</v>
      </c>
    </row>
    <row r="53" spans="5:7" x14ac:dyDescent="0.25">
      <c r="G53">
        <f>SUM(G49:G52)</f>
        <v>134400</v>
      </c>
    </row>
    <row r="56" spans="5:7" x14ac:dyDescent="0.25">
      <c r="E56">
        <f>G53-H42</f>
        <v>42800</v>
      </c>
    </row>
  </sheetData>
  <mergeCells count="5">
    <mergeCell ref="C3:L6"/>
    <mergeCell ref="C8:C9"/>
    <mergeCell ref="D8:F8"/>
    <mergeCell ref="G8:I8"/>
    <mergeCell ref="J8:L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Muhammad Madni Raza</cp:lastModifiedBy>
  <dcterms:created xsi:type="dcterms:W3CDTF">2014-02-13T12:47:51Z</dcterms:created>
  <dcterms:modified xsi:type="dcterms:W3CDTF">2017-05-13T13:29:08Z</dcterms:modified>
</cp:coreProperties>
</file>