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52" i="1" l="1"/>
  <c r="L152" i="1"/>
  <c r="J150" i="1"/>
  <c r="G150" i="1"/>
  <c r="H150" i="1"/>
  <c r="F142" i="1"/>
  <c r="E142" i="1"/>
  <c r="N152" i="1"/>
  <c r="M152" i="1"/>
  <c r="I60" i="1"/>
  <c r="I61" i="1"/>
  <c r="J64" i="1"/>
  <c r="I65" i="1"/>
  <c r="I73" i="1" s="1"/>
  <c r="E66" i="1"/>
  <c r="F66" i="1"/>
  <c r="G73" i="1"/>
  <c r="H73" i="1"/>
  <c r="J73" i="1"/>
  <c r="K74" i="1"/>
  <c r="L74" i="1"/>
  <c r="K73" i="1" s="1"/>
  <c r="M74" i="1"/>
  <c r="N74" i="1"/>
  <c r="F109" i="1"/>
  <c r="E109" i="1"/>
  <c r="N33" i="1"/>
  <c r="M33" i="1"/>
  <c r="K33" i="1"/>
  <c r="L33" i="1"/>
  <c r="I20" i="1"/>
  <c r="I19" i="1"/>
  <c r="J18" i="1"/>
  <c r="J31" i="1" s="1"/>
  <c r="I14" i="1"/>
  <c r="I13" i="1"/>
  <c r="H31" i="1"/>
  <c r="G31" i="1"/>
  <c r="F23" i="1"/>
  <c r="E23" i="1"/>
  <c r="I150" i="1" l="1"/>
  <c r="I31" i="1"/>
  <c r="P31" i="1"/>
</calcChain>
</file>

<file path=xl/sharedStrings.xml><?xml version="1.0" encoding="utf-8"?>
<sst xmlns="http://schemas.openxmlformats.org/spreadsheetml/2006/main" count="155" uniqueCount="91">
  <si>
    <t>Particular</t>
  </si>
  <si>
    <t>ADJUSTMENT</t>
  </si>
  <si>
    <t>Un.AJDUSTED T.BALANCE</t>
  </si>
  <si>
    <t>ADJUSTED T.BALANCE</t>
  </si>
  <si>
    <t>INCOME STATEMENT</t>
  </si>
  <si>
    <t>BALANCE SHEET</t>
  </si>
  <si>
    <t>Cash</t>
  </si>
  <si>
    <t>Account Reveivable</t>
  </si>
  <si>
    <t>prepaid Advertising</t>
  </si>
  <si>
    <t>Office Supplies</t>
  </si>
  <si>
    <t>Office Equipment</t>
  </si>
  <si>
    <t>Waseem Capital</t>
  </si>
  <si>
    <t>Waseem Drawing</t>
  </si>
  <si>
    <t>Consulting Fee</t>
  </si>
  <si>
    <t>Salaried Expense</t>
  </si>
  <si>
    <t>Rent Expense</t>
  </si>
  <si>
    <t>Insurance Expense</t>
  </si>
  <si>
    <t>Repair Expense</t>
  </si>
  <si>
    <t>Supplies Expense</t>
  </si>
  <si>
    <t>Debit</t>
  </si>
  <si>
    <t>Credit</t>
  </si>
  <si>
    <t>Unexpired Rent</t>
  </si>
  <si>
    <t>Salary payable</t>
  </si>
  <si>
    <t>UnEarned CusultingFe</t>
  </si>
  <si>
    <t>Advertising Expense</t>
  </si>
  <si>
    <t>Depreciation Exp</t>
  </si>
  <si>
    <t>Allowance For Dep</t>
  </si>
  <si>
    <t>Net Profit</t>
  </si>
  <si>
    <t>Worksheet
2006</t>
  </si>
  <si>
    <t>Worksheet
2010®</t>
  </si>
  <si>
    <t>office Supplies</t>
  </si>
  <si>
    <t>Prepaid Rent</t>
  </si>
  <si>
    <t>UnEarned Commission</t>
  </si>
  <si>
    <t>Amjad Capital</t>
  </si>
  <si>
    <t>Commision Earned</t>
  </si>
  <si>
    <t>Salaried Exp</t>
  </si>
  <si>
    <t>office Supplies Exp</t>
  </si>
  <si>
    <t>Commsion Recv</t>
  </si>
  <si>
    <t>Prepaid Sal</t>
  </si>
  <si>
    <t>Salary Payable</t>
  </si>
  <si>
    <t>Rent Exmp</t>
  </si>
  <si>
    <t>Commission income</t>
  </si>
  <si>
    <t>Worksheet
2010(P)</t>
  </si>
  <si>
    <t>Allowance For BD</t>
  </si>
  <si>
    <t>UnExpired Insurance</t>
  </si>
  <si>
    <t>Prepaid Salaried</t>
  </si>
  <si>
    <t>prepaid Tax</t>
  </si>
  <si>
    <t>Rent Pyable</t>
  </si>
  <si>
    <t>Advertising Payable</t>
  </si>
  <si>
    <t>Taxes Payable</t>
  </si>
  <si>
    <t>Salaries Expense</t>
  </si>
  <si>
    <t>Taxes Expense</t>
  </si>
  <si>
    <t>Un.AJDUSTED T.BALANCE, june 2006</t>
  </si>
  <si>
    <t>Data for adjustment on june 30, 2006</t>
  </si>
  <si>
    <t>(I) Supplies on hand at the end of the period Rs 2000</t>
  </si>
  <si>
    <t>(ii) Unexpired Rent amounted to Rs 20000</t>
  </si>
  <si>
    <t>(iii) Salaries Rs. 4000 are payable</t>
  </si>
  <si>
    <t>(iv) Consulting Fee Still UnEarned amounted Rs 15000</t>
  </si>
  <si>
    <t>(v) The office Equipment is estimate to have an operating life of 10 years with no salvage valu. Use the Straight Line Method.</t>
  </si>
  <si>
    <t>Data for adjustment</t>
  </si>
  <si>
    <t>(i) Office supplies used during the month Rs 6000</t>
  </si>
  <si>
    <t>(ii) unearned commissionwas nil</t>
  </si>
  <si>
    <t>(iii) commission earned during the month Rs 120000</t>
  </si>
  <si>
    <t>(iv) Prepaid Salaries amounted to Rs 10000</t>
  </si>
  <si>
    <t>(v) salaries expense for the month Rs 60000</t>
  </si>
  <si>
    <t>(vi) Rent Expense for the month Rs 30000</t>
  </si>
  <si>
    <t>Worksheet
2006(P)</t>
  </si>
  <si>
    <t>Inventory Beg</t>
  </si>
  <si>
    <t>prepaid Insurance</t>
  </si>
  <si>
    <t>office Equipment</t>
  </si>
  <si>
    <t>Acc Dep</t>
  </si>
  <si>
    <t>Account payabl</t>
  </si>
  <si>
    <t>Purchase Return</t>
  </si>
  <si>
    <t>fahad Capital</t>
  </si>
  <si>
    <t>Sales Discount</t>
  </si>
  <si>
    <t>Sales Revenue</t>
  </si>
  <si>
    <t>Purchases</t>
  </si>
  <si>
    <t>Salaries Expenses</t>
  </si>
  <si>
    <t>Rent Exp</t>
  </si>
  <si>
    <t>Utilite Exp</t>
  </si>
  <si>
    <t>Prepaid salary</t>
  </si>
  <si>
    <t>insurance payable</t>
  </si>
  <si>
    <t>commission receivable</t>
  </si>
  <si>
    <t>comm income</t>
  </si>
  <si>
    <t>inv ending</t>
  </si>
  <si>
    <t>Data For Adjustment</t>
  </si>
  <si>
    <t>Salaries unpaid Rs 15000 and salaries payable Prepaid 20000</t>
  </si>
  <si>
    <t>Insurance Premium Expired during the year 25000</t>
  </si>
  <si>
    <t>Depreciation on Equipment During Year was 30000</t>
  </si>
  <si>
    <t>Commission earned  but not recored 40000</t>
  </si>
  <si>
    <t>Merchandise Inventory at 31 Dec,  2006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</si>
</sst>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43" fontId="0" fillId="0" borderId="1" xfId="1" applyFont="1" applyBorder="1"/>
    <xf numFmtId="43" fontId="0" fillId="0" borderId="0" xfId="0" applyNumberFormat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67"/>
  <sheetViews>
    <sheetView tabSelected="1" topLeftCell="A146" workbookViewId="0">
      <selection activeCell="D162" sqref="D162"/>
    </sheetView>
  </sheetViews>
  <sheetFormatPr defaultRowHeight="15" x14ac:dyDescent="0.25"/>
  <cols>
    <col min="3" max="3" width="0.85546875" customWidth="1"/>
    <col min="4" max="4" width="20" customWidth="1"/>
    <col min="5" max="5" width="13.28515625" bestFit="1" customWidth="1"/>
    <col min="6" max="6" width="23.42578125" customWidth="1"/>
    <col min="7" max="7" width="11.5703125" customWidth="1"/>
    <col min="8" max="8" width="11.42578125" customWidth="1"/>
    <col min="9" max="10" width="13.28515625" bestFit="1" customWidth="1"/>
    <col min="11" max="11" width="14" customWidth="1"/>
    <col min="12" max="12" width="13.28515625" customWidth="1"/>
    <col min="13" max="13" width="14.85546875" customWidth="1"/>
    <col min="14" max="14" width="12.7109375" customWidth="1"/>
    <col min="15" max="15" width="0.85546875" customWidth="1"/>
    <col min="16" max="16" width="11.5703125" bestFit="1" customWidth="1"/>
  </cols>
  <sheetData>
    <row r="3" spans="3:15" ht="15.75" thickBot="1" x14ac:dyDescent="0.3"/>
    <row r="4" spans="3:15" ht="5.0999999999999996" customHeight="1" x14ac:dyDescent="0.25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</row>
    <row r="5" spans="3:15" x14ac:dyDescent="0.25">
      <c r="C5" s="5"/>
      <c r="D5" s="16" t="s">
        <v>28</v>
      </c>
      <c r="E5" s="17"/>
      <c r="F5" s="17"/>
      <c r="G5" s="17"/>
      <c r="H5" s="17"/>
      <c r="I5" s="17"/>
      <c r="J5" s="17"/>
      <c r="K5" s="17"/>
      <c r="L5" s="17"/>
      <c r="M5" s="17"/>
      <c r="N5" s="18"/>
      <c r="O5" s="6"/>
    </row>
    <row r="6" spans="3:15" x14ac:dyDescent="0.25">
      <c r="C6" s="5"/>
      <c r="D6" s="19"/>
      <c r="E6" s="20"/>
      <c r="F6" s="20"/>
      <c r="G6" s="20"/>
      <c r="H6" s="20"/>
      <c r="I6" s="20"/>
      <c r="J6" s="20"/>
      <c r="K6" s="20"/>
      <c r="L6" s="20"/>
      <c r="M6" s="20"/>
      <c r="N6" s="21"/>
      <c r="O6" s="6"/>
    </row>
    <row r="7" spans="3:15" x14ac:dyDescent="0.25">
      <c r="C7" s="5"/>
      <c r="D7" s="19"/>
      <c r="E7" s="20"/>
      <c r="F7" s="20"/>
      <c r="G7" s="20"/>
      <c r="H7" s="20"/>
      <c r="I7" s="20"/>
      <c r="J7" s="20"/>
      <c r="K7" s="20"/>
      <c r="L7" s="20"/>
      <c r="M7" s="20"/>
      <c r="N7" s="21"/>
      <c r="O7" s="6"/>
    </row>
    <row r="8" spans="3:15" x14ac:dyDescent="0.25">
      <c r="C8" s="5"/>
      <c r="D8" s="22"/>
      <c r="E8" s="23"/>
      <c r="F8" s="23"/>
      <c r="G8" s="23"/>
      <c r="H8" s="23"/>
      <c r="I8" s="23"/>
      <c r="J8" s="23"/>
      <c r="K8" s="23"/>
      <c r="L8" s="23"/>
      <c r="M8" s="23"/>
      <c r="N8" s="24"/>
      <c r="O8" s="6"/>
    </row>
    <row r="9" spans="3:15" x14ac:dyDescent="0.25">
      <c r="C9" s="5"/>
      <c r="D9" s="1" t="s">
        <v>0</v>
      </c>
      <c r="E9" s="27" t="s">
        <v>52</v>
      </c>
      <c r="F9" s="28"/>
      <c r="G9" s="25" t="s">
        <v>1</v>
      </c>
      <c r="H9" s="26"/>
      <c r="I9" s="25" t="s">
        <v>3</v>
      </c>
      <c r="J9" s="26"/>
      <c r="K9" s="25" t="s">
        <v>4</v>
      </c>
      <c r="L9" s="26"/>
      <c r="M9" s="25" t="s">
        <v>5</v>
      </c>
      <c r="N9" s="26"/>
      <c r="O9" s="6"/>
    </row>
    <row r="10" spans="3:15" x14ac:dyDescent="0.25">
      <c r="C10" s="5"/>
      <c r="D10" s="1"/>
      <c r="E10" s="10" t="s">
        <v>19</v>
      </c>
      <c r="F10" s="11" t="s">
        <v>20</v>
      </c>
      <c r="G10" s="10" t="s">
        <v>19</v>
      </c>
      <c r="H10" s="11" t="s">
        <v>20</v>
      </c>
      <c r="I10" s="10" t="s">
        <v>19</v>
      </c>
      <c r="J10" s="11" t="s">
        <v>20</v>
      </c>
      <c r="K10" s="10" t="s">
        <v>19</v>
      </c>
      <c r="L10" s="11" t="s">
        <v>20</v>
      </c>
      <c r="M10" s="10" t="s">
        <v>19</v>
      </c>
      <c r="N10" s="11" t="s">
        <v>20</v>
      </c>
      <c r="O10" s="6"/>
    </row>
    <row r="11" spans="3:15" x14ac:dyDescent="0.25">
      <c r="C11" s="5"/>
      <c r="D11" s="1" t="s">
        <v>6</v>
      </c>
      <c r="E11" s="12">
        <v>100000</v>
      </c>
      <c r="F11" s="12"/>
      <c r="G11" s="12"/>
      <c r="H11" s="12"/>
      <c r="I11" s="12">
        <v>100000</v>
      </c>
      <c r="J11" s="12"/>
      <c r="K11" s="12"/>
      <c r="L11" s="12"/>
      <c r="M11" s="12">
        <v>100000</v>
      </c>
      <c r="N11" s="12"/>
      <c r="O11" s="6"/>
    </row>
    <row r="12" spans="3:15" x14ac:dyDescent="0.25">
      <c r="C12" s="5"/>
      <c r="D12" s="1" t="s">
        <v>7</v>
      </c>
      <c r="E12" s="12">
        <v>500000</v>
      </c>
      <c r="F12" s="12"/>
      <c r="G12" s="12"/>
      <c r="H12" s="12"/>
      <c r="I12" s="12">
        <v>500000</v>
      </c>
      <c r="J12" s="12"/>
      <c r="K12" s="12"/>
      <c r="L12" s="12"/>
      <c r="M12" s="12">
        <v>500000</v>
      </c>
      <c r="N12" s="12"/>
      <c r="O12" s="6"/>
    </row>
    <row r="13" spans="3:15" x14ac:dyDescent="0.25">
      <c r="C13" s="5"/>
      <c r="D13" s="1" t="s">
        <v>8</v>
      </c>
      <c r="E13" s="12">
        <v>40000</v>
      </c>
      <c r="F13" s="12"/>
      <c r="G13" s="12"/>
      <c r="H13" s="12">
        <v>35000</v>
      </c>
      <c r="I13" s="12">
        <f>E13-H13</f>
        <v>5000</v>
      </c>
      <c r="J13" s="12"/>
      <c r="K13" s="12"/>
      <c r="L13" s="12"/>
      <c r="M13" s="12">
        <v>5000</v>
      </c>
      <c r="N13" s="12"/>
      <c r="O13" s="6"/>
    </row>
    <row r="14" spans="3:15" x14ac:dyDescent="0.25">
      <c r="C14" s="5"/>
      <c r="D14" s="1" t="s">
        <v>9</v>
      </c>
      <c r="E14" s="12">
        <v>10000</v>
      </c>
      <c r="F14" s="12"/>
      <c r="G14" s="12"/>
      <c r="H14" s="12">
        <v>8000</v>
      </c>
      <c r="I14" s="12">
        <f>E14-H14</f>
        <v>2000</v>
      </c>
      <c r="J14" s="12"/>
      <c r="K14" s="12"/>
      <c r="L14" s="12"/>
      <c r="M14" s="12">
        <v>2000</v>
      </c>
      <c r="N14" s="12"/>
      <c r="O14" s="6"/>
    </row>
    <row r="15" spans="3:15" x14ac:dyDescent="0.25">
      <c r="C15" s="5"/>
      <c r="D15" s="1" t="s">
        <v>10</v>
      </c>
      <c r="E15" s="12">
        <v>300000</v>
      </c>
      <c r="F15" s="12"/>
      <c r="G15" s="12"/>
      <c r="H15" s="12"/>
      <c r="I15" s="12">
        <v>300000</v>
      </c>
      <c r="J15" s="12"/>
      <c r="K15" s="12"/>
      <c r="L15" s="12"/>
      <c r="M15" s="12">
        <v>300000</v>
      </c>
      <c r="N15" s="12"/>
      <c r="O15" s="6"/>
    </row>
    <row r="16" spans="3:15" x14ac:dyDescent="0.25">
      <c r="C16" s="5"/>
      <c r="D16" s="1" t="s">
        <v>11</v>
      </c>
      <c r="E16" s="12"/>
      <c r="F16" s="12">
        <v>662000</v>
      </c>
      <c r="G16" s="12"/>
      <c r="H16" s="12"/>
      <c r="I16" s="12"/>
      <c r="J16" s="12">
        <v>662000</v>
      </c>
      <c r="K16" s="12"/>
      <c r="L16" s="12"/>
      <c r="M16" s="12"/>
      <c r="N16" s="12">
        <v>662000</v>
      </c>
      <c r="O16" s="6"/>
    </row>
    <row r="17" spans="3:16" x14ac:dyDescent="0.25">
      <c r="C17" s="5"/>
      <c r="D17" s="1" t="s">
        <v>12</v>
      </c>
      <c r="E17" s="12">
        <v>5000</v>
      </c>
      <c r="F17" s="12"/>
      <c r="G17" s="12"/>
      <c r="H17" s="12"/>
      <c r="I17" s="12">
        <v>5000</v>
      </c>
      <c r="J17" s="12"/>
      <c r="K17" s="12"/>
      <c r="L17" s="12"/>
      <c r="M17" s="12">
        <v>5000</v>
      </c>
      <c r="N17" s="12"/>
      <c r="O17" s="6"/>
    </row>
    <row r="18" spans="3:16" x14ac:dyDescent="0.25">
      <c r="C18" s="5"/>
      <c r="D18" s="1" t="s">
        <v>13</v>
      </c>
      <c r="E18" s="12"/>
      <c r="F18" s="12">
        <v>400000</v>
      </c>
      <c r="G18" s="12">
        <v>15000</v>
      </c>
      <c r="H18" s="12"/>
      <c r="I18" s="12"/>
      <c r="J18" s="12">
        <f>F18-G18</f>
        <v>385000</v>
      </c>
      <c r="K18" s="12"/>
      <c r="L18" s="12">
        <v>385000</v>
      </c>
      <c r="M18" s="12"/>
      <c r="N18" s="12"/>
      <c r="O18" s="6"/>
    </row>
    <row r="19" spans="3:16" x14ac:dyDescent="0.25">
      <c r="C19" s="5"/>
      <c r="D19" s="1" t="s">
        <v>14</v>
      </c>
      <c r="E19" s="12">
        <v>31000</v>
      </c>
      <c r="F19" s="12"/>
      <c r="G19" s="12">
        <v>4000</v>
      </c>
      <c r="H19" s="12"/>
      <c r="I19" s="12">
        <f>E19+G19</f>
        <v>35000</v>
      </c>
      <c r="J19" s="12"/>
      <c r="K19" s="12">
        <v>35000</v>
      </c>
      <c r="L19" s="12"/>
      <c r="M19" s="12"/>
      <c r="N19" s="12"/>
      <c r="O19" s="6"/>
    </row>
    <row r="20" spans="3:16" x14ac:dyDescent="0.25">
      <c r="C20" s="5"/>
      <c r="D20" s="1" t="s">
        <v>15</v>
      </c>
      <c r="E20" s="12">
        <v>60000</v>
      </c>
      <c r="F20" s="12"/>
      <c r="G20" s="12"/>
      <c r="H20" s="12">
        <v>20000</v>
      </c>
      <c r="I20" s="12">
        <f>E20-H20</f>
        <v>40000</v>
      </c>
      <c r="J20" s="12"/>
      <c r="K20" s="12">
        <v>40000</v>
      </c>
      <c r="L20" s="12"/>
      <c r="M20" s="12"/>
      <c r="N20" s="12"/>
      <c r="O20" s="6"/>
    </row>
    <row r="21" spans="3:16" x14ac:dyDescent="0.25">
      <c r="C21" s="5"/>
      <c r="D21" s="1" t="s">
        <v>16</v>
      </c>
      <c r="E21" s="12">
        <v>10000</v>
      </c>
      <c r="F21" s="12"/>
      <c r="G21" s="12"/>
      <c r="H21" s="12"/>
      <c r="I21" s="12">
        <v>10000</v>
      </c>
      <c r="J21" s="12"/>
      <c r="K21" s="12">
        <v>10000</v>
      </c>
      <c r="L21" s="12"/>
      <c r="M21" s="12"/>
      <c r="N21" s="12"/>
      <c r="O21" s="6"/>
    </row>
    <row r="22" spans="3:16" x14ac:dyDescent="0.25">
      <c r="C22" s="5"/>
      <c r="D22" s="1" t="s">
        <v>17</v>
      </c>
      <c r="E22" s="12">
        <v>6000</v>
      </c>
      <c r="F22" s="12"/>
      <c r="G22" s="12"/>
      <c r="H22" s="12"/>
      <c r="I22" s="12">
        <v>6000</v>
      </c>
      <c r="J22" s="12"/>
      <c r="K22" s="12">
        <v>6000</v>
      </c>
      <c r="L22" s="12"/>
      <c r="M22" s="12"/>
      <c r="N22" s="12"/>
      <c r="O22" s="6"/>
    </row>
    <row r="23" spans="3:16" x14ac:dyDescent="0.25">
      <c r="C23" s="5"/>
      <c r="D23" s="1"/>
      <c r="E23" s="12">
        <f>SUM(E11:E22)</f>
        <v>1062000</v>
      </c>
      <c r="F23" s="12">
        <f>SUM(F16:F18)</f>
        <v>1062000</v>
      </c>
      <c r="G23" s="12"/>
      <c r="H23" s="12"/>
      <c r="I23" s="12"/>
      <c r="J23" s="12"/>
      <c r="K23" s="12"/>
      <c r="L23" s="12"/>
      <c r="M23" s="12"/>
      <c r="N23" s="12"/>
      <c r="O23" s="6"/>
    </row>
    <row r="24" spans="3:16" x14ac:dyDescent="0.25">
      <c r="C24" s="5"/>
      <c r="D24" s="1" t="s">
        <v>18</v>
      </c>
      <c r="E24" s="12"/>
      <c r="F24" s="12"/>
      <c r="G24" s="12">
        <v>8000</v>
      </c>
      <c r="H24" s="12"/>
      <c r="I24" s="12">
        <v>8000</v>
      </c>
      <c r="J24" s="12"/>
      <c r="K24" s="12">
        <v>8000</v>
      </c>
      <c r="L24" s="12"/>
      <c r="M24" s="12"/>
      <c r="N24" s="12"/>
      <c r="O24" s="6"/>
    </row>
    <row r="25" spans="3:16" x14ac:dyDescent="0.25">
      <c r="C25" s="5"/>
      <c r="D25" s="1" t="s">
        <v>21</v>
      </c>
      <c r="E25" s="12"/>
      <c r="G25" s="12">
        <v>20000</v>
      </c>
      <c r="H25" s="12"/>
      <c r="I25" s="12">
        <v>20000</v>
      </c>
      <c r="J25" s="12"/>
      <c r="K25" s="12"/>
      <c r="L25" s="12"/>
      <c r="M25" s="12">
        <v>20000</v>
      </c>
      <c r="N25" s="12"/>
      <c r="O25" s="6"/>
    </row>
    <row r="26" spans="3:16" x14ac:dyDescent="0.25">
      <c r="C26" s="5"/>
      <c r="D26" s="1" t="s">
        <v>22</v>
      </c>
      <c r="E26" s="12"/>
      <c r="F26" s="12"/>
      <c r="G26" s="12"/>
      <c r="H26" s="12">
        <v>4000</v>
      </c>
      <c r="I26" s="12"/>
      <c r="J26" s="12">
        <v>4000</v>
      </c>
      <c r="K26" s="12"/>
      <c r="L26" s="12"/>
      <c r="M26" s="12"/>
      <c r="N26" s="12">
        <v>4000</v>
      </c>
      <c r="O26" s="6"/>
    </row>
    <row r="27" spans="3:16" x14ac:dyDescent="0.25">
      <c r="C27" s="5"/>
      <c r="D27" s="1" t="s">
        <v>23</v>
      </c>
      <c r="E27" s="12"/>
      <c r="F27" s="12"/>
      <c r="G27" s="12"/>
      <c r="H27" s="12">
        <v>15000</v>
      </c>
      <c r="I27" s="12"/>
      <c r="J27" s="12">
        <v>15000</v>
      </c>
      <c r="K27" s="12"/>
      <c r="L27" s="12"/>
      <c r="M27" s="12"/>
      <c r="N27" s="12">
        <v>15000</v>
      </c>
      <c r="O27" s="6"/>
    </row>
    <row r="28" spans="3:16" x14ac:dyDescent="0.25">
      <c r="C28" s="5"/>
      <c r="D28" s="1" t="s">
        <v>25</v>
      </c>
      <c r="E28" s="12"/>
      <c r="F28" s="12"/>
      <c r="G28" s="12">
        <v>30000</v>
      </c>
      <c r="H28" s="12"/>
      <c r="I28" s="12">
        <v>30000</v>
      </c>
      <c r="J28" s="12"/>
      <c r="K28" s="12">
        <v>30000</v>
      </c>
      <c r="L28" s="12"/>
      <c r="M28" s="12"/>
      <c r="N28" s="12"/>
      <c r="O28" s="6"/>
    </row>
    <row r="29" spans="3:16" x14ac:dyDescent="0.25">
      <c r="C29" s="5"/>
      <c r="D29" s="1" t="s">
        <v>26</v>
      </c>
      <c r="E29" s="12"/>
      <c r="F29" s="12"/>
      <c r="G29" s="12"/>
      <c r="H29" s="12">
        <v>30000</v>
      </c>
      <c r="I29" s="12"/>
      <c r="J29" s="12">
        <v>30000</v>
      </c>
      <c r="K29" s="12"/>
      <c r="L29" s="12"/>
      <c r="M29" s="12"/>
      <c r="N29" s="12">
        <v>30000</v>
      </c>
      <c r="O29" s="6"/>
    </row>
    <row r="30" spans="3:16" x14ac:dyDescent="0.25">
      <c r="C30" s="5"/>
      <c r="D30" s="1" t="s">
        <v>24</v>
      </c>
      <c r="E30" s="12"/>
      <c r="F30" s="12"/>
      <c r="G30" s="12">
        <v>35000</v>
      </c>
      <c r="H30" s="12"/>
      <c r="I30" s="12">
        <v>35000</v>
      </c>
      <c r="J30" s="12"/>
      <c r="K30" s="12">
        <v>35000</v>
      </c>
      <c r="L30" s="12"/>
      <c r="M30" s="12"/>
      <c r="N30" s="12"/>
      <c r="O30" s="6"/>
    </row>
    <row r="31" spans="3:16" x14ac:dyDescent="0.25">
      <c r="C31" s="5"/>
      <c r="D31" s="1"/>
      <c r="E31" s="12"/>
      <c r="F31" s="12"/>
      <c r="G31" s="12">
        <f>SUM(G17:G30)</f>
        <v>112000</v>
      </c>
      <c r="H31" s="12">
        <f>SUM(H13:H30)</f>
        <v>112000</v>
      </c>
      <c r="I31" s="12">
        <f>SUM(I11:I30)</f>
        <v>1096000</v>
      </c>
      <c r="J31" s="12">
        <f>SUM(J15:J30)</f>
        <v>1096000</v>
      </c>
      <c r="K31" s="12"/>
      <c r="L31" s="12"/>
      <c r="M31" s="12"/>
      <c r="N31" s="12"/>
      <c r="O31" s="6"/>
      <c r="P31" s="13">
        <f>L33-K33</f>
        <v>0</v>
      </c>
    </row>
    <row r="32" spans="3:16" x14ac:dyDescent="0.25">
      <c r="C32" s="5"/>
      <c r="D32" s="1" t="s">
        <v>27</v>
      </c>
      <c r="E32" s="12"/>
      <c r="F32" s="12"/>
      <c r="G32" s="12"/>
      <c r="H32" s="12"/>
      <c r="I32" s="12"/>
      <c r="J32" s="12"/>
      <c r="K32" s="13">
        <v>221000</v>
      </c>
      <c r="L32" s="12"/>
      <c r="M32" s="12"/>
      <c r="N32" s="12">
        <v>221000</v>
      </c>
      <c r="O32" s="6"/>
      <c r="P32" s="13"/>
    </row>
    <row r="33" spans="3:16" x14ac:dyDescent="0.25">
      <c r="C33" s="5"/>
      <c r="D33" s="1"/>
      <c r="E33" s="12"/>
      <c r="F33" s="12"/>
      <c r="G33" s="12"/>
      <c r="H33" s="12"/>
      <c r="I33" s="12"/>
      <c r="J33" s="12"/>
      <c r="K33" s="12">
        <f>SUM(K19:K32)</f>
        <v>385000</v>
      </c>
      <c r="L33" s="12">
        <f>SUM(L16:L18)</f>
        <v>385000</v>
      </c>
      <c r="M33" s="12">
        <f>SUM(M11:M32)</f>
        <v>932000</v>
      </c>
      <c r="N33" s="12">
        <f>SUM(N16:N32)</f>
        <v>932000</v>
      </c>
      <c r="O33" s="6"/>
    </row>
    <row r="34" spans="3:16" x14ac:dyDescent="0.25">
      <c r="C34" s="5"/>
      <c r="D34" s="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6"/>
      <c r="P34" s="13"/>
    </row>
    <row r="35" spans="3:16" x14ac:dyDescent="0.25">
      <c r="C35" s="5"/>
      <c r="D35" s="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6"/>
    </row>
    <row r="36" spans="3:16" x14ac:dyDescent="0.25">
      <c r="C36" s="5"/>
      <c r="D36" s="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6"/>
    </row>
    <row r="37" spans="3:16" x14ac:dyDescent="0.25">
      <c r="C37" s="5"/>
      <c r="D37" s="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6"/>
    </row>
    <row r="38" spans="3:16" x14ac:dyDescent="0.25">
      <c r="C38" s="5"/>
      <c r="D38" s="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6"/>
    </row>
    <row r="39" spans="3:16" x14ac:dyDescent="0.25">
      <c r="C39" s="5"/>
      <c r="D39" s="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6"/>
    </row>
    <row r="40" spans="3:16" x14ac:dyDescent="0.25">
      <c r="C40" s="5"/>
      <c r="D40" s="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6"/>
    </row>
    <row r="41" spans="3:16" ht="5.0999999999999996" customHeight="1" thickBot="1" x14ac:dyDescent="0.3"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9"/>
    </row>
    <row r="43" spans="3:16" x14ac:dyDescent="0.25">
      <c r="D43" t="s">
        <v>53</v>
      </c>
    </row>
    <row r="44" spans="3:16" x14ac:dyDescent="0.25">
      <c r="D44" t="s">
        <v>54</v>
      </c>
    </row>
    <row r="45" spans="3:16" x14ac:dyDescent="0.25">
      <c r="D45" t="s">
        <v>55</v>
      </c>
    </row>
    <row r="46" spans="3:16" x14ac:dyDescent="0.25">
      <c r="D46" t="s">
        <v>56</v>
      </c>
    </row>
    <row r="47" spans="3:16" x14ac:dyDescent="0.25">
      <c r="D47" t="s">
        <v>57</v>
      </c>
    </row>
    <row r="48" spans="3:16" x14ac:dyDescent="0.25">
      <c r="D48" t="s">
        <v>58</v>
      </c>
    </row>
    <row r="51" spans="3:15" ht="15" customHeight="1" thickBot="1" x14ac:dyDescent="0.3"/>
    <row r="52" spans="3:15" x14ac:dyDescent="0.25"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</row>
    <row r="53" spans="3:15" ht="15" customHeight="1" x14ac:dyDescent="0.25">
      <c r="C53" s="5"/>
      <c r="D53" s="16" t="s">
        <v>29</v>
      </c>
      <c r="E53" s="31"/>
      <c r="F53" s="31"/>
      <c r="G53" s="31"/>
      <c r="H53" s="31"/>
      <c r="I53" s="31"/>
      <c r="J53" s="31"/>
      <c r="K53" s="31"/>
      <c r="L53" s="31"/>
      <c r="M53" s="31"/>
      <c r="N53" s="32"/>
      <c r="O53" s="6"/>
    </row>
    <row r="54" spans="3:15" x14ac:dyDescent="0.25">
      <c r="C54" s="5"/>
      <c r="D54" s="33"/>
      <c r="E54" s="34"/>
      <c r="F54" s="34"/>
      <c r="G54" s="34"/>
      <c r="H54" s="34"/>
      <c r="I54" s="34"/>
      <c r="J54" s="34"/>
      <c r="K54" s="34"/>
      <c r="L54" s="34"/>
      <c r="M54" s="34"/>
      <c r="N54" s="35"/>
      <c r="O54" s="6"/>
    </row>
    <row r="55" spans="3:15" x14ac:dyDescent="0.25">
      <c r="C55" s="5"/>
      <c r="D55" s="33"/>
      <c r="E55" s="34"/>
      <c r="F55" s="34"/>
      <c r="G55" s="34"/>
      <c r="H55" s="34"/>
      <c r="I55" s="34"/>
      <c r="J55" s="34"/>
      <c r="K55" s="34"/>
      <c r="L55" s="34"/>
      <c r="M55" s="34"/>
      <c r="N55" s="35"/>
      <c r="O55" s="6"/>
    </row>
    <row r="56" spans="3:15" x14ac:dyDescent="0.25">
      <c r="C56" s="5"/>
      <c r="D56" s="36"/>
      <c r="E56" s="37"/>
      <c r="F56" s="37"/>
      <c r="G56" s="37"/>
      <c r="H56" s="37"/>
      <c r="I56" s="37"/>
      <c r="J56" s="37"/>
      <c r="K56" s="37"/>
      <c r="L56" s="37"/>
      <c r="M56" s="37"/>
      <c r="N56" s="38"/>
      <c r="O56" s="6"/>
    </row>
    <row r="57" spans="3:15" x14ac:dyDescent="0.25">
      <c r="C57" s="5"/>
      <c r="D57" s="1" t="s">
        <v>0</v>
      </c>
      <c r="E57" s="25" t="s">
        <v>2</v>
      </c>
      <c r="F57" s="26"/>
      <c r="G57" s="25" t="s">
        <v>1</v>
      </c>
      <c r="H57" s="26"/>
      <c r="I57" s="25" t="s">
        <v>3</v>
      </c>
      <c r="J57" s="26"/>
      <c r="K57" s="25" t="s">
        <v>4</v>
      </c>
      <c r="L57" s="26"/>
      <c r="M57" s="25" t="s">
        <v>5</v>
      </c>
      <c r="N57" s="26"/>
      <c r="O57" s="6"/>
    </row>
    <row r="58" spans="3:15" x14ac:dyDescent="0.25">
      <c r="C58" s="5"/>
      <c r="D58" s="1"/>
      <c r="E58" s="14" t="s">
        <v>19</v>
      </c>
      <c r="F58" s="15" t="s">
        <v>20</v>
      </c>
      <c r="G58" s="14" t="s">
        <v>19</v>
      </c>
      <c r="H58" s="15" t="s">
        <v>20</v>
      </c>
      <c r="I58" s="14" t="s">
        <v>19</v>
      </c>
      <c r="J58" s="15" t="s">
        <v>20</v>
      </c>
      <c r="K58" s="14" t="s">
        <v>19</v>
      </c>
      <c r="L58" s="15" t="s">
        <v>20</v>
      </c>
      <c r="M58" s="14" t="s">
        <v>19</v>
      </c>
      <c r="N58" s="15" t="s">
        <v>20</v>
      </c>
      <c r="O58" s="6"/>
    </row>
    <row r="59" spans="3:15" x14ac:dyDescent="0.25">
      <c r="C59" s="5"/>
      <c r="D59" s="1" t="s">
        <v>6</v>
      </c>
      <c r="E59" s="12">
        <v>75000</v>
      </c>
      <c r="F59" s="12"/>
      <c r="G59" s="12"/>
      <c r="H59" s="12"/>
      <c r="I59" s="12">
        <v>75000</v>
      </c>
      <c r="J59" s="12"/>
      <c r="K59" s="12"/>
      <c r="L59" s="12"/>
      <c r="M59" s="12">
        <v>75000</v>
      </c>
      <c r="N59" s="12"/>
      <c r="O59" s="6"/>
    </row>
    <row r="60" spans="3:15" x14ac:dyDescent="0.25">
      <c r="C60" s="5"/>
      <c r="D60" s="1" t="s">
        <v>30</v>
      </c>
      <c r="E60" s="12">
        <v>9000</v>
      </c>
      <c r="F60" s="12"/>
      <c r="G60" s="12"/>
      <c r="H60" s="12">
        <v>6000</v>
      </c>
      <c r="I60" s="12">
        <f>E60-H60</f>
        <v>3000</v>
      </c>
      <c r="J60" s="12"/>
      <c r="K60" s="12"/>
      <c r="L60" s="12"/>
      <c r="M60" s="12">
        <v>3000</v>
      </c>
      <c r="N60" s="12"/>
      <c r="O60" s="6"/>
    </row>
    <row r="61" spans="3:15" x14ac:dyDescent="0.25">
      <c r="C61" s="5"/>
      <c r="D61" s="1" t="s">
        <v>31</v>
      </c>
      <c r="E61" s="12">
        <v>36000</v>
      </c>
      <c r="F61" s="12"/>
      <c r="G61" s="12"/>
      <c r="H61" s="12">
        <v>30000</v>
      </c>
      <c r="I61" s="12">
        <f>E61-H61</f>
        <v>6000</v>
      </c>
      <c r="J61" s="12"/>
      <c r="K61" s="12"/>
      <c r="L61" s="12"/>
      <c r="M61" s="12">
        <v>6000</v>
      </c>
      <c r="N61" s="12"/>
      <c r="O61" s="6"/>
    </row>
    <row r="62" spans="3:15" x14ac:dyDescent="0.25">
      <c r="C62" s="5"/>
      <c r="D62" s="1" t="s">
        <v>32</v>
      </c>
      <c r="E62" s="12"/>
      <c r="F62" s="12">
        <v>27000</v>
      </c>
      <c r="G62" s="12">
        <v>27000</v>
      </c>
      <c r="H62" s="12"/>
      <c r="I62" s="12"/>
      <c r="J62" s="12">
        <v>0</v>
      </c>
      <c r="K62" s="12"/>
      <c r="L62" s="12"/>
      <c r="M62" s="12"/>
      <c r="N62" s="12">
        <v>0</v>
      </c>
      <c r="O62" s="6"/>
    </row>
    <row r="63" spans="3:15" x14ac:dyDescent="0.25">
      <c r="C63" s="5"/>
      <c r="D63" s="1" t="s">
        <v>33</v>
      </c>
      <c r="E63" s="12"/>
      <c r="F63" s="12">
        <v>76000</v>
      </c>
      <c r="G63" s="12"/>
      <c r="H63" s="12"/>
      <c r="I63" s="12"/>
      <c r="J63" s="12">
        <v>76000</v>
      </c>
      <c r="K63" s="12"/>
      <c r="L63" s="12"/>
      <c r="M63" s="12"/>
      <c r="N63" s="12">
        <v>76000</v>
      </c>
      <c r="O63" s="6"/>
    </row>
    <row r="64" spans="3:15" x14ac:dyDescent="0.25">
      <c r="C64" s="5"/>
      <c r="D64" s="1" t="s">
        <v>34</v>
      </c>
      <c r="E64" s="12"/>
      <c r="F64" s="12">
        <v>83000</v>
      </c>
      <c r="G64" s="12"/>
      <c r="H64" s="12">
        <v>27000</v>
      </c>
      <c r="I64" s="12"/>
      <c r="J64" s="12">
        <f>H64+F64</f>
        <v>110000</v>
      </c>
      <c r="K64" s="12"/>
      <c r="L64" s="12">
        <v>110000</v>
      </c>
      <c r="M64" s="12"/>
      <c r="N64" s="12"/>
      <c r="O64" s="6"/>
    </row>
    <row r="65" spans="3:15" x14ac:dyDescent="0.25">
      <c r="C65" s="5"/>
      <c r="D65" s="1" t="s">
        <v>35</v>
      </c>
      <c r="E65" s="12">
        <v>66000</v>
      </c>
      <c r="F65" s="12"/>
      <c r="G65" s="12">
        <v>4000</v>
      </c>
      <c r="H65" s="12">
        <v>10000</v>
      </c>
      <c r="I65" s="12">
        <f>E65+G65+-H65</f>
        <v>60000</v>
      </c>
      <c r="J65" s="12"/>
      <c r="K65" s="12">
        <v>60000</v>
      </c>
      <c r="L65" s="12"/>
      <c r="M65" s="12"/>
      <c r="N65" s="12"/>
      <c r="O65" s="6"/>
    </row>
    <row r="66" spans="3:15" x14ac:dyDescent="0.25">
      <c r="C66" s="5"/>
      <c r="D66" s="1"/>
      <c r="E66" s="12">
        <f>SUM(E59:E65)</f>
        <v>186000</v>
      </c>
      <c r="F66" s="12">
        <f>SUM(F62:F64)</f>
        <v>186000</v>
      </c>
      <c r="G66" s="12"/>
      <c r="H66" s="12"/>
      <c r="I66" s="12"/>
      <c r="J66" s="12"/>
      <c r="K66" s="12"/>
      <c r="L66" s="12"/>
      <c r="M66" s="12"/>
      <c r="N66" s="12"/>
      <c r="O66" s="6"/>
    </row>
    <row r="67" spans="3:15" x14ac:dyDescent="0.25">
      <c r="C67" s="5"/>
      <c r="D67" s="1" t="s">
        <v>36</v>
      </c>
      <c r="E67" s="12"/>
      <c r="F67" s="12"/>
      <c r="G67" s="12">
        <v>6000</v>
      </c>
      <c r="H67" s="12"/>
      <c r="I67" s="12">
        <v>6000</v>
      </c>
      <c r="J67" s="12"/>
      <c r="K67" s="12">
        <v>6000</v>
      </c>
      <c r="L67" s="12"/>
      <c r="M67" s="12"/>
      <c r="N67" s="12"/>
      <c r="O67" s="6"/>
    </row>
    <row r="68" spans="3:15" x14ac:dyDescent="0.25">
      <c r="C68" s="5"/>
      <c r="D68" s="1" t="s">
        <v>37</v>
      </c>
      <c r="E68" s="12"/>
      <c r="F68" s="12"/>
      <c r="G68" s="12">
        <v>10000</v>
      </c>
      <c r="H68" s="12"/>
      <c r="I68" s="12">
        <v>10000</v>
      </c>
      <c r="J68" s="12"/>
      <c r="K68" s="12"/>
      <c r="L68" s="12"/>
      <c r="M68" s="12">
        <v>10000</v>
      </c>
      <c r="N68" s="12"/>
      <c r="O68" s="6"/>
    </row>
    <row r="69" spans="3:15" x14ac:dyDescent="0.25">
      <c r="C69" s="5"/>
      <c r="D69" s="1" t="s">
        <v>41</v>
      </c>
      <c r="E69" s="12"/>
      <c r="F69" s="12"/>
      <c r="G69" s="12"/>
      <c r="H69" s="12">
        <v>10000</v>
      </c>
      <c r="I69" s="12"/>
      <c r="J69" s="12">
        <v>10000</v>
      </c>
      <c r="K69" s="12"/>
      <c r="L69" s="12">
        <v>10000</v>
      </c>
      <c r="M69" s="12"/>
      <c r="N69" s="12"/>
      <c r="O69" s="6"/>
    </row>
    <row r="70" spans="3:15" x14ac:dyDescent="0.25">
      <c r="C70" s="5"/>
      <c r="D70" s="1" t="s">
        <v>38</v>
      </c>
      <c r="E70" s="12"/>
      <c r="F70" s="12"/>
      <c r="G70" s="12">
        <v>10000</v>
      </c>
      <c r="H70" s="12"/>
      <c r="I70" s="12">
        <v>10000</v>
      </c>
      <c r="J70" s="12"/>
      <c r="K70" s="12"/>
      <c r="L70" s="12"/>
      <c r="M70" s="12">
        <v>10000</v>
      </c>
      <c r="N70" s="12"/>
      <c r="O70" s="6"/>
    </row>
    <row r="71" spans="3:15" x14ac:dyDescent="0.25">
      <c r="C71" s="5"/>
      <c r="D71" s="1" t="s">
        <v>39</v>
      </c>
      <c r="E71" s="12"/>
      <c r="F71" s="12"/>
      <c r="G71" s="12"/>
      <c r="H71" s="12">
        <v>4000</v>
      </c>
      <c r="I71" s="12"/>
      <c r="J71" s="12">
        <v>4000</v>
      </c>
      <c r="K71" s="13"/>
      <c r="L71" s="12"/>
      <c r="M71" s="12"/>
      <c r="N71" s="12">
        <v>4000</v>
      </c>
      <c r="O71" s="6"/>
    </row>
    <row r="72" spans="3:15" x14ac:dyDescent="0.25">
      <c r="C72" s="5"/>
      <c r="D72" s="1" t="s">
        <v>40</v>
      </c>
      <c r="E72" s="12"/>
      <c r="F72" s="12"/>
      <c r="G72" s="12">
        <v>30000</v>
      </c>
      <c r="H72" s="12"/>
      <c r="I72" s="12">
        <v>30000</v>
      </c>
      <c r="J72" s="12"/>
      <c r="K72" s="12">
        <v>30000</v>
      </c>
      <c r="L72" s="12"/>
      <c r="M72" s="12"/>
      <c r="N72" s="12"/>
      <c r="O72" s="6"/>
    </row>
    <row r="73" spans="3:15" x14ac:dyDescent="0.25">
      <c r="C73" s="5"/>
      <c r="D73" s="1"/>
      <c r="E73" s="12"/>
      <c r="F73" s="12"/>
      <c r="G73" s="12">
        <f>SUM(G62:G72)</f>
        <v>87000</v>
      </c>
      <c r="H73" s="12">
        <f>SUM(H60:H71)</f>
        <v>87000</v>
      </c>
      <c r="I73" s="12">
        <f>SUM(I59:I72)</f>
        <v>200000</v>
      </c>
      <c r="J73" s="12">
        <f>SUM(J60:J72)</f>
        <v>200000</v>
      </c>
      <c r="K73" s="12">
        <f>L74-K74</f>
        <v>24000</v>
      </c>
      <c r="L73" s="12"/>
      <c r="M73" s="12"/>
      <c r="N73" s="12">
        <v>24000</v>
      </c>
      <c r="O73" s="6"/>
    </row>
    <row r="74" spans="3:15" x14ac:dyDescent="0.25">
      <c r="C74" s="5"/>
      <c r="D74" s="1"/>
      <c r="E74" s="12"/>
      <c r="F74" s="12"/>
      <c r="G74" s="12"/>
      <c r="H74" s="12"/>
      <c r="I74" s="12"/>
      <c r="J74" s="12"/>
      <c r="K74" s="12">
        <f>SUM(K64:K72)</f>
        <v>96000</v>
      </c>
      <c r="L74" s="12">
        <f>SUM(L63:L69)</f>
        <v>120000</v>
      </c>
      <c r="M74" s="12">
        <f>M70+M68+M61+M60+M59</f>
        <v>104000</v>
      </c>
      <c r="N74" s="12">
        <f>SUM(N62:N73)</f>
        <v>104000</v>
      </c>
      <c r="O74" s="6"/>
    </row>
    <row r="75" spans="3:15" x14ac:dyDescent="0.25">
      <c r="C75" s="5"/>
      <c r="D75" s="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6"/>
    </row>
    <row r="76" spans="3:15" x14ac:dyDescent="0.25">
      <c r="C76" s="5"/>
      <c r="D76" s="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6"/>
    </row>
    <row r="77" spans="3:15" x14ac:dyDescent="0.25">
      <c r="C77" s="5"/>
      <c r="D77" s="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6"/>
    </row>
    <row r="78" spans="3:15" x14ac:dyDescent="0.25">
      <c r="C78" s="5"/>
      <c r="D78" s="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6"/>
    </row>
    <row r="79" spans="3:15" x14ac:dyDescent="0.25">
      <c r="C79" s="5"/>
      <c r="D79" s="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6"/>
    </row>
    <row r="80" spans="3:15" ht="15.75" thickBot="1" x14ac:dyDescent="0.3"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9"/>
    </row>
    <row r="81" spans="3:15" x14ac:dyDescent="0.25"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</row>
    <row r="82" spans="3:15" x14ac:dyDescent="0.25">
      <c r="C82" s="29"/>
      <c r="D82" s="29" t="s">
        <v>59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</row>
    <row r="83" spans="3:15" x14ac:dyDescent="0.25">
      <c r="C83" s="29"/>
      <c r="D83" s="29" t="s">
        <v>60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</row>
    <row r="84" spans="3:15" x14ac:dyDescent="0.25">
      <c r="C84" s="29"/>
      <c r="D84" s="29" t="s">
        <v>61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</row>
    <row r="85" spans="3:15" x14ac:dyDescent="0.25">
      <c r="C85" s="29"/>
      <c r="D85" s="29" t="s">
        <v>62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</row>
    <row r="86" spans="3:15" x14ac:dyDescent="0.25">
      <c r="C86" s="29"/>
      <c r="D86" s="30" t="s">
        <v>63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</row>
    <row r="87" spans="3:15" x14ac:dyDescent="0.25">
      <c r="C87" s="29"/>
      <c r="D87" s="29" t="s">
        <v>64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</row>
    <row r="88" spans="3:15" x14ac:dyDescent="0.25">
      <c r="C88" s="29"/>
      <c r="D88" s="29" t="s">
        <v>65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</row>
    <row r="89" spans="3:15" ht="15.75" thickBot="1" x14ac:dyDescent="0.3"/>
    <row r="90" spans="3:15" x14ac:dyDescent="0.25"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</row>
    <row r="91" spans="3:15" x14ac:dyDescent="0.25">
      <c r="C91" s="5"/>
      <c r="D91" s="16" t="s">
        <v>42</v>
      </c>
      <c r="E91" s="17"/>
      <c r="F91" s="17"/>
      <c r="G91" s="17"/>
      <c r="H91" s="17"/>
      <c r="I91" s="17"/>
      <c r="J91" s="17"/>
      <c r="K91" s="17"/>
      <c r="L91" s="17"/>
      <c r="M91" s="17"/>
      <c r="N91" s="18"/>
      <c r="O91" s="6"/>
    </row>
    <row r="92" spans="3:15" x14ac:dyDescent="0.25">
      <c r="C92" s="5"/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1"/>
      <c r="O92" s="6"/>
    </row>
    <row r="93" spans="3:15" x14ac:dyDescent="0.25">
      <c r="C93" s="5"/>
      <c r="D93" s="19"/>
      <c r="E93" s="20"/>
      <c r="F93" s="20"/>
      <c r="G93" s="20"/>
      <c r="H93" s="20"/>
      <c r="I93" s="20"/>
      <c r="J93" s="20"/>
      <c r="K93" s="20"/>
      <c r="L93" s="20"/>
      <c r="M93" s="20"/>
      <c r="N93" s="21"/>
      <c r="O93" s="6"/>
    </row>
    <row r="94" spans="3:15" x14ac:dyDescent="0.25">
      <c r="C94" s="5"/>
      <c r="D94" s="22"/>
      <c r="E94" s="23"/>
      <c r="F94" s="23"/>
      <c r="G94" s="23"/>
      <c r="H94" s="23"/>
      <c r="I94" s="23"/>
      <c r="J94" s="23"/>
      <c r="K94" s="23"/>
      <c r="L94" s="23"/>
      <c r="M94" s="23"/>
      <c r="N94" s="24"/>
      <c r="O94" s="6"/>
    </row>
    <row r="95" spans="3:15" x14ac:dyDescent="0.25">
      <c r="C95" s="5"/>
      <c r="D95" s="1" t="s">
        <v>0</v>
      </c>
      <c r="E95" s="25" t="s">
        <v>2</v>
      </c>
      <c r="F95" s="26"/>
      <c r="G95" s="25" t="s">
        <v>1</v>
      </c>
      <c r="H95" s="26"/>
      <c r="I95" s="25" t="s">
        <v>3</v>
      </c>
      <c r="J95" s="26"/>
      <c r="K95" s="25" t="s">
        <v>4</v>
      </c>
      <c r="L95" s="26"/>
      <c r="M95" s="25" t="s">
        <v>5</v>
      </c>
      <c r="N95" s="26"/>
      <c r="O95" s="6"/>
    </row>
    <row r="96" spans="3:15" x14ac:dyDescent="0.25">
      <c r="C96" s="5"/>
      <c r="D96" s="1"/>
      <c r="E96" s="10" t="s">
        <v>19</v>
      </c>
      <c r="F96" s="11" t="s">
        <v>20</v>
      </c>
      <c r="G96" s="10" t="s">
        <v>19</v>
      </c>
      <c r="H96" s="11" t="s">
        <v>20</v>
      </c>
      <c r="I96" s="10" t="s">
        <v>19</v>
      </c>
      <c r="J96" s="11" t="s">
        <v>20</v>
      </c>
      <c r="K96" s="10" t="s">
        <v>19</v>
      </c>
      <c r="L96" s="11" t="s">
        <v>20</v>
      </c>
      <c r="M96" s="10" t="s">
        <v>19</v>
      </c>
      <c r="N96" s="11" t="s">
        <v>20</v>
      </c>
      <c r="O96" s="6"/>
    </row>
    <row r="97" spans="3:15" x14ac:dyDescent="0.25">
      <c r="C97" s="5"/>
      <c r="D97" s="1" t="s">
        <v>43</v>
      </c>
      <c r="F97" s="12">
        <v>4000</v>
      </c>
      <c r="G97" s="12"/>
      <c r="H97" s="12"/>
      <c r="I97" s="12"/>
      <c r="J97" s="12"/>
      <c r="K97" s="12"/>
      <c r="L97" s="12"/>
      <c r="M97" s="12"/>
      <c r="N97" s="12"/>
      <c r="O97" s="6"/>
    </row>
    <row r="98" spans="3:15" x14ac:dyDescent="0.25">
      <c r="C98" s="5"/>
      <c r="D98" s="1" t="s">
        <v>44</v>
      </c>
      <c r="E98" s="12">
        <v>48000</v>
      </c>
      <c r="F98" s="12"/>
      <c r="G98" s="12"/>
      <c r="H98" s="12"/>
      <c r="I98" s="12"/>
      <c r="J98" s="12"/>
      <c r="K98" s="12"/>
      <c r="L98" s="12"/>
      <c r="M98" s="12"/>
      <c r="N98" s="12"/>
      <c r="O98" s="6"/>
    </row>
    <row r="99" spans="3:15" x14ac:dyDescent="0.25">
      <c r="C99" s="5"/>
      <c r="D99" s="1" t="s">
        <v>31</v>
      </c>
      <c r="E99" s="12">
        <v>16000</v>
      </c>
      <c r="F99" s="12"/>
      <c r="G99" s="12"/>
      <c r="H99" s="12"/>
      <c r="I99" s="12"/>
      <c r="J99" s="12"/>
      <c r="K99" s="12"/>
      <c r="L99" s="12"/>
      <c r="M99" s="12"/>
      <c r="N99" s="12"/>
      <c r="O99" s="6"/>
    </row>
    <row r="100" spans="3:15" x14ac:dyDescent="0.25">
      <c r="C100" s="5"/>
      <c r="D100" s="1" t="s">
        <v>45</v>
      </c>
      <c r="E100" s="12">
        <v>18000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6"/>
    </row>
    <row r="101" spans="3:15" x14ac:dyDescent="0.25">
      <c r="C101" s="5"/>
      <c r="D101" s="1" t="s">
        <v>46</v>
      </c>
      <c r="E101" s="12">
        <v>19000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6"/>
    </row>
    <row r="102" spans="3:15" x14ac:dyDescent="0.25">
      <c r="C102" s="5"/>
      <c r="D102" s="1" t="s">
        <v>47</v>
      </c>
      <c r="E102" s="12"/>
      <c r="F102" s="12">
        <v>8000</v>
      </c>
      <c r="G102" s="12"/>
      <c r="H102" s="12"/>
      <c r="I102" s="12"/>
      <c r="J102" s="12"/>
      <c r="K102" s="12"/>
      <c r="L102" s="12"/>
      <c r="M102" s="12"/>
      <c r="N102" s="12"/>
      <c r="O102" s="6"/>
    </row>
    <row r="103" spans="3:15" x14ac:dyDescent="0.25">
      <c r="C103" s="5"/>
      <c r="D103" s="1" t="s">
        <v>48</v>
      </c>
      <c r="E103" s="12"/>
      <c r="F103" s="12">
        <v>10000</v>
      </c>
      <c r="G103" s="12"/>
      <c r="H103" s="12"/>
      <c r="I103" s="12"/>
      <c r="J103" s="12"/>
      <c r="K103" s="12"/>
      <c r="L103" s="12"/>
      <c r="M103" s="12"/>
      <c r="N103" s="12"/>
      <c r="O103" s="6"/>
    </row>
    <row r="104" spans="3:15" x14ac:dyDescent="0.25">
      <c r="C104" s="5"/>
      <c r="D104" s="1" t="s">
        <v>49</v>
      </c>
      <c r="E104" s="12"/>
      <c r="F104" s="12">
        <v>6000</v>
      </c>
      <c r="G104" s="12"/>
      <c r="H104" s="12"/>
      <c r="I104" s="12"/>
      <c r="J104" s="12"/>
      <c r="K104" s="12"/>
      <c r="L104" s="12"/>
      <c r="M104" s="12"/>
      <c r="N104" s="12"/>
      <c r="O104" s="6"/>
    </row>
    <row r="105" spans="3:15" x14ac:dyDescent="0.25">
      <c r="C105" s="5"/>
      <c r="D105" s="1" t="s">
        <v>50</v>
      </c>
      <c r="E105" s="12">
        <v>64000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6"/>
    </row>
    <row r="106" spans="3:15" x14ac:dyDescent="0.25">
      <c r="C106" s="5"/>
      <c r="D106" s="1" t="s">
        <v>15</v>
      </c>
      <c r="E106" s="12">
        <v>22000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6"/>
    </row>
    <row r="107" spans="3:15" x14ac:dyDescent="0.25">
      <c r="C107" s="5"/>
      <c r="D107" s="1" t="s">
        <v>24</v>
      </c>
      <c r="E107" s="12">
        <v>20000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6"/>
    </row>
    <row r="108" spans="3:15" x14ac:dyDescent="0.25">
      <c r="C108" s="5"/>
      <c r="D108" s="1" t="s">
        <v>51</v>
      </c>
      <c r="E108" s="12">
        <v>30000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6"/>
    </row>
    <row r="109" spans="3:15" x14ac:dyDescent="0.25">
      <c r="C109" s="5"/>
      <c r="D109" s="1"/>
      <c r="E109" s="12">
        <f>SUM(E97:E108)</f>
        <v>237000</v>
      </c>
      <c r="F109" s="12">
        <f>SUM(F102:F108)</f>
        <v>24000</v>
      </c>
      <c r="G109" s="12"/>
      <c r="H109" s="12"/>
      <c r="I109" s="12"/>
      <c r="J109" s="12"/>
      <c r="K109" s="13"/>
      <c r="L109" s="12"/>
      <c r="M109" s="12"/>
      <c r="N109" s="12"/>
      <c r="O109" s="6"/>
    </row>
    <row r="110" spans="3:15" x14ac:dyDescent="0.25">
      <c r="C110" s="5"/>
      <c r="D110" s="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6"/>
    </row>
    <row r="111" spans="3:15" x14ac:dyDescent="0.25">
      <c r="C111" s="5"/>
      <c r="D111" s="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6"/>
    </row>
    <row r="112" spans="3:15" x14ac:dyDescent="0.25">
      <c r="C112" s="5"/>
      <c r="D112" s="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6"/>
    </row>
    <row r="113" spans="3:15" x14ac:dyDescent="0.25">
      <c r="C113" s="5"/>
      <c r="D113" s="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6"/>
    </row>
    <row r="114" spans="3:15" x14ac:dyDescent="0.25">
      <c r="C114" s="5"/>
      <c r="D114" s="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6"/>
    </row>
    <row r="115" spans="3:15" x14ac:dyDescent="0.25">
      <c r="C115" s="5"/>
      <c r="D115" s="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6"/>
    </row>
    <row r="116" spans="3:15" x14ac:dyDescent="0.25">
      <c r="C116" s="5"/>
      <c r="D116" s="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6"/>
    </row>
    <row r="117" spans="3:15" x14ac:dyDescent="0.25">
      <c r="C117" s="5"/>
      <c r="D117" s="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6"/>
    </row>
    <row r="118" spans="3:15" ht="15.75" thickBot="1" x14ac:dyDescent="0.3"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9"/>
    </row>
    <row r="119" spans="3:15" ht="15.75" thickBot="1" x14ac:dyDescent="0.3"/>
    <row r="120" spans="3:15" x14ac:dyDescent="0.25"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4"/>
    </row>
    <row r="121" spans="3:15" x14ac:dyDescent="0.25">
      <c r="C121" s="5"/>
      <c r="D121" s="16" t="s">
        <v>66</v>
      </c>
      <c r="E121" s="17"/>
      <c r="F121" s="17"/>
      <c r="G121" s="17"/>
      <c r="H121" s="17"/>
      <c r="I121" s="17"/>
      <c r="J121" s="17"/>
      <c r="K121" s="17"/>
      <c r="L121" s="17"/>
      <c r="M121" s="17"/>
      <c r="N121" s="18"/>
      <c r="O121" s="6"/>
    </row>
    <row r="122" spans="3:15" x14ac:dyDescent="0.25">
      <c r="C122" s="5"/>
      <c r="D122" s="19"/>
      <c r="E122" s="20"/>
      <c r="F122" s="20"/>
      <c r="G122" s="20"/>
      <c r="H122" s="20"/>
      <c r="I122" s="20"/>
      <c r="J122" s="20"/>
      <c r="K122" s="20"/>
      <c r="L122" s="20"/>
      <c r="M122" s="20"/>
      <c r="N122" s="21"/>
      <c r="O122" s="6"/>
    </row>
    <row r="123" spans="3:15" x14ac:dyDescent="0.25">
      <c r="C123" s="5"/>
      <c r="D123" s="19"/>
      <c r="E123" s="20"/>
      <c r="F123" s="20"/>
      <c r="G123" s="20"/>
      <c r="H123" s="20"/>
      <c r="I123" s="20"/>
      <c r="J123" s="20"/>
      <c r="K123" s="20"/>
      <c r="L123" s="20"/>
      <c r="M123" s="20"/>
      <c r="N123" s="21"/>
      <c r="O123" s="6"/>
    </row>
    <row r="124" spans="3:15" x14ac:dyDescent="0.25">
      <c r="C124" s="5"/>
      <c r="D124" s="22"/>
      <c r="E124" s="23"/>
      <c r="F124" s="23"/>
      <c r="G124" s="23"/>
      <c r="H124" s="23"/>
      <c r="I124" s="23"/>
      <c r="J124" s="23"/>
      <c r="K124" s="23"/>
      <c r="L124" s="23"/>
      <c r="M124" s="23"/>
      <c r="N124" s="24"/>
      <c r="O124" s="6"/>
    </row>
    <row r="125" spans="3:15" x14ac:dyDescent="0.25">
      <c r="C125" s="5"/>
      <c r="D125" s="1" t="s">
        <v>0</v>
      </c>
      <c r="E125" s="27" t="s">
        <v>52</v>
      </c>
      <c r="F125" s="28"/>
      <c r="G125" s="25" t="s">
        <v>1</v>
      </c>
      <c r="H125" s="26"/>
      <c r="I125" s="25" t="s">
        <v>3</v>
      </c>
      <c r="J125" s="26"/>
      <c r="K125" s="25" t="s">
        <v>4</v>
      </c>
      <c r="L125" s="26"/>
      <c r="M125" s="25" t="s">
        <v>5</v>
      </c>
      <c r="N125" s="26"/>
      <c r="O125" s="6"/>
    </row>
    <row r="126" spans="3:15" x14ac:dyDescent="0.25">
      <c r="C126" s="5"/>
      <c r="D126" s="1"/>
      <c r="E126" s="14" t="s">
        <v>19</v>
      </c>
      <c r="F126" s="15" t="s">
        <v>20</v>
      </c>
      <c r="G126" s="14" t="s">
        <v>19</v>
      </c>
      <c r="H126" s="15" t="s">
        <v>20</v>
      </c>
      <c r="I126" s="14" t="s">
        <v>19</v>
      </c>
      <c r="J126" s="15" t="s">
        <v>20</v>
      </c>
      <c r="K126" s="14" t="s">
        <v>19</v>
      </c>
      <c r="L126" s="15" t="s">
        <v>20</v>
      </c>
      <c r="M126" s="14" t="s">
        <v>19</v>
      </c>
      <c r="N126" s="15" t="s">
        <v>20</v>
      </c>
      <c r="O126" s="6"/>
    </row>
    <row r="127" spans="3:15" x14ac:dyDescent="0.25">
      <c r="C127" s="5"/>
      <c r="D127" s="1" t="s">
        <v>6</v>
      </c>
      <c r="E127" s="12">
        <v>40000</v>
      </c>
      <c r="F127" s="12"/>
      <c r="G127" s="12"/>
      <c r="H127" s="12"/>
      <c r="I127" s="12">
        <v>40000</v>
      </c>
      <c r="J127" s="12"/>
      <c r="K127" s="12"/>
      <c r="L127" s="12"/>
      <c r="M127" s="12"/>
      <c r="N127" s="12"/>
      <c r="O127" s="6"/>
    </row>
    <row r="128" spans="3:15" x14ac:dyDescent="0.25">
      <c r="C128" s="5"/>
      <c r="D128" s="1" t="s">
        <v>7</v>
      </c>
      <c r="E128" s="12">
        <v>350000</v>
      </c>
      <c r="F128" s="12"/>
      <c r="G128" s="12"/>
      <c r="H128" s="12"/>
      <c r="I128" s="12">
        <v>350000</v>
      </c>
      <c r="J128" s="12"/>
      <c r="K128" s="12"/>
      <c r="L128" s="12"/>
      <c r="M128" s="12"/>
      <c r="N128" s="12"/>
      <c r="O128" s="6"/>
    </row>
    <row r="129" spans="3:15" x14ac:dyDescent="0.25">
      <c r="C129" s="5"/>
      <c r="D129" s="1" t="s">
        <v>67</v>
      </c>
      <c r="E129" s="12">
        <v>100000</v>
      </c>
      <c r="F129" s="12"/>
      <c r="G129" s="12"/>
      <c r="H129" s="12"/>
      <c r="I129" s="12">
        <v>100000</v>
      </c>
      <c r="J129" s="12"/>
      <c r="K129" s="12">
        <v>100000</v>
      </c>
      <c r="L129" s="12"/>
      <c r="M129" s="12"/>
      <c r="N129" s="12"/>
      <c r="O129" s="6"/>
    </row>
    <row r="130" spans="3:15" x14ac:dyDescent="0.25">
      <c r="C130" s="5"/>
      <c r="D130" s="1" t="s">
        <v>68</v>
      </c>
      <c r="E130" s="12">
        <v>40000</v>
      </c>
      <c r="F130" s="12"/>
      <c r="G130" s="12"/>
      <c r="H130" s="12">
        <v>25000</v>
      </c>
      <c r="I130" s="12">
        <v>15000</v>
      </c>
      <c r="J130" s="12"/>
      <c r="K130" s="12"/>
      <c r="L130" s="12"/>
      <c r="M130" s="12"/>
      <c r="N130" s="12"/>
      <c r="O130" s="6"/>
    </row>
    <row r="131" spans="3:15" x14ac:dyDescent="0.25">
      <c r="C131" s="5"/>
      <c r="D131" s="1" t="s">
        <v>69</v>
      </c>
      <c r="E131" s="12">
        <v>300000</v>
      </c>
      <c r="F131" s="12"/>
      <c r="G131" s="12"/>
      <c r="H131" s="12"/>
      <c r="I131" s="12">
        <v>300000</v>
      </c>
      <c r="J131" s="12"/>
      <c r="K131" s="12"/>
      <c r="L131" s="12"/>
      <c r="M131" s="12"/>
      <c r="N131" s="12"/>
      <c r="O131" s="6"/>
    </row>
    <row r="132" spans="3:15" x14ac:dyDescent="0.25">
      <c r="C132" s="5"/>
      <c r="D132" s="1" t="s">
        <v>70</v>
      </c>
      <c r="E132" s="12"/>
      <c r="F132" s="12">
        <v>60000</v>
      </c>
      <c r="G132" s="12"/>
      <c r="H132" s="12">
        <v>30000</v>
      </c>
      <c r="I132" s="12"/>
      <c r="J132" s="12">
        <v>90000</v>
      </c>
      <c r="K132" s="12"/>
      <c r="L132" s="12"/>
      <c r="M132" s="12"/>
      <c r="N132" s="12"/>
      <c r="O132" s="6"/>
    </row>
    <row r="133" spans="3:15" x14ac:dyDescent="0.25">
      <c r="C133" s="5"/>
      <c r="D133" s="1" t="s">
        <v>71</v>
      </c>
      <c r="E133" s="12"/>
      <c r="F133" s="12">
        <v>85000</v>
      </c>
      <c r="G133" s="12"/>
      <c r="H133" s="12"/>
      <c r="I133" s="12"/>
      <c r="J133" s="12">
        <v>85000</v>
      </c>
      <c r="K133" s="12"/>
      <c r="L133" s="12"/>
      <c r="M133" s="12"/>
      <c r="N133" s="12"/>
      <c r="O133" s="6"/>
    </row>
    <row r="134" spans="3:15" x14ac:dyDescent="0.25">
      <c r="C134" s="5"/>
      <c r="D134" s="1" t="s">
        <v>72</v>
      </c>
      <c r="E134" s="12"/>
      <c r="F134" s="12">
        <v>90000</v>
      </c>
      <c r="G134" s="12"/>
      <c r="H134" s="12"/>
      <c r="I134" s="12"/>
      <c r="J134" s="12">
        <v>90000</v>
      </c>
      <c r="K134" s="12"/>
      <c r="L134" s="12">
        <v>90000</v>
      </c>
      <c r="M134" s="12"/>
      <c r="N134" s="12"/>
      <c r="O134" s="6"/>
    </row>
    <row r="135" spans="3:15" x14ac:dyDescent="0.25">
      <c r="C135" s="5"/>
      <c r="D135" s="1" t="s">
        <v>73</v>
      </c>
      <c r="E135" s="12"/>
      <c r="F135" s="12">
        <v>800000</v>
      </c>
      <c r="G135" s="12"/>
      <c r="H135" s="12"/>
      <c r="I135" s="12"/>
      <c r="J135" s="12">
        <v>800000</v>
      </c>
      <c r="K135" s="12"/>
      <c r="L135" s="12"/>
      <c r="M135" s="12"/>
      <c r="N135" s="12"/>
      <c r="O135" s="6"/>
    </row>
    <row r="136" spans="3:15" x14ac:dyDescent="0.25">
      <c r="C136" s="5"/>
      <c r="D136" s="1" t="s">
        <v>74</v>
      </c>
      <c r="E136" s="12">
        <v>10000</v>
      </c>
      <c r="F136" s="12"/>
      <c r="G136" s="12"/>
      <c r="H136" s="12"/>
      <c r="I136" s="12">
        <v>10000</v>
      </c>
      <c r="J136" s="12"/>
      <c r="K136" s="12">
        <v>10000</v>
      </c>
      <c r="L136" s="12">
        <v>850000</v>
      </c>
      <c r="M136" s="12"/>
      <c r="N136" s="12"/>
      <c r="O136" s="6"/>
    </row>
    <row r="137" spans="3:15" x14ac:dyDescent="0.25">
      <c r="C137" s="5"/>
      <c r="D137" s="1" t="s">
        <v>75</v>
      </c>
      <c r="E137" s="12"/>
      <c r="F137" s="12">
        <v>850000</v>
      </c>
      <c r="G137" s="12"/>
      <c r="H137" s="12"/>
      <c r="I137" s="12"/>
      <c r="J137" s="12">
        <v>850000</v>
      </c>
      <c r="K137" s="12"/>
      <c r="L137" s="12"/>
      <c r="M137" s="12"/>
      <c r="N137" s="12"/>
      <c r="O137" s="6"/>
    </row>
    <row r="138" spans="3:15" x14ac:dyDescent="0.25">
      <c r="C138" s="5"/>
      <c r="D138" s="1" t="s">
        <v>76</v>
      </c>
      <c r="E138" s="12">
        <v>600000</v>
      </c>
      <c r="F138" s="12"/>
      <c r="G138" s="12"/>
      <c r="H138" s="12"/>
      <c r="I138" s="12">
        <v>600000</v>
      </c>
      <c r="J138" s="12"/>
      <c r="K138" s="12">
        <v>600000</v>
      </c>
      <c r="L138" s="12"/>
      <c r="M138" s="12"/>
      <c r="N138" s="12"/>
      <c r="O138" s="6"/>
    </row>
    <row r="139" spans="3:15" x14ac:dyDescent="0.25">
      <c r="C139" s="5"/>
      <c r="D139" s="1" t="s">
        <v>77</v>
      </c>
      <c r="E139" s="12">
        <v>240000</v>
      </c>
      <c r="F139" s="12"/>
      <c r="G139" s="12">
        <v>15000</v>
      </c>
      <c r="H139" s="12">
        <v>20000</v>
      </c>
      <c r="I139" s="12">
        <v>235000</v>
      </c>
      <c r="J139" s="12"/>
      <c r="K139" s="12">
        <v>235000</v>
      </c>
      <c r="L139" s="12"/>
      <c r="M139" s="12"/>
      <c r="N139" s="12"/>
      <c r="O139" s="6"/>
    </row>
    <row r="140" spans="3:15" x14ac:dyDescent="0.25">
      <c r="C140" s="5"/>
      <c r="D140" s="1" t="s">
        <v>78</v>
      </c>
      <c r="E140" s="12">
        <v>180000</v>
      </c>
      <c r="F140" s="12"/>
      <c r="G140" s="12"/>
      <c r="H140" s="12"/>
      <c r="I140" s="12">
        <v>180000</v>
      </c>
      <c r="J140" s="12"/>
      <c r="K140" s="12">
        <v>180000</v>
      </c>
      <c r="L140" s="12"/>
      <c r="M140" s="12"/>
      <c r="N140" s="12"/>
      <c r="O140" s="6"/>
    </row>
    <row r="141" spans="3:15" x14ac:dyDescent="0.25">
      <c r="C141" s="5"/>
      <c r="D141" s="1" t="s">
        <v>79</v>
      </c>
      <c r="E141" s="12">
        <v>25000</v>
      </c>
      <c r="F141" s="12"/>
      <c r="G141" s="12"/>
      <c r="H141" s="12"/>
      <c r="I141" s="12">
        <v>25000</v>
      </c>
      <c r="J141" s="12"/>
      <c r="K141" s="12">
        <v>25000</v>
      </c>
      <c r="L141" s="12"/>
      <c r="M141" s="12"/>
      <c r="N141" s="12"/>
      <c r="O141" s="6"/>
    </row>
    <row r="142" spans="3:15" x14ac:dyDescent="0.25">
      <c r="C142" s="5"/>
      <c r="D142" s="1"/>
      <c r="E142" s="12">
        <f>SUM(E127:E141)</f>
        <v>1885000</v>
      </c>
      <c r="F142" s="12">
        <f>SUM(F127:F141)</f>
        <v>1885000</v>
      </c>
      <c r="G142" s="12"/>
      <c r="H142" s="12"/>
      <c r="I142" s="12"/>
      <c r="J142" s="12"/>
      <c r="K142" s="12"/>
      <c r="L142" s="12"/>
      <c r="M142" s="12"/>
      <c r="N142" s="12"/>
      <c r="O142" s="6"/>
    </row>
    <row r="143" spans="3:15" x14ac:dyDescent="0.25">
      <c r="C143" s="5"/>
      <c r="D143" s="1" t="s">
        <v>22</v>
      </c>
      <c r="E143" s="12"/>
      <c r="F143" s="12"/>
      <c r="G143" s="12"/>
      <c r="H143" s="12">
        <v>15000</v>
      </c>
      <c r="I143" s="12"/>
      <c r="J143" s="12">
        <v>15000</v>
      </c>
      <c r="K143" s="12"/>
      <c r="L143" s="12"/>
      <c r="M143" s="12"/>
      <c r="N143" s="12"/>
      <c r="O143" s="6"/>
    </row>
    <row r="144" spans="3:15" x14ac:dyDescent="0.25">
      <c r="C144" s="5"/>
      <c r="D144" s="1" t="s">
        <v>80</v>
      </c>
      <c r="E144" s="12"/>
      <c r="G144" s="12">
        <v>20000</v>
      </c>
      <c r="H144" s="12"/>
      <c r="I144" s="12">
        <v>20000</v>
      </c>
      <c r="J144" s="12"/>
      <c r="K144" s="12"/>
      <c r="L144" s="12"/>
      <c r="M144" s="12"/>
      <c r="N144" s="12"/>
      <c r="O144" s="6"/>
    </row>
    <row r="145" spans="3:15" x14ac:dyDescent="0.25">
      <c r="C145" s="5"/>
      <c r="D145" s="1" t="s">
        <v>81</v>
      </c>
      <c r="E145" s="12"/>
      <c r="F145" s="12"/>
      <c r="G145" s="12">
        <v>25000</v>
      </c>
      <c r="H145" s="12"/>
      <c r="I145" s="12">
        <v>25000</v>
      </c>
      <c r="J145" s="12"/>
      <c r="K145" s="12">
        <v>25000</v>
      </c>
      <c r="L145" s="12"/>
      <c r="M145" s="12"/>
      <c r="N145" s="12"/>
      <c r="O145" s="6"/>
    </row>
    <row r="146" spans="3:15" x14ac:dyDescent="0.25">
      <c r="C146" s="5"/>
      <c r="D146" s="1" t="s">
        <v>25</v>
      </c>
      <c r="E146" s="12"/>
      <c r="F146" s="12"/>
      <c r="G146" s="12">
        <v>30000</v>
      </c>
      <c r="H146" s="12"/>
      <c r="I146" s="12">
        <v>30000</v>
      </c>
      <c r="J146" s="12"/>
      <c r="K146" s="12">
        <v>30000</v>
      </c>
      <c r="L146" s="12"/>
      <c r="M146" s="12"/>
      <c r="N146" s="12"/>
      <c r="O146" s="6"/>
    </row>
    <row r="147" spans="3:15" x14ac:dyDescent="0.25">
      <c r="C147" s="5"/>
      <c r="D147" s="1" t="s">
        <v>82</v>
      </c>
      <c r="E147" s="12"/>
      <c r="F147" s="12"/>
      <c r="G147" s="12">
        <v>40000</v>
      </c>
      <c r="H147" s="12"/>
      <c r="I147" s="12">
        <v>40000</v>
      </c>
      <c r="J147" s="12"/>
      <c r="K147" s="12"/>
      <c r="L147" s="12">
        <v>400000</v>
      </c>
      <c r="M147" s="12"/>
      <c r="N147" s="12"/>
      <c r="O147" s="6"/>
    </row>
    <row r="148" spans="3:15" x14ac:dyDescent="0.25">
      <c r="C148" s="5"/>
      <c r="D148" s="1" t="s">
        <v>83</v>
      </c>
      <c r="E148" s="12"/>
      <c r="F148" s="12"/>
      <c r="G148" s="12"/>
      <c r="H148" s="12">
        <v>40000</v>
      </c>
      <c r="I148" s="12"/>
      <c r="J148" s="12">
        <v>40000</v>
      </c>
      <c r="K148" s="12"/>
      <c r="L148" s="12">
        <v>50000</v>
      </c>
      <c r="M148" s="12"/>
      <c r="N148" s="12"/>
      <c r="O148" s="6"/>
    </row>
    <row r="149" spans="3:15" x14ac:dyDescent="0.25">
      <c r="C149" s="5"/>
      <c r="D149" s="1" t="s">
        <v>84</v>
      </c>
      <c r="E149" s="12"/>
      <c r="F149" s="12"/>
      <c r="G149" s="12"/>
      <c r="H149" s="12"/>
      <c r="I149" s="12"/>
      <c r="J149" s="12"/>
      <c r="K149" s="12"/>
      <c r="L149" s="12">
        <v>175000</v>
      </c>
      <c r="M149" s="12"/>
      <c r="N149" s="12"/>
      <c r="O149" s="6"/>
    </row>
    <row r="150" spans="3:15" x14ac:dyDescent="0.25">
      <c r="C150" s="5"/>
      <c r="D150" s="1"/>
      <c r="E150" s="12"/>
      <c r="F150" s="12"/>
      <c r="G150" s="12">
        <f>SUM(G127:G149)</f>
        <v>130000</v>
      </c>
      <c r="H150" s="12">
        <f>SUM(H127:H149)</f>
        <v>130000</v>
      </c>
      <c r="I150" s="12">
        <f>SUM(I127:I149)</f>
        <v>1970000</v>
      </c>
      <c r="J150" s="12">
        <f>SUM(J130:J149)</f>
        <v>1970000</v>
      </c>
      <c r="K150" s="12"/>
      <c r="L150" s="12"/>
      <c r="M150" s="12"/>
      <c r="N150" s="12"/>
      <c r="O150" s="6"/>
    </row>
    <row r="151" spans="3:15" x14ac:dyDescent="0.25">
      <c r="C151" s="5"/>
      <c r="D151" s="1" t="s">
        <v>27</v>
      </c>
      <c r="E151" s="12"/>
      <c r="F151" s="12"/>
      <c r="G151" s="12"/>
      <c r="H151" s="12"/>
      <c r="I151" s="12"/>
      <c r="J151" s="12"/>
      <c r="K151" s="13"/>
      <c r="L151" s="12"/>
      <c r="M151" s="12"/>
      <c r="N151" s="12"/>
      <c r="O151" s="6"/>
    </row>
    <row r="152" spans="3:15" x14ac:dyDescent="0.25">
      <c r="C152" s="5"/>
      <c r="D152" s="1"/>
      <c r="E152" s="12"/>
      <c r="F152" s="12"/>
      <c r="G152" s="12"/>
      <c r="H152" s="12"/>
      <c r="I152" s="12"/>
      <c r="J152" s="12"/>
      <c r="K152" s="12">
        <f>SUM(K129:K148)</f>
        <v>1205000</v>
      </c>
      <c r="L152" s="12">
        <f>SUM(L129:L150)</f>
        <v>1565000</v>
      </c>
      <c r="M152" s="12">
        <f>SUM(M127:M151)</f>
        <v>0</v>
      </c>
      <c r="N152" s="12">
        <f>SUM(N132:N151)</f>
        <v>0</v>
      </c>
      <c r="O152" s="6"/>
    </row>
    <row r="153" spans="3:15" x14ac:dyDescent="0.25">
      <c r="C153" s="5"/>
      <c r="D153" s="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6"/>
    </row>
    <row r="154" spans="3:15" x14ac:dyDescent="0.25">
      <c r="C154" s="5"/>
      <c r="D154" s="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6"/>
    </row>
    <row r="155" spans="3:15" x14ac:dyDescent="0.25">
      <c r="C155" s="5"/>
      <c r="D155" s="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6"/>
    </row>
    <row r="156" spans="3:15" x14ac:dyDescent="0.25">
      <c r="C156" s="5"/>
      <c r="D156" s="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6"/>
    </row>
    <row r="157" spans="3:15" x14ac:dyDescent="0.25">
      <c r="C157" s="5"/>
      <c r="D157" s="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6"/>
    </row>
    <row r="158" spans="3:15" x14ac:dyDescent="0.25">
      <c r="C158" s="5"/>
      <c r="D158" s="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6"/>
    </row>
    <row r="159" spans="3:15" x14ac:dyDescent="0.25">
      <c r="C159" s="5"/>
      <c r="D159" s="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6"/>
    </row>
    <row r="160" spans="3:15" ht="15.75" thickBot="1" x14ac:dyDescent="0.3"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9"/>
    </row>
    <row r="162" spans="4:4" x14ac:dyDescent="0.25">
      <c r="D162" t="s">
        <v>85</v>
      </c>
    </row>
    <row r="163" spans="4:4" x14ac:dyDescent="0.25">
      <c r="D163" t="s">
        <v>86</v>
      </c>
    </row>
    <row r="164" spans="4:4" x14ac:dyDescent="0.25">
      <c r="D164" t="s">
        <v>87</v>
      </c>
    </row>
    <row r="165" spans="4:4" x14ac:dyDescent="0.25">
      <c r="D165" t="s">
        <v>88</v>
      </c>
    </row>
    <row r="166" spans="4:4" x14ac:dyDescent="0.25">
      <c r="D166" t="s">
        <v>89</v>
      </c>
    </row>
    <row r="167" spans="4:4" x14ac:dyDescent="0.25">
      <c r="D167" t="s">
        <v>90</v>
      </c>
    </row>
  </sheetData>
  <mergeCells count="24">
    <mergeCell ref="D121:N124"/>
    <mergeCell ref="E125:F125"/>
    <mergeCell ref="G125:H125"/>
    <mergeCell ref="I125:J125"/>
    <mergeCell ref="K125:L125"/>
    <mergeCell ref="M125:N125"/>
    <mergeCell ref="D91:N94"/>
    <mergeCell ref="E95:F95"/>
    <mergeCell ref="G95:H95"/>
    <mergeCell ref="I95:J95"/>
    <mergeCell ref="K95:L95"/>
    <mergeCell ref="M95:N95"/>
    <mergeCell ref="D53:N56"/>
    <mergeCell ref="E57:F57"/>
    <mergeCell ref="G57:H57"/>
    <mergeCell ref="I57:J57"/>
    <mergeCell ref="D5:N8"/>
    <mergeCell ref="E9:F9"/>
    <mergeCell ref="G9:H9"/>
    <mergeCell ref="I9:J9"/>
    <mergeCell ref="K9:L9"/>
    <mergeCell ref="M9:N9"/>
    <mergeCell ref="K57:L57"/>
    <mergeCell ref="M57:N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2015-02-16T04:03:06Z</dcterms:modified>
</cp:coreProperties>
</file>