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HP\Documents\Madonna`s Excel Projects\"/>
    </mc:Choice>
  </mc:AlternateContent>
  <xr:revisionPtr revIDLastSave="0" documentId="13_ncr:1_{A6E01249-7825-431F-B927-2679B3245366}" xr6:coauthVersionLast="47" xr6:coauthVersionMax="47" xr10:uidLastSave="{00000000-0000-0000-0000-000000000000}"/>
  <bookViews>
    <workbookView xWindow="-120" yWindow="-120" windowWidth="20730" windowHeight="11040" activeTab="1" xr2:uid="{44D8B769-C10C-4C27-9F65-14019EE7F28C}"/>
  </bookViews>
  <sheets>
    <sheet name="Dataset" sheetId="2" r:id="rId1"/>
    <sheet name="Analysis" sheetId="1" r:id="rId2"/>
    <sheet name="Dashboard_1" sheetId="9" r:id="rId3"/>
    <sheet name="Dashboard_2" sheetId="8" r:id="rId4"/>
  </sheets>
  <definedNames>
    <definedName name="balance">Analysis!$H$7</definedName>
    <definedName name="card_date">Analysis!$D$4</definedName>
    <definedName name="card_num">Analysis!$C$4</definedName>
    <definedName name="Cash_loan">Analysis!$C$22</definedName>
    <definedName name="Clothes">Analysis!$C$20</definedName>
    <definedName name="Data_with_D">Analysis!$F$18</definedName>
    <definedName name="Entertainment">Analysis!$C$21</definedName>
    <definedName name="ExternalData_1" localSheetId="0" hidden="1">Dataset!$A$1:$K$487</definedName>
    <definedName name="Groceries">Analysis!$C$19</definedName>
    <definedName name="Housing">Analysis!$C$18</definedName>
    <definedName name="income">Analysis!$H$5</definedName>
    <definedName name="max_credit">Analysis!$I$11</definedName>
    <definedName name="max_debit">Analysis!$H$11</definedName>
    <definedName name="Slicer_Month_name">#N/A</definedName>
    <definedName name="spending">Analysis!$H$6</definedName>
    <definedName name="Teachable">Analysis!$F$20</definedName>
    <definedName name="YouTube">Analysis!$F$19</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2" l="1"/>
  <c r="I2" i="2"/>
  <c r="I3" i="2"/>
  <c r="I4"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H5" i="1"/>
  <c r="H7" i="1"/>
  <c r="H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94635-631D-4004-B4AE-D42C8B19243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<sst xmlns="http://schemas.openxmlformats.org/spreadsheetml/2006/main" count="2535" uniqueCount="107">
  <si>
    <t>Date</t>
  </si>
  <si>
    <t>Description</t>
  </si>
  <si>
    <t>Debit</t>
  </si>
  <si>
    <t>Credit</t>
  </si>
  <si>
    <t>Sub-category</t>
  </si>
  <si>
    <t>Category</t>
  </si>
  <si>
    <t>Category Type</t>
  </si>
  <si>
    <t>Month Number</t>
  </si>
  <si>
    <t>Week Day</t>
  </si>
  <si>
    <t>Net Amount</t>
  </si>
  <si>
    <t>Data With Decision</t>
  </si>
  <si>
    <t>Data with Decision</t>
  </si>
  <si>
    <t>Salary</t>
  </si>
  <si>
    <t>Income</t>
  </si>
  <si>
    <t>Mon</t>
  </si>
  <si>
    <t>Drink</t>
  </si>
  <si>
    <t>Coffee</t>
  </si>
  <si>
    <t>Dining Out</t>
  </si>
  <si>
    <t>Expense</t>
  </si>
  <si>
    <t>Estate Mangement</t>
  </si>
  <si>
    <t>Rent</t>
  </si>
  <si>
    <t>Living Expenses</t>
  </si>
  <si>
    <t>Tue</t>
  </si>
  <si>
    <t>Financail upgrade</t>
  </si>
  <si>
    <t>Cash loan</t>
  </si>
  <si>
    <t>Transport</t>
  </si>
  <si>
    <t>Wed</t>
  </si>
  <si>
    <t>Thu</t>
  </si>
  <si>
    <t>Fri</t>
  </si>
  <si>
    <t>Green's</t>
  </si>
  <si>
    <t>Groceries</t>
  </si>
  <si>
    <t>Power source</t>
  </si>
  <si>
    <t>Gas/Electrics</t>
  </si>
  <si>
    <t>Fuel</t>
  </si>
  <si>
    <t>Sat</t>
  </si>
  <si>
    <t>Cinemas</t>
  </si>
  <si>
    <t>Entertainment</t>
  </si>
  <si>
    <t>Discretionary</t>
  </si>
  <si>
    <t>Fashionistas</t>
  </si>
  <si>
    <t>Clothes</t>
  </si>
  <si>
    <t>Burger</t>
  </si>
  <si>
    <t>Restaurant</t>
  </si>
  <si>
    <t>Uba</t>
  </si>
  <si>
    <t>Taxi</t>
  </si>
  <si>
    <t>Sun</t>
  </si>
  <si>
    <t>Onlne earning</t>
  </si>
  <si>
    <t>YouTube</t>
  </si>
  <si>
    <t>Passive</t>
  </si>
  <si>
    <t>Teachable</t>
  </si>
  <si>
    <t>Phone</t>
  </si>
  <si>
    <t>Sallah give away</t>
  </si>
  <si>
    <t>Gifts</t>
  </si>
  <si>
    <t>Online streaming</t>
  </si>
  <si>
    <t>Suya</t>
  </si>
  <si>
    <t>Oha soup/White soup</t>
  </si>
  <si>
    <t>Orphanage</t>
  </si>
  <si>
    <t>Donation</t>
  </si>
  <si>
    <t>Charity</t>
  </si>
  <si>
    <t>Fueling</t>
  </si>
  <si>
    <t>Trainers</t>
  </si>
  <si>
    <t>Hangingout/Ticket</t>
  </si>
  <si>
    <t>Global Fashion</t>
  </si>
  <si>
    <t>Taken medication</t>
  </si>
  <si>
    <t>Doctor</t>
  </si>
  <si>
    <t>Medical</t>
  </si>
  <si>
    <t>Sport ware</t>
  </si>
  <si>
    <t>Foodary</t>
  </si>
  <si>
    <t>Clubing</t>
  </si>
  <si>
    <t>Home décor</t>
  </si>
  <si>
    <t>Furnishings</t>
  </si>
  <si>
    <t>Feedings</t>
  </si>
  <si>
    <t>Month name</t>
  </si>
  <si>
    <t>Credit Card info</t>
  </si>
  <si>
    <t>Card Holder</t>
  </si>
  <si>
    <t>Card Number</t>
  </si>
  <si>
    <t>Valid Thru</t>
  </si>
  <si>
    <t>JOHN DOE</t>
  </si>
  <si>
    <t>**** **** **** 0000</t>
  </si>
  <si>
    <t>10/26</t>
  </si>
  <si>
    <t>04/01/2025</t>
  </si>
  <si>
    <t>Sum of Debit</t>
  </si>
  <si>
    <t>Sum of Credit</t>
  </si>
  <si>
    <t>Sum of Net Amount</t>
  </si>
  <si>
    <t>KPI CARD</t>
  </si>
  <si>
    <t>INCOME</t>
  </si>
  <si>
    <t>SPENDING</t>
  </si>
  <si>
    <t>BALANCE</t>
  </si>
  <si>
    <t>Row Labels</t>
  </si>
  <si>
    <t>Grand Total</t>
  </si>
  <si>
    <t>INCOME SOURCES</t>
  </si>
  <si>
    <t>Sep</t>
  </si>
  <si>
    <t>Jan</t>
  </si>
  <si>
    <t>Aug</t>
  </si>
  <si>
    <t>Jul</t>
  </si>
  <si>
    <t>Jun</t>
  </si>
  <si>
    <t>Apr</t>
  </si>
  <si>
    <t>Mar</t>
  </si>
  <si>
    <t>Feb</t>
  </si>
  <si>
    <t>TOP 5 SPENDING</t>
  </si>
  <si>
    <t>MONTHLY TREND</t>
  </si>
  <si>
    <t>WEEKLY TREND</t>
  </si>
  <si>
    <t>Max of Debit</t>
  </si>
  <si>
    <t>Max of Credit</t>
  </si>
  <si>
    <t>MAX DEBIT</t>
  </si>
  <si>
    <t>MAX CREDIT</t>
  </si>
  <si>
    <t>May</t>
  </si>
  <si>
    <t>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</si>
</sst>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800]dddd\,\ mmmm\ dd\,\ yyyy"/>
    <numFmt numFmtId="165" formatCode="_-[$$-409]* #,##0_ ;_-[$$-409]* \-#,##0\ ;_-[$$-409]* &quot;-&quot;_ ;_-@_ "/>
    <numFmt numFmtId="166" formatCode="[&gt;1000000]\=\$0.0,,&quot;M&quot;;[&gt;1000]\ \$0.0,\ &quot;K&quot;;\ \$0.0"/>
    <numFmt numFmtId="167" formatCode="[&gt;1000000]\=\$0,,&quot;M&quot;;[&gt;1000]\ \$0,\ &quot;K&quot;;\ \$0"/>
  </numFmts>
  <fonts count="5"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
      <b/>
      <sz val="11"/>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4" tint="0.79998168889431442"/>
        <bgColor theme="4" tint="0.79998168889431442"/>
      </patternFill>
    </fill>
    <fill>
      <patternFill patternType="solid">
        <fgColor rgb="FF26262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0">
    <xf numFmtId="0" fontId="0" fillId="0" borderId="0" xfId="0"/>
    <xf numFmtId="14" fontId="0" fillId="0" borderId="0" xfId="0" applyNumberFormat="1"/>
    <xf numFmtId="0" fontId="1" fillId="2" borderId="0" xfId="0" applyFont="1" applyFill="1" applyAlignment="1">
      <alignment horizontal="center" vertical="center"/>
    </xf>
    <xf numFmtId="0" fontId="2" fillId="3" borderId="0" xfId="0" applyFont="1" applyFill="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64" fontId="3" fillId="2" borderId="1" xfId="0" applyNumberFormat="1" applyFont="1" applyFill="1" applyBorder="1" applyAlignment="1">
      <alignment horizontal="right" vertical="center"/>
    </xf>
    <xf numFmtId="14" fontId="3" fillId="0" borderId="0" xfId="0" applyNumberFormat="1" applyFont="1" applyAlignment="1">
      <alignment horizontal="right"/>
    </xf>
    <xf numFmtId="165" fontId="0" fillId="0" borderId="0" xfId="0" applyNumberFormat="1"/>
    <xf numFmtId="0" fontId="4" fillId="4" borderId="2" xfId="0" applyFont="1" applyFill="1" applyBorder="1"/>
    <xf numFmtId="0" fontId="0" fillId="0" borderId="0" xfId="0" pivotButton="1"/>
    <xf numFmtId="0" fontId="0" fillId="0" borderId="0" xfId="0" applyAlignment="1">
      <alignment horizontal="left"/>
    </xf>
    <xf numFmtId="165" fontId="4" fillId="0" borderId="0" xfId="0" applyNumberFormat="1" applyFont="1"/>
    <xf numFmtId="0" fontId="4" fillId="0" borderId="0" xfId="0" applyFont="1"/>
    <xf numFmtId="165" fontId="4" fillId="4" borderId="3" xfId="0" applyNumberFormat="1" applyFont="1" applyFill="1" applyBorder="1"/>
    <xf numFmtId="0" fontId="1" fillId="0" borderId="1" xfId="0" applyFont="1" applyBorder="1" applyAlignment="1">
      <alignment horizontal="center" vertical="center"/>
    </xf>
    <xf numFmtId="166" fontId="0" fillId="0" borderId="0" xfId="0" applyNumberFormat="1"/>
    <xf numFmtId="0" fontId="1" fillId="5" borderId="1" xfId="0" applyFont="1" applyFill="1" applyBorder="1" applyAlignment="1">
      <alignment horizontal="center" vertical="center"/>
    </xf>
    <xf numFmtId="0" fontId="1" fillId="5" borderId="0" xfId="0" applyFont="1" applyFill="1" applyAlignment="1">
      <alignment horizontal="center" vertical="center"/>
    </xf>
    <xf numFmtId="0" fontId="0" fillId="5" borderId="0" xfId="0" applyFill="1"/>
  </cellXfs>
  <cellStyles count="1">
    <cellStyle name="Normal" xfId="0" builtinId="0"/>
  </cellStyles>
  <dxfs count="35">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7" formatCode="[&gt;1000000]\=\$0,,&quot;M&quot;;[&gt;1000]\ \$0,\ &quot;K&quot;;\ \$0"/>
    </dxf>
    <dxf>
      <numFmt numFmtId="167" formatCode="[&gt;1000000]\=\$0,,&quot;M&quot;;[&gt;1000]\ \$0,\ &quot;K&quot;;\ \$0"/>
    </dxf>
    <dxf>
      <numFmt numFmtId="166" formatCode="[&gt;1000000]\=\$0.0,,&quot;M&quot;;[&gt;1000]\ \$0.0,\ &quot;K&quot;;\ \$0.0"/>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7" formatCode="[&gt;1000000]\=\$0,,&quot;M&quot;;[&gt;1000]\ \$0,\ &quot;K&quot;;\ \$0"/>
    </dxf>
    <dxf>
      <numFmt numFmtId="167" formatCode="[&gt;1000000]\=\$0,,&quot;M&quot;;[&gt;1000]\ \$0,\ &quot;K&quot;;\ \$0"/>
    </dxf>
    <dxf>
      <numFmt numFmtId="166" formatCode="[&gt;1000000]\=\$0.0,,&quot;M&quot;;[&gt;1000]\ \$0.0,\ &quot;K&quot;;\ \$0.0"/>
    </dxf>
    <dxf>
      <numFmt numFmtId="166" formatCode="[&gt;1000000]\=\$0.0,,&quot;M&quot;;[&gt;1000]\ \$0.0,\ &quot;K&quot;;\ \$0.0"/>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font>
        <b/>
        <color theme="1"/>
      </font>
      <border>
        <bottom style="thin">
          <color theme="4"/>
        </bottom>
        <vertical/>
        <horizontal/>
      </border>
    </dxf>
    <dxf>
      <font>
        <sz val="12.5"/>
        <color auto="1"/>
      </font>
      <fill>
        <patternFill>
          <bgColor rgb="FF262626"/>
        </patternFill>
      </fill>
      <border diagonalUp="0" diagonalDown="0">
        <left/>
        <right/>
        <top/>
        <bottom/>
        <vertical/>
        <horizontal/>
      </border>
    </dxf>
    <dxf>
      <font>
        <b/>
        <color theme="1"/>
      </font>
      <border>
        <bottom style="thin">
          <color theme="4"/>
        </bottom>
        <vertical/>
        <horizontal/>
      </border>
    </dxf>
    <dxf>
      <font>
        <color theme="1"/>
      </font>
      <fill>
        <patternFill>
          <bgColor theme="1"/>
        </patternFill>
      </fill>
      <border diagonalUp="0" diagonalDown="0">
        <left/>
        <right/>
        <top/>
        <bottom/>
        <vertical/>
        <horizontal/>
      </border>
    </dxf>
  </dxfs>
  <tableStyles count="2" defaultTableStyle="TableStyleMedium2" defaultPivotStyle="PivotStyleLight16">
    <tableStyle name="SlicerStyleLight1 2" pivot="0" table="0" count="10" xr9:uid="{49187AD9-D9D4-44B7-88ED-11FC2480D440}">
      <tableStyleElement type="wholeTable" dxfId="34"/>
      <tableStyleElement type="headerRow" dxfId="33"/>
    </tableStyle>
    <tableStyle name="SlicerStyleLight1 2 2" pivot="0" table="0" count="10" xr9:uid="{007C2D4A-42B7-4BB6-A649-46B6F4F55DE2}">
      <tableStyleElement type="wholeTable" dxfId="32"/>
      <tableStyleElement type="headerRow" dxfId="31"/>
    </tableStyle>
  </tableStyles>
  <colors>
    <mruColors>
      <color rgb="FF25A014"/>
      <color rgb="FF1919EF"/>
      <color rgb="FFAD257E"/>
      <color rgb="FF8C0257"/>
      <color rgb="FFC87AAA"/>
      <color rgb="FFBD95B8"/>
      <color rgb="FF262626"/>
      <color rgb="FFA81970"/>
      <color rgb="FFB95492"/>
      <color rgb="FF5C8E2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6337778862885"/>
              <bgColor theme="2" tint="-0.74996185186315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8"/>
            <color theme="0" tint="-0.24994659260841701"/>
            <name val="Calibri"/>
            <family val="2"/>
            <scheme val="minor"/>
          </font>
          <fill>
            <patternFill patternType="solid">
              <fgColor rgb="FFFFFFFF"/>
              <bgColor theme="2" tint="-0.749961851863155"/>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tint="-4.9989318521683403E-2"/>
          </font>
          <fill>
            <patternFill patternType="solid">
              <fgColor theme="4" tint="0.59999389629810485"/>
              <bgColor theme="1" tint="0.14996795556505021"/>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tint="-4.9989318521683403E-2"/>
          </font>
          <fill>
            <patternFill patternType="solid">
              <fgColor rgb="FFFFFFFF"/>
              <bgColor theme="1" tint="0.1499679555650502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project.xlsx]Analysis!PivotTable9</c:name>
    <c:fmtId val="8"/>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rgbClr val="CD62DC"/>
                </a:gs>
                <a:gs pos="67000">
                  <a:srgbClr val="610C9F"/>
                </a:gs>
                <a:gs pos="36000">
                  <a:srgbClr val="8D24CE"/>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rgbClr val="CD62DC"/>
                </a:gs>
                <a:gs pos="67000">
                  <a:srgbClr val="610C9F"/>
                </a:gs>
                <a:gs pos="36000">
                  <a:srgbClr val="8D24CE"/>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C87AAA"/>
                </a:gs>
                <a:gs pos="67000">
                  <a:srgbClr val="A81970"/>
                </a:gs>
                <a:gs pos="36000">
                  <a:srgbClr val="AD257E"/>
                </a:gs>
                <a:gs pos="100000">
                  <a:srgbClr val="C87AAA"/>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30088314379969E-2"/>
          <c:y val="0.21257743993589051"/>
          <c:w val="0.89795912901554931"/>
          <c:h val="0.73513326603892803"/>
        </c:manualLayout>
      </c:layout>
      <c:lineChart>
        <c:grouping val="standard"/>
        <c:varyColors val="0"/>
        <c:ser>
          <c:idx val="0"/>
          <c:order val="0"/>
          <c:tx>
            <c:strRef>
              <c:f>Analysis!$L$15</c:f>
              <c:strCache>
                <c:ptCount val="1"/>
                <c:pt idx="0">
                  <c:v>Total</c:v>
                </c:pt>
              </c:strCache>
            </c:strRef>
          </c:tx>
          <c:spPr>
            <a:ln w="28575" cap="rnd">
              <a:gradFill>
                <a:gsLst>
                  <a:gs pos="0">
                    <a:srgbClr val="C87AAA"/>
                  </a:gs>
                  <a:gs pos="67000">
                    <a:srgbClr val="A81970"/>
                  </a:gs>
                  <a:gs pos="36000">
                    <a:srgbClr val="AD257E"/>
                  </a:gs>
                  <a:gs pos="100000">
                    <a:srgbClr val="C87AAA"/>
                  </a:gs>
                </a:gsLst>
                <a:lin ang="5400000" scaled="1"/>
              </a:gradFill>
              <a:round/>
            </a:ln>
            <a:effectLst/>
          </c:spPr>
          <c:marker>
            <c:symbol val="none"/>
          </c:marker>
          <c:cat>
            <c:strRef>
              <c:f>Analysis!$K$16:$K$26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Analysis!$L$16:$L$26</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1"/>
          <c:extLst>
            <c:ext xmlns:c16="http://schemas.microsoft.com/office/drawing/2014/chart" uri="{C3380CC4-5D6E-409C-BE32-E72D297353CC}">
              <c16:uniqueId val="{00000000-77BD-48ED-A70E-B741AECC3666}"/>
            </c:ext>
          </c:extLst>
        </c:ser>
        <c:dLbls>
          <c:showLegendKey val="0"/>
          <c:showVal val="0"/>
          <c:showCatName val="0"/>
          <c:showSerName val="0"/>
          <c:showPercent val="0"/>
          <c:showBubbleSize val="0"/>
        </c:dLbls>
        <c:smooth val="0"/>
        <c:axId val="932264367"/>
        <c:axId val="932264847"/>
      </c:lineChart>
      <c:catAx>
        <c:axId val="932264367"/>
        <c:scaling>
          <c:orientation val="minMax"/>
        </c:scaling>
        <c:delete val="1"/>
        <c:axPos val="b"/>
        <c:numFmt formatCode="General" sourceLinked="1"/>
        <c:majorTickMark val="none"/>
        <c:minorTickMark val="none"/>
        <c:tickLblPos val="nextTo"/>
        <c:crossAx val="932264847"/>
        <c:crosses val="autoZero"/>
        <c:auto val="1"/>
        <c:lblAlgn val="ctr"/>
        <c:lblOffset val="100"/>
        <c:noMultiLvlLbl val="0"/>
      </c:catAx>
      <c:valAx>
        <c:axId val="932264847"/>
        <c:scaling>
          <c:orientation val="minMax"/>
        </c:scaling>
        <c:delete val="1"/>
        <c:axPos val="l"/>
        <c:numFmt formatCode="General" sourceLinked="1"/>
        <c:majorTickMark val="none"/>
        <c:minorTickMark val="none"/>
        <c:tickLblPos val="nextTo"/>
        <c:crossAx val="93226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project.xlsx]Analysis!PivotTable7</c:name>
    <c:fmtId val="2"/>
  </c:pivotSource>
  <c:chart>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48630783758263E-2"/>
          <c:y val="0.210346065957872"/>
          <c:w val="0.83654673477430053"/>
          <c:h val="0.62123828527914549"/>
        </c:manualLayout>
      </c:layout>
      <c:barChart>
        <c:barDir val="col"/>
        <c:grouping val="stacked"/>
        <c:varyColors val="0"/>
        <c:ser>
          <c:idx val="0"/>
          <c:order val="0"/>
          <c:tx>
            <c:strRef>
              <c:f>Analysis!$G$30</c:f>
              <c:strCache>
                <c:ptCount val="1"/>
                <c:pt idx="0">
                  <c:v>Sum of Debit</c:v>
                </c:pt>
              </c:strCache>
            </c:strRef>
          </c:tx>
          <c:spPr>
            <a:solidFill>
              <a:srgbClr val="7030A0"/>
            </a:solidFill>
            <a:ln>
              <a:noFill/>
            </a:ln>
            <a:effectLst/>
          </c:spPr>
          <c:invertIfNegative val="0"/>
          <c:cat>
            <c:strRef>
              <c:f>Analysis!$F$31:$F$38</c:f>
              <c:strCache>
                <c:ptCount val="7"/>
                <c:pt idx="0">
                  <c:v>Mon</c:v>
                </c:pt>
                <c:pt idx="1">
                  <c:v>Tue</c:v>
                </c:pt>
                <c:pt idx="2">
                  <c:v>Wed</c:v>
                </c:pt>
                <c:pt idx="3">
                  <c:v>Thu</c:v>
                </c:pt>
                <c:pt idx="4">
                  <c:v>Fri</c:v>
                </c:pt>
                <c:pt idx="5">
                  <c:v>Sat</c:v>
                </c:pt>
                <c:pt idx="6">
                  <c:v>Sun</c:v>
                </c:pt>
              </c:strCache>
            </c:strRef>
          </c:cat>
          <c:val>
            <c:numRef>
              <c:f>Analysis!$G$31:$G$38</c:f>
              <c:numCache>
                <c:formatCode>_-[$$-409]* #,##0_ ;_-[$$-409]* \-#,##0\ ;_-[$$-409]* "-"_ ;_-@_ </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0-9856-49FF-A88C-7C6DAA65EFA0}"/>
            </c:ext>
          </c:extLst>
        </c:ser>
        <c:ser>
          <c:idx val="1"/>
          <c:order val="1"/>
          <c:tx>
            <c:strRef>
              <c:f>Analysis!$H$30</c:f>
              <c:strCache>
                <c:ptCount val="1"/>
                <c:pt idx="0">
                  <c:v>Sum of Credit</c:v>
                </c:pt>
              </c:strCache>
            </c:strRef>
          </c:tx>
          <c:spPr>
            <a:solidFill>
              <a:srgbClr val="CD62DC"/>
            </a:solidFill>
            <a:ln>
              <a:noFill/>
            </a:ln>
            <a:effectLst/>
          </c:spPr>
          <c:invertIfNegative val="0"/>
          <c:cat>
            <c:strRef>
              <c:f>Analysis!$F$31:$F$38</c:f>
              <c:strCache>
                <c:ptCount val="7"/>
                <c:pt idx="0">
                  <c:v>Mon</c:v>
                </c:pt>
                <c:pt idx="1">
                  <c:v>Tue</c:v>
                </c:pt>
                <c:pt idx="2">
                  <c:v>Wed</c:v>
                </c:pt>
                <c:pt idx="3">
                  <c:v>Thu</c:v>
                </c:pt>
                <c:pt idx="4">
                  <c:v>Fri</c:v>
                </c:pt>
                <c:pt idx="5">
                  <c:v>Sat</c:v>
                </c:pt>
                <c:pt idx="6">
                  <c:v>Sun</c:v>
                </c:pt>
              </c:strCache>
            </c:strRef>
          </c:cat>
          <c:val>
            <c:numRef>
              <c:f>Analysis!$H$31:$H$38</c:f>
              <c:numCache>
                <c:formatCode>_-[$$-409]* #,##0_ ;_-[$$-409]* \-#,##0\ ;_-[$$-409]* "-"_ ;_-@_ </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1-9856-49FF-A88C-7C6DAA65EFA0}"/>
            </c:ext>
          </c:extLst>
        </c:ser>
        <c:dLbls>
          <c:showLegendKey val="0"/>
          <c:showVal val="0"/>
          <c:showCatName val="0"/>
          <c:showSerName val="0"/>
          <c:showPercent val="0"/>
          <c:showBubbleSize val="0"/>
        </c:dLbls>
        <c:gapWidth val="150"/>
        <c:overlap val="100"/>
        <c:axId val="2130554272"/>
        <c:axId val="2130555232"/>
      </c:barChart>
      <c:catAx>
        <c:axId val="2130554272"/>
        <c:scaling>
          <c:orientation val="maxMin"/>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0555232"/>
        <c:crosses val="autoZero"/>
        <c:auto val="1"/>
        <c:lblAlgn val="ctr"/>
        <c:lblOffset val="100"/>
        <c:noMultiLvlLbl val="0"/>
      </c:catAx>
      <c:valAx>
        <c:axId val="2130555232"/>
        <c:scaling>
          <c:orientation val="minMax"/>
        </c:scaling>
        <c:delete val="0"/>
        <c:axPos val="r"/>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0554272"/>
        <c:crosses val="autoZero"/>
        <c:crossBetween val="between"/>
      </c:valAx>
      <c:spPr>
        <a:noFill/>
        <a:ln>
          <a:noFill/>
        </a:ln>
        <a:effectLst/>
      </c:spPr>
    </c:plotArea>
    <c:legend>
      <c:legendPos val="t"/>
      <c:layout>
        <c:manualLayout>
          <c:xMode val="edge"/>
          <c:yMode val="edge"/>
          <c:x val="0.24177674674518376"/>
          <c:y val="4.6296454104745463E-2"/>
          <c:w val="0.68601530917960019"/>
          <c:h val="0.16854057174224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project.xlsx]Analysis!PivotTable10</c:name>
    <c:fmtId val="5"/>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gradFill>
              <a:gsLst>
                <a:gs pos="0">
                  <a:srgbClr val="CD62DC"/>
                </a:gs>
                <a:gs pos="74000">
                  <a:srgbClr val="610C9F"/>
                </a:gs>
                <a:gs pos="33000">
                  <a:srgbClr val="A02AC0"/>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gradFill>
              <a:gsLst>
                <a:gs pos="0">
                  <a:srgbClr val="CD62DC"/>
                </a:gs>
                <a:gs pos="74000">
                  <a:srgbClr val="610C9F"/>
                </a:gs>
                <a:gs pos="33000">
                  <a:srgbClr val="A02AC0"/>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gradFill>
              <a:gsLst>
                <a:gs pos="0">
                  <a:srgbClr val="C87AAA"/>
                </a:gs>
                <a:gs pos="74000">
                  <a:srgbClr val="AD257E"/>
                </a:gs>
                <a:gs pos="33000">
                  <a:srgbClr val="A81970"/>
                </a:gs>
                <a:gs pos="100000">
                  <a:srgbClr val="C87AAA"/>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13455657492352E-2"/>
          <c:y val="0.10036961874611035"/>
          <c:w val="0.93272171253822622"/>
          <c:h val="0.78287923686958483"/>
        </c:manualLayout>
      </c:layout>
      <c:lineChart>
        <c:grouping val="standard"/>
        <c:varyColors val="0"/>
        <c:ser>
          <c:idx val="0"/>
          <c:order val="0"/>
          <c:tx>
            <c:strRef>
              <c:f>Analysis!$I$15</c:f>
              <c:strCache>
                <c:ptCount val="1"/>
                <c:pt idx="0">
                  <c:v>Total</c:v>
                </c:pt>
              </c:strCache>
            </c:strRef>
          </c:tx>
          <c:spPr>
            <a:ln w="28575" cap="rnd">
              <a:gradFill>
                <a:gsLst>
                  <a:gs pos="0">
                    <a:srgbClr val="C87AAA"/>
                  </a:gs>
                  <a:gs pos="74000">
                    <a:srgbClr val="AD257E"/>
                  </a:gs>
                  <a:gs pos="33000">
                    <a:srgbClr val="A81970"/>
                  </a:gs>
                  <a:gs pos="100000">
                    <a:srgbClr val="C87AAA"/>
                  </a:gs>
                </a:gsLst>
                <a:lin ang="5400000" scaled="1"/>
              </a:gradFill>
              <a:round/>
            </a:ln>
            <a:effectLst/>
          </c:spPr>
          <c:marker>
            <c:symbol val="none"/>
          </c:marker>
          <c:cat>
            <c:strRef>
              <c:f>Analysis!$H$16:$H$26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Analysis!$I$16:$I$26</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1"/>
          <c:extLst>
            <c:ext xmlns:c16="http://schemas.microsoft.com/office/drawing/2014/chart" uri="{C3380CC4-5D6E-409C-BE32-E72D297353CC}">
              <c16:uniqueId val="{00000000-4DAD-44A4-AACC-4EA8CED1D17E}"/>
            </c:ext>
          </c:extLst>
        </c:ser>
        <c:dLbls>
          <c:showLegendKey val="0"/>
          <c:showVal val="0"/>
          <c:showCatName val="0"/>
          <c:showSerName val="0"/>
          <c:showPercent val="0"/>
          <c:showBubbleSize val="0"/>
        </c:dLbls>
        <c:smooth val="0"/>
        <c:axId val="333077199"/>
        <c:axId val="333077679"/>
      </c:lineChart>
      <c:catAx>
        <c:axId val="333077199"/>
        <c:scaling>
          <c:orientation val="minMax"/>
        </c:scaling>
        <c:delete val="1"/>
        <c:axPos val="b"/>
        <c:numFmt formatCode="General" sourceLinked="1"/>
        <c:majorTickMark val="none"/>
        <c:minorTickMark val="none"/>
        <c:tickLblPos val="nextTo"/>
        <c:crossAx val="333077679"/>
        <c:crosses val="autoZero"/>
        <c:auto val="1"/>
        <c:lblAlgn val="ctr"/>
        <c:lblOffset val="100"/>
        <c:noMultiLvlLbl val="0"/>
      </c:catAx>
      <c:valAx>
        <c:axId val="333077679"/>
        <c:scaling>
          <c:orientation val="minMax"/>
        </c:scaling>
        <c:delete val="1"/>
        <c:axPos val="l"/>
        <c:numFmt formatCode="_-[$$-409]* #,##0_ ;_-[$$-409]* \-#,##0\ ;_-[$$-409]* &quot;-&quot;_ ;_-@_ " sourceLinked="1"/>
        <c:majorTickMark val="none"/>
        <c:minorTickMark val="none"/>
        <c:tickLblPos val="nextTo"/>
        <c:crossAx val="3330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project.xlsx]Analysis!PivotTable2</c:name>
    <c:fmtId val="10"/>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noFill/>
          </a:ln>
          <a:effectLst/>
        </c:spPr>
        <c:dLbl>
          <c:idx val="0"/>
          <c:layout>
            <c:manualLayout>
              <c:x val="7.5000000000000108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0000"/>
          </a:solidFill>
          <a:ln w="19050">
            <a:noFill/>
          </a:ln>
          <a:effectLst/>
        </c:spPr>
        <c:dLbl>
          <c:idx val="0"/>
          <c:layout>
            <c:manualLayout>
              <c:x val="8.6111111111111013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A02AC0"/>
          </a:solidFill>
          <a:ln w="19050">
            <a:noFill/>
          </a:ln>
          <a:effectLst/>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2AC0"/>
          </a:solidFill>
          <a:ln w="19050">
            <a:noFill/>
          </a:ln>
          <a:effectLst/>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noFill/>
          </a:ln>
          <a:effectLst/>
        </c:spPr>
        <c:dLbl>
          <c:idx val="0"/>
          <c:layout>
            <c:manualLayout>
              <c:x val="8.6111111111111013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2D050"/>
          </a:solidFill>
          <a:ln w="19050">
            <a:noFill/>
          </a:ln>
          <a:effectLst/>
        </c:spPr>
        <c:dLbl>
          <c:idx val="0"/>
          <c:layout>
            <c:manualLayout>
              <c:x val="7.5000000000000108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0">
                <a:srgbClr val="CD62DC"/>
              </a:gs>
              <a:gs pos="26000">
                <a:srgbClr val="8D24CE"/>
              </a:gs>
              <a:gs pos="79000">
                <a:srgbClr val="610C9F"/>
              </a:gs>
              <a:gs pos="100000">
                <a:srgbClr val="CD62DC"/>
              </a:gs>
            </a:gsLst>
            <a:lin ang="5400000" scaled="1"/>
          </a:gradFill>
          <a:ln w="19050">
            <a:noFill/>
          </a:ln>
          <a:effectLst/>
        </c:spPr>
        <c:dLbl>
          <c:idx val="0"/>
          <c:layout>
            <c:manualLayout>
              <c:x val="-0.1937360591251962"/>
              <c:y val="-1.5420440865944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FF0000"/>
          </a:solidFill>
          <a:ln w="19050">
            <a:noFill/>
          </a:ln>
          <a:effectLst/>
        </c:spPr>
        <c:dLbl>
          <c:idx val="0"/>
          <c:layout>
            <c:manualLayout>
              <c:x val="0.16651468068115127"/>
              <c:y val="-5.725810589465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92D050"/>
          </a:solidFill>
          <a:ln w="19050">
            <a:noFill/>
          </a:ln>
          <a:effectLst/>
        </c:spPr>
        <c:dLbl>
          <c:idx val="0"/>
          <c:layout>
            <c:manualLayout>
              <c:x val="0.19789793320242391"/>
              <c:y val="7.89777593590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a:gsLst>
              <a:gs pos="0">
                <a:srgbClr val="CD62DC"/>
              </a:gs>
              <a:gs pos="26000">
                <a:srgbClr val="8D24CE"/>
              </a:gs>
              <a:gs pos="79000">
                <a:srgbClr val="610C9F"/>
              </a:gs>
              <a:gs pos="100000">
                <a:srgbClr val="CD62DC"/>
              </a:gs>
            </a:gsLst>
            <a:lin ang="5400000" scaled="1"/>
          </a:gradFill>
          <a:ln w="19050">
            <a:noFill/>
          </a:ln>
          <a:effectLst/>
        </c:spPr>
        <c:dLbl>
          <c:idx val="0"/>
          <c:layout>
            <c:manualLayout>
              <c:x val="-0.1937360591251962"/>
              <c:y val="-1.5420440865944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FF0000"/>
          </a:solidFill>
          <a:ln w="19050">
            <a:noFill/>
          </a:ln>
          <a:effectLst/>
        </c:spPr>
        <c:dLbl>
          <c:idx val="0"/>
          <c:layout>
            <c:manualLayout>
              <c:x val="0.16651468068115127"/>
              <c:y val="-5.725810589465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92D050"/>
          </a:solidFill>
          <a:ln w="19050">
            <a:noFill/>
          </a:ln>
          <a:effectLst/>
        </c:spPr>
        <c:dLbl>
          <c:idx val="0"/>
          <c:layout>
            <c:manualLayout>
              <c:x val="0.19789793320242391"/>
              <c:y val="7.89777593590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gradFill>
            <a:gsLst>
              <a:gs pos="0">
                <a:srgbClr val="C87AAA"/>
              </a:gs>
              <a:gs pos="100000">
                <a:srgbClr val="C87AAA"/>
              </a:gs>
              <a:gs pos="24000">
                <a:srgbClr val="AD257E"/>
              </a:gs>
              <a:gs pos="78000">
                <a:srgbClr val="8C0257"/>
              </a:gs>
              <a:gs pos="100000">
                <a:srgbClr val="AD257E"/>
              </a:gs>
              <a:gs pos="100000">
                <a:srgbClr val="C87AAA"/>
              </a:gs>
            </a:gsLst>
            <a:lin ang="5400000" scaled="1"/>
          </a:gradFill>
          <a:ln w="19050">
            <a:noFill/>
          </a:ln>
          <a:effectLst/>
        </c:spPr>
        <c:dLbl>
          <c:idx val="0"/>
          <c:layout>
            <c:manualLayout>
              <c:x val="-0.1937360591251962"/>
              <c:y val="-1.5420440865944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1919EF"/>
          </a:solidFill>
          <a:ln w="19050">
            <a:noFill/>
          </a:ln>
          <a:effectLst/>
        </c:spPr>
        <c:dLbl>
          <c:idx val="0"/>
          <c:layout>
            <c:manualLayout>
              <c:x val="0.16651468068115127"/>
              <c:y val="-5.725810589465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9"/>
        <c:spPr>
          <a:solidFill>
            <a:srgbClr val="25A014"/>
          </a:solidFill>
          <a:ln w="19050">
            <a:noFill/>
          </a:ln>
          <a:effectLst/>
        </c:spPr>
        <c:dLbl>
          <c:idx val="0"/>
          <c:layout>
            <c:manualLayout>
              <c:x val="0.19789793320242391"/>
              <c:y val="7.89777593590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084088545535582"/>
          <c:y val="9.5421405657626135E-2"/>
          <c:w val="0.65605407814589212"/>
          <c:h val="0.85853990473413044"/>
        </c:manualLayout>
      </c:layout>
      <c:doughnutChart>
        <c:varyColors val="1"/>
        <c:ser>
          <c:idx val="0"/>
          <c:order val="0"/>
          <c:tx>
            <c:strRef>
              <c:f>Analysis!$F$17</c:f>
              <c:strCache>
                <c:ptCount val="1"/>
                <c:pt idx="0">
                  <c:v>Total</c:v>
                </c:pt>
              </c:strCache>
            </c:strRef>
          </c:tx>
          <c:spPr>
            <a:ln>
              <a:noFill/>
            </a:ln>
          </c:spPr>
          <c:explosion val="12"/>
          <c:dPt>
            <c:idx val="0"/>
            <c:bubble3D val="0"/>
            <c:spPr>
              <a:gradFill>
                <a:gsLst>
                  <a:gs pos="0">
                    <a:srgbClr val="C87AAA"/>
                  </a:gs>
                  <a:gs pos="100000">
                    <a:srgbClr val="C87AAA"/>
                  </a:gs>
                  <a:gs pos="24000">
                    <a:srgbClr val="AD257E"/>
                  </a:gs>
                  <a:gs pos="78000">
                    <a:srgbClr val="8C0257"/>
                  </a:gs>
                  <a:gs pos="100000">
                    <a:srgbClr val="AD257E"/>
                  </a:gs>
                  <a:gs pos="100000">
                    <a:srgbClr val="C87AAA"/>
                  </a:gs>
                </a:gsLst>
                <a:lin ang="5400000" scaled="1"/>
              </a:gradFill>
              <a:ln w="19050">
                <a:noFill/>
              </a:ln>
              <a:effectLst/>
            </c:spPr>
            <c:extLst>
              <c:ext xmlns:c16="http://schemas.microsoft.com/office/drawing/2014/chart" uri="{C3380CC4-5D6E-409C-BE32-E72D297353CC}">
                <c16:uniqueId val="{00000001-DFFC-4B50-B042-71F52A8C3400}"/>
              </c:ext>
            </c:extLst>
          </c:dPt>
          <c:dPt>
            <c:idx val="1"/>
            <c:bubble3D val="0"/>
            <c:spPr>
              <a:solidFill>
                <a:srgbClr val="1919EF"/>
              </a:solidFill>
              <a:ln w="19050">
                <a:noFill/>
              </a:ln>
              <a:effectLst/>
            </c:spPr>
            <c:extLst>
              <c:ext xmlns:c16="http://schemas.microsoft.com/office/drawing/2014/chart" uri="{C3380CC4-5D6E-409C-BE32-E72D297353CC}">
                <c16:uniqueId val="{00000003-DFFC-4B50-B042-71F52A8C3400}"/>
              </c:ext>
            </c:extLst>
          </c:dPt>
          <c:dPt>
            <c:idx val="2"/>
            <c:bubble3D val="0"/>
            <c:spPr>
              <a:solidFill>
                <a:srgbClr val="25A014"/>
              </a:solidFill>
              <a:ln w="19050">
                <a:noFill/>
              </a:ln>
              <a:effectLst/>
            </c:spPr>
            <c:extLst>
              <c:ext xmlns:c16="http://schemas.microsoft.com/office/drawing/2014/chart" uri="{C3380CC4-5D6E-409C-BE32-E72D297353CC}">
                <c16:uniqueId val="{00000005-DFFC-4B50-B042-71F52A8C3400}"/>
              </c:ext>
            </c:extLst>
          </c:dPt>
          <c:dLbls>
            <c:dLbl>
              <c:idx val="0"/>
              <c:layout>
                <c:manualLayout>
                  <c:x val="-0.1937360591251962"/>
                  <c:y val="-1.54204408659443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FFC-4B50-B042-71F52A8C3400}"/>
                </c:ext>
              </c:extLst>
            </c:dLbl>
            <c:dLbl>
              <c:idx val="1"/>
              <c:layout>
                <c:manualLayout>
                  <c:x val="0.16651468068115127"/>
                  <c:y val="-5.72581058946579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FFC-4B50-B042-71F52A8C3400}"/>
                </c:ext>
              </c:extLst>
            </c:dLbl>
            <c:dLbl>
              <c:idx val="2"/>
              <c:layout>
                <c:manualLayout>
                  <c:x val="0.19789793320242391"/>
                  <c:y val="7.897775935902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FFC-4B50-B042-71F52A8C34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Analysis!$E$18:$E$21</c:f>
              <c:strCache>
                <c:ptCount val="3"/>
                <c:pt idx="0">
                  <c:v>Data with Decision</c:v>
                </c:pt>
                <c:pt idx="1">
                  <c:v>YouTube</c:v>
                </c:pt>
                <c:pt idx="2">
                  <c:v>Teachable</c:v>
                </c:pt>
              </c:strCache>
            </c:strRef>
          </c:cat>
          <c:val>
            <c:numRef>
              <c:f>Analysis!$F$18:$F$21</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DFFC-4B50-B042-71F52A8C3400}"/>
            </c:ext>
          </c:extLst>
        </c:ser>
        <c:dLbls>
          <c:showLegendKey val="0"/>
          <c:showVal val="1"/>
          <c:showCatName val="0"/>
          <c:showSerName val="0"/>
          <c:showPercent val="0"/>
          <c:showBubbleSize val="0"/>
          <c:showLeaderLines val="1"/>
        </c:dLbls>
        <c:firstSliceAng val="133"/>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project.xlsx]Analysis!PivotTable6</c:name>
    <c:fmtId val="6"/>
  </c:pivotSource>
  <c:chart>
    <c:autoTitleDeleted val="0"/>
    <c:pivotFmts>
      <c:pivotFmt>
        <c:idx val="0"/>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819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8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2932931255932"/>
          <c:y val="0.23577749555499111"/>
          <c:w val="0.82871558608365448"/>
          <c:h val="0.57757277114554229"/>
        </c:manualLayout>
      </c:layout>
      <c:barChart>
        <c:barDir val="col"/>
        <c:grouping val="stacked"/>
        <c:varyColors val="0"/>
        <c:ser>
          <c:idx val="0"/>
          <c:order val="0"/>
          <c:tx>
            <c:strRef>
              <c:f>Analysis!$C$30</c:f>
              <c:strCache>
                <c:ptCount val="1"/>
                <c:pt idx="0">
                  <c:v>Sum of Debit</c:v>
                </c:pt>
              </c:strCache>
            </c:strRef>
          </c:tx>
          <c:spPr>
            <a:solidFill>
              <a:srgbClr val="A81970"/>
            </a:solidFill>
            <a:ln>
              <a:noFill/>
            </a:ln>
            <a:effectLst/>
          </c:spPr>
          <c:invertIfNegative val="0"/>
          <c:cat>
            <c:strRef>
              <c:f>Analysis!$B$31:$B$41</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Analysis!$C$31:$C$41</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7439-4C1B-BE7C-FA39AF474A12}"/>
            </c:ext>
          </c:extLst>
        </c:ser>
        <c:ser>
          <c:idx val="1"/>
          <c:order val="1"/>
          <c:tx>
            <c:strRef>
              <c:f>Analysis!$D$30</c:f>
              <c:strCache>
                <c:ptCount val="1"/>
                <c:pt idx="0">
                  <c:v>Sum of Credit</c:v>
                </c:pt>
              </c:strCache>
            </c:strRef>
          </c:tx>
          <c:spPr>
            <a:solidFill>
              <a:srgbClr val="C87AAA"/>
            </a:solidFill>
            <a:ln>
              <a:noFill/>
            </a:ln>
            <a:effectLst/>
          </c:spPr>
          <c:invertIfNegative val="0"/>
          <c:cat>
            <c:strRef>
              <c:f>Analysis!$B$31:$B$41</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Analysis!$D$31:$D$41</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7439-4C1B-BE7C-FA39AF474A12}"/>
            </c:ext>
          </c:extLst>
        </c:ser>
        <c:dLbls>
          <c:showLegendKey val="0"/>
          <c:showVal val="0"/>
          <c:showCatName val="0"/>
          <c:showSerName val="0"/>
          <c:showPercent val="0"/>
          <c:showBubbleSize val="0"/>
        </c:dLbls>
        <c:gapWidth val="150"/>
        <c:overlap val="100"/>
        <c:axId val="2031479120"/>
        <c:axId val="2031477200"/>
      </c:barChart>
      <c:catAx>
        <c:axId val="2031479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31477200"/>
        <c:crosses val="autoZero"/>
        <c:auto val="1"/>
        <c:lblAlgn val="ctr"/>
        <c:lblOffset val="100"/>
        <c:noMultiLvlLbl val="0"/>
      </c:catAx>
      <c:valAx>
        <c:axId val="2031477200"/>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31479120"/>
        <c:crosses val="autoZero"/>
        <c:crossBetween val="between"/>
      </c:valAx>
      <c:spPr>
        <a:noFill/>
        <a:ln>
          <a:noFill/>
        </a:ln>
        <a:effectLst/>
      </c:spPr>
    </c:plotArea>
    <c:legend>
      <c:legendPos val="t"/>
      <c:layout>
        <c:manualLayout>
          <c:xMode val="edge"/>
          <c:yMode val="edge"/>
          <c:x val="0.12933801480619672"/>
          <c:y val="4.4324781982897292E-2"/>
          <c:w val="0.50895070181444713"/>
          <c:h val="0.20179541936431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project.xlsx]Analysis!PivotTable7</c:name>
    <c:fmtId val="5"/>
  </c:pivotSource>
  <c:chart>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A8197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87A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48630783758263E-2"/>
          <c:y val="0.210346065957872"/>
          <c:w val="0.83654673477430053"/>
          <c:h val="0.62123828527914549"/>
        </c:manualLayout>
      </c:layout>
      <c:barChart>
        <c:barDir val="col"/>
        <c:grouping val="stacked"/>
        <c:varyColors val="0"/>
        <c:ser>
          <c:idx val="0"/>
          <c:order val="0"/>
          <c:tx>
            <c:strRef>
              <c:f>Analysis!$G$30</c:f>
              <c:strCache>
                <c:ptCount val="1"/>
                <c:pt idx="0">
                  <c:v>Sum of Debit</c:v>
                </c:pt>
              </c:strCache>
            </c:strRef>
          </c:tx>
          <c:spPr>
            <a:solidFill>
              <a:srgbClr val="A81970"/>
            </a:solidFill>
            <a:ln>
              <a:noFill/>
            </a:ln>
            <a:effectLst/>
          </c:spPr>
          <c:invertIfNegative val="0"/>
          <c:cat>
            <c:strRef>
              <c:f>Analysis!$F$31:$F$38</c:f>
              <c:strCache>
                <c:ptCount val="7"/>
                <c:pt idx="0">
                  <c:v>Mon</c:v>
                </c:pt>
                <c:pt idx="1">
                  <c:v>Tue</c:v>
                </c:pt>
                <c:pt idx="2">
                  <c:v>Wed</c:v>
                </c:pt>
                <c:pt idx="3">
                  <c:v>Thu</c:v>
                </c:pt>
                <c:pt idx="4">
                  <c:v>Fri</c:v>
                </c:pt>
                <c:pt idx="5">
                  <c:v>Sat</c:v>
                </c:pt>
                <c:pt idx="6">
                  <c:v>Sun</c:v>
                </c:pt>
              </c:strCache>
            </c:strRef>
          </c:cat>
          <c:val>
            <c:numRef>
              <c:f>Analysis!$G$31:$G$38</c:f>
              <c:numCache>
                <c:formatCode>_-[$$-409]* #,##0_ ;_-[$$-409]* \-#,##0\ ;_-[$$-409]* "-"_ ;_-@_ </c:formatCode>
                <c:ptCount val="7"/>
                <c:pt idx="0">
                  <c:v>4703.0000000000018</c:v>
                </c:pt>
                <c:pt idx="1">
                  <c:v>5594.1</c:v>
                </c:pt>
                <c:pt idx="2">
                  <c:v>3564.2999999999997</c:v>
                </c:pt>
                <c:pt idx="3">
                  <c:v>4158.2</c:v>
                </c:pt>
                <c:pt idx="4">
                  <c:v>5050.8</c:v>
                </c:pt>
                <c:pt idx="5">
                  <c:v>3441.0000000000005</c:v>
                </c:pt>
                <c:pt idx="6">
                  <c:v>3679.6</c:v>
                </c:pt>
              </c:numCache>
            </c:numRef>
          </c:val>
          <c:extLst>
            <c:ext xmlns:c16="http://schemas.microsoft.com/office/drawing/2014/chart" uri="{C3380CC4-5D6E-409C-BE32-E72D297353CC}">
              <c16:uniqueId val="{00000000-8CEC-4192-8C01-411192D0F8E4}"/>
            </c:ext>
          </c:extLst>
        </c:ser>
        <c:ser>
          <c:idx val="1"/>
          <c:order val="1"/>
          <c:tx>
            <c:strRef>
              <c:f>Analysis!$H$30</c:f>
              <c:strCache>
                <c:ptCount val="1"/>
                <c:pt idx="0">
                  <c:v>Sum of Credit</c:v>
                </c:pt>
              </c:strCache>
            </c:strRef>
          </c:tx>
          <c:spPr>
            <a:solidFill>
              <a:srgbClr val="C87AAA"/>
            </a:solidFill>
            <a:ln>
              <a:noFill/>
            </a:ln>
            <a:effectLst/>
          </c:spPr>
          <c:invertIfNegative val="0"/>
          <c:cat>
            <c:strRef>
              <c:f>Analysis!$F$31:$F$38</c:f>
              <c:strCache>
                <c:ptCount val="7"/>
                <c:pt idx="0">
                  <c:v>Mon</c:v>
                </c:pt>
                <c:pt idx="1">
                  <c:v>Tue</c:v>
                </c:pt>
                <c:pt idx="2">
                  <c:v>Wed</c:v>
                </c:pt>
                <c:pt idx="3">
                  <c:v>Thu</c:v>
                </c:pt>
                <c:pt idx="4">
                  <c:v>Fri</c:v>
                </c:pt>
                <c:pt idx="5">
                  <c:v>Sat</c:v>
                </c:pt>
                <c:pt idx="6">
                  <c:v>Sun</c:v>
                </c:pt>
              </c:strCache>
            </c:strRef>
          </c:cat>
          <c:val>
            <c:numRef>
              <c:f>Analysis!$H$31:$H$38</c:f>
              <c:numCache>
                <c:formatCode>_-[$$-409]* #,##0_ ;_-[$$-409]* \-#,##0\ ;_-[$$-409]* "-"_ ;_-@_ </c:formatCode>
                <c:ptCount val="7"/>
                <c:pt idx="0">
                  <c:v>31400</c:v>
                </c:pt>
                <c:pt idx="1">
                  <c:v>10300</c:v>
                </c:pt>
                <c:pt idx="2">
                  <c:v>100</c:v>
                </c:pt>
                <c:pt idx="3">
                  <c:v>12340</c:v>
                </c:pt>
                <c:pt idx="4">
                  <c:v>5100</c:v>
                </c:pt>
                <c:pt idx="5">
                  <c:v>200</c:v>
                </c:pt>
                <c:pt idx="6">
                  <c:v>6000</c:v>
                </c:pt>
              </c:numCache>
            </c:numRef>
          </c:val>
          <c:extLst>
            <c:ext xmlns:c16="http://schemas.microsoft.com/office/drawing/2014/chart" uri="{C3380CC4-5D6E-409C-BE32-E72D297353CC}">
              <c16:uniqueId val="{00000001-8CEC-4192-8C01-411192D0F8E4}"/>
            </c:ext>
          </c:extLst>
        </c:ser>
        <c:dLbls>
          <c:showLegendKey val="0"/>
          <c:showVal val="0"/>
          <c:showCatName val="0"/>
          <c:showSerName val="0"/>
          <c:showPercent val="0"/>
          <c:showBubbleSize val="0"/>
        </c:dLbls>
        <c:gapWidth val="150"/>
        <c:overlap val="100"/>
        <c:axId val="2130554272"/>
        <c:axId val="2130555232"/>
      </c:barChart>
      <c:catAx>
        <c:axId val="2130554272"/>
        <c:scaling>
          <c:orientation val="maxMin"/>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0555232"/>
        <c:crosses val="autoZero"/>
        <c:auto val="1"/>
        <c:lblAlgn val="ctr"/>
        <c:lblOffset val="100"/>
        <c:noMultiLvlLbl val="0"/>
      </c:catAx>
      <c:valAx>
        <c:axId val="2130555232"/>
        <c:scaling>
          <c:orientation val="minMax"/>
        </c:scaling>
        <c:delete val="0"/>
        <c:axPos val="r"/>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130554272"/>
        <c:crosses val="autoZero"/>
        <c:crossBetween val="between"/>
      </c:valAx>
      <c:spPr>
        <a:noFill/>
        <a:ln>
          <a:noFill/>
        </a:ln>
        <a:effectLst/>
      </c:spPr>
    </c:plotArea>
    <c:legend>
      <c:legendPos val="t"/>
      <c:layout>
        <c:manualLayout>
          <c:xMode val="edge"/>
          <c:yMode val="edge"/>
          <c:x val="0.24177674674518376"/>
          <c:y val="4.6296454104745463E-2"/>
          <c:w val="0.68601530917960019"/>
          <c:h val="0.168540571742240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project.xlsx]Analysis!PivotTable9</c:name>
    <c:fmtId val="5"/>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CD62DC"/>
                </a:gs>
                <a:gs pos="67000">
                  <a:srgbClr val="610C9F"/>
                </a:gs>
                <a:gs pos="36000">
                  <a:srgbClr val="8D24CE"/>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30088314379969E-2"/>
          <c:y val="0.21257743993589051"/>
          <c:w val="0.89795912901554931"/>
          <c:h val="0.73513326603892803"/>
        </c:manualLayout>
      </c:layout>
      <c:lineChart>
        <c:grouping val="standard"/>
        <c:varyColors val="0"/>
        <c:ser>
          <c:idx val="0"/>
          <c:order val="0"/>
          <c:tx>
            <c:strRef>
              <c:f>Analysis!$L$15</c:f>
              <c:strCache>
                <c:ptCount val="1"/>
                <c:pt idx="0">
                  <c:v>Total</c:v>
                </c:pt>
              </c:strCache>
            </c:strRef>
          </c:tx>
          <c:spPr>
            <a:ln w="28575" cap="rnd">
              <a:gradFill>
                <a:gsLst>
                  <a:gs pos="0">
                    <a:srgbClr val="CD62DC"/>
                  </a:gs>
                  <a:gs pos="67000">
                    <a:srgbClr val="610C9F"/>
                  </a:gs>
                  <a:gs pos="36000">
                    <a:srgbClr val="8D24CE"/>
                  </a:gs>
                  <a:gs pos="100000">
                    <a:srgbClr val="CD62DC"/>
                  </a:gs>
                </a:gsLst>
                <a:lin ang="5400000" scaled="1"/>
              </a:gradFill>
              <a:round/>
            </a:ln>
            <a:effectLst/>
          </c:spPr>
          <c:marker>
            <c:symbol val="none"/>
          </c:marker>
          <c:cat>
            <c:strRef>
              <c:f>Analysis!$K$16:$K$26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Analysis!$L$16:$L$26</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1"/>
          <c:extLst>
            <c:ext xmlns:c16="http://schemas.microsoft.com/office/drawing/2014/chart" uri="{C3380CC4-5D6E-409C-BE32-E72D297353CC}">
              <c16:uniqueId val="{00000000-AACE-4D0C-8E17-C94E18FF49EA}"/>
            </c:ext>
          </c:extLst>
        </c:ser>
        <c:dLbls>
          <c:showLegendKey val="0"/>
          <c:showVal val="0"/>
          <c:showCatName val="0"/>
          <c:showSerName val="0"/>
          <c:showPercent val="0"/>
          <c:showBubbleSize val="0"/>
        </c:dLbls>
        <c:smooth val="0"/>
        <c:axId val="932264367"/>
        <c:axId val="932264847"/>
      </c:lineChart>
      <c:catAx>
        <c:axId val="932264367"/>
        <c:scaling>
          <c:orientation val="minMax"/>
        </c:scaling>
        <c:delete val="1"/>
        <c:axPos val="b"/>
        <c:numFmt formatCode="General" sourceLinked="1"/>
        <c:majorTickMark val="none"/>
        <c:minorTickMark val="none"/>
        <c:tickLblPos val="nextTo"/>
        <c:crossAx val="932264847"/>
        <c:crosses val="autoZero"/>
        <c:auto val="1"/>
        <c:lblAlgn val="ctr"/>
        <c:lblOffset val="100"/>
        <c:noMultiLvlLbl val="0"/>
      </c:catAx>
      <c:valAx>
        <c:axId val="932264847"/>
        <c:scaling>
          <c:orientation val="minMax"/>
        </c:scaling>
        <c:delete val="1"/>
        <c:axPos val="l"/>
        <c:numFmt formatCode="General" sourceLinked="1"/>
        <c:majorTickMark val="none"/>
        <c:minorTickMark val="none"/>
        <c:tickLblPos val="nextTo"/>
        <c:crossAx val="93226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project.xlsx]Analysis!PivotTable10</c:name>
    <c:fmtId val="2"/>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a:gsLst>
                <a:gs pos="0">
                  <a:srgbClr val="CD62DC"/>
                </a:gs>
                <a:gs pos="74000">
                  <a:srgbClr val="610C9F"/>
                </a:gs>
                <a:gs pos="33000">
                  <a:srgbClr val="A02AC0"/>
                </a:gs>
                <a:gs pos="100000">
                  <a:srgbClr val="CD62DC"/>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13455657492352E-2"/>
          <c:y val="0.10036961874611035"/>
          <c:w val="0.93272171253822622"/>
          <c:h val="0.78287923686958483"/>
        </c:manualLayout>
      </c:layout>
      <c:lineChart>
        <c:grouping val="standard"/>
        <c:varyColors val="0"/>
        <c:ser>
          <c:idx val="0"/>
          <c:order val="0"/>
          <c:tx>
            <c:strRef>
              <c:f>Analysis!$I$15</c:f>
              <c:strCache>
                <c:ptCount val="1"/>
                <c:pt idx="0">
                  <c:v>Total</c:v>
                </c:pt>
              </c:strCache>
            </c:strRef>
          </c:tx>
          <c:spPr>
            <a:ln w="28575" cap="rnd">
              <a:gradFill>
                <a:gsLst>
                  <a:gs pos="0">
                    <a:srgbClr val="CD62DC"/>
                  </a:gs>
                  <a:gs pos="74000">
                    <a:srgbClr val="610C9F"/>
                  </a:gs>
                  <a:gs pos="33000">
                    <a:srgbClr val="A02AC0"/>
                  </a:gs>
                  <a:gs pos="100000">
                    <a:srgbClr val="CD62DC"/>
                  </a:gs>
                </a:gsLst>
                <a:lin ang="5400000" scaled="1"/>
              </a:gradFill>
              <a:round/>
            </a:ln>
            <a:effectLst/>
          </c:spPr>
          <c:marker>
            <c:symbol val="none"/>
          </c:marker>
          <c:cat>
            <c:strRef>
              <c:f>Analysis!$H$16:$H$26</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Analysis!$I$16:$I$26</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1"/>
          <c:extLst>
            <c:ext xmlns:c16="http://schemas.microsoft.com/office/drawing/2014/chart" uri="{C3380CC4-5D6E-409C-BE32-E72D297353CC}">
              <c16:uniqueId val="{00000000-03AC-42FB-B960-1E3F483CB0FE}"/>
            </c:ext>
          </c:extLst>
        </c:ser>
        <c:dLbls>
          <c:showLegendKey val="0"/>
          <c:showVal val="0"/>
          <c:showCatName val="0"/>
          <c:showSerName val="0"/>
          <c:showPercent val="0"/>
          <c:showBubbleSize val="0"/>
        </c:dLbls>
        <c:smooth val="0"/>
        <c:axId val="333077199"/>
        <c:axId val="333077679"/>
      </c:lineChart>
      <c:catAx>
        <c:axId val="333077199"/>
        <c:scaling>
          <c:orientation val="minMax"/>
        </c:scaling>
        <c:delete val="1"/>
        <c:axPos val="b"/>
        <c:numFmt formatCode="General" sourceLinked="1"/>
        <c:majorTickMark val="none"/>
        <c:minorTickMark val="none"/>
        <c:tickLblPos val="nextTo"/>
        <c:crossAx val="333077679"/>
        <c:crosses val="autoZero"/>
        <c:auto val="1"/>
        <c:lblAlgn val="ctr"/>
        <c:lblOffset val="100"/>
        <c:noMultiLvlLbl val="0"/>
      </c:catAx>
      <c:valAx>
        <c:axId val="333077679"/>
        <c:scaling>
          <c:orientation val="minMax"/>
        </c:scaling>
        <c:delete val="1"/>
        <c:axPos val="l"/>
        <c:numFmt formatCode="_-[$$-409]* #,##0_ ;_-[$$-409]* \-#,##0\ ;_-[$$-409]* &quot;-&quot;_ ;_-@_ " sourceLinked="1"/>
        <c:majorTickMark val="none"/>
        <c:minorTickMark val="none"/>
        <c:tickLblPos val="nextTo"/>
        <c:crossAx val="33307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project.xlsx]Analysis!PivotTable2</c:name>
    <c:fmtId val="7"/>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noFill/>
          </a:ln>
          <a:effectLst/>
        </c:spPr>
        <c:dLbl>
          <c:idx val="0"/>
          <c:layout>
            <c:manualLayout>
              <c:x val="7.5000000000000108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rgbClr val="FF0000"/>
          </a:solidFill>
          <a:ln w="19050">
            <a:noFill/>
          </a:ln>
          <a:effectLst/>
        </c:spPr>
        <c:dLbl>
          <c:idx val="0"/>
          <c:layout>
            <c:manualLayout>
              <c:x val="8.6111111111111013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rgbClr val="A02AC0"/>
          </a:solidFill>
          <a:ln w="19050">
            <a:noFill/>
          </a:ln>
          <a:effectLst/>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2AC0"/>
          </a:solidFill>
          <a:ln w="19050">
            <a:noFill/>
          </a:ln>
          <a:effectLst/>
        </c:spPr>
        <c:dLbl>
          <c:idx val="0"/>
          <c:layout>
            <c:manualLayout>
              <c:x val="-0.13333333333333333"/>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w="19050">
            <a:noFill/>
          </a:ln>
          <a:effectLst/>
        </c:spPr>
        <c:dLbl>
          <c:idx val="0"/>
          <c:layout>
            <c:manualLayout>
              <c:x val="8.6111111111111013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2D050"/>
          </a:solidFill>
          <a:ln w="19050">
            <a:noFill/>
          </a:ln>
          <a:effectLst/>
        </c:spPr>
        <c:dLbl>
          <c:idx val="0"/>
          <c:layout>
            <c:manualLayout>
              <c:x val="7.5000000000000108E-2"/>
              <c:y val="3.24074074074073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0">
                <a:srgbClr val="CD62DC"/>
              </a:gs>
              <a:gs pos="26000">
                <a:srgbClr val="8D24CE"/>
              </a:gs>
              <a:gs pos="79000">
                <a:srgbClr val="610C9F"/>
              </a:gs>
              <a:gs pos="100000">
                <a:srgbClr val="CD62DC"/>
              </a:gs>
            </a:gsLst>
            <a:lin ang="5400000" scaled="1"/>
          </a:gradFill>
          <a:ln w="19050">
            <a:noFill/>
          </a:ln>
          <a:effectLst/>
        </c:spPr>
        <c:dLbl>
          <c:idx val="0"/>
          <c:layout>
            <c:manualLayout>
              <c:x val="-0.1937360591251962"/>
              <c:y val="-1.54204408659443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FF0000"/>
          </a:solidFill>
          <a:ln w="19050">
            <a:noFill/>
          </a:ln>
          <a:effectLst/>
        </c:spPr>
        <c:dLbl>
          <c:idx val="0"/>
          <c:layout>
            <c:manualLayout>
              <c:x val="0.16651468068115127"/>
              <c:y val="-5.72581058946579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92D050"/>
          </a:solidFill>
          <a:ln w="19050">
            <a:noFill/>
          </a:ln>
          <a:effectLst/>
        </c:spPr>
        <c:dLbl>
          <c:idx val="0"/>
          <c:layout>
            <c:manualLayout>
              <c:x val="0.19789793320242391"/>
              <c:y val="7.897775935902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084088545535582"/>
          <c:y val="9.5421405657626135E-2"/>
          <c:w val="0.65605407814589212"/>
          <c:h val="0.85853990473413044"/>
        </c:manualLayout>
      </c:layout>
      <c:doughnutChart>
        <c:varyColors val="1"/>
        <c:ser>
          <c:idx val="0"/>
          <c:order val="0"/>
          <c:tx>
            <c:strRef>
              <c:f>Analysis!$F$17</c:f>
              <c:strCache>
                <c:ptCount val="1"/>
                <c:pt idx="0">
                  <c:v>Total</c:v>
                </c:pt>
              </c:strCache>
            </c:strRef>
          </c:tx>
          <c:spPr>
            <a:ln>
              <a:noFill/>
            </a:ln>
          </c:spPr>
          <c:explosion val="12"/>
          <c:dPt>
            <c:idx val="0"/>
            <c:bubble3D val="0"/>
            <c:spPr>
              <a:gradFill>
                <a:gsLst>
                  <a:gs pos="0">
                    <a:srgbClr val="CD62DC"/>
                  </a:gs>
                  <a:gs pos="26000">
                    <a:srgbClr val="8D24CE"/>
                  </a:gs>
                  <a:gs pos="79000">
                    <a:srgbClr val="610C9F"/>
                  </a:gs>
                  <a:gs pos="100000">
                    <a:srgbClr val="CD62DC"/>
                  </a:gs>
                </a:gsLst>
                <a:lin ang="5400000" scaled="1"/>
              </a:gradFill>
              <a:ln w="19050">
                <a:noFill/>
              </a:ln>
              <a:effectLst/>
            </c:spPr>
            <c:extLst>
              <c:ext xmlns:c16="http://schemas.microsoft.com/office/drawing/2014/chart" uri="{C3380CC4-5D6E-409C-BE32-E72D297353CC}">
                <c16:uniqueId val="{00000001-CF29-424F-9C82-149A712CBAC3}"/>
              </c:ext>
            </c:extLst>
          </c:dPt>
          <c:dPt>
            <c:idx val="1"/>
            <c:bubble3D val="0"/>
            <c:spPr>
              <a:solidFill>
                <a:srgbClr val="FF0000"/>
              </a:solidFill>
              <a:ln w="19050">
                <a:noFill/>
              </a:ln>
              <a:effectLst/>
            </c:spPr>
            <c:extLst>
              <c:ext xmlns:c16="http://schemas.microsoft.com/office/drawing/2014/chart" uri="{C3380CC4-5D6E-409C-BE32-E72D297353CC}">
                <c16:uniqueId val="{00000003-CF29-424F-9C82-149A712CBAC3}"/>
              </c:ext>
            </c:extLst>
          </c:dPt>
          <c:dPt>
            <c:idx val="2"/>
            <c:bubble3D val="0"/>
            <c:spPr>
              <a:solidFill>
                <a:srgbClr val="92D050"/>
              </a:solidFill>
              <a:ln w="19050">
                <a:noFill/>
              </a:ln>
              <a:effectLst/>
            </c:spPr>
            <c:extLst>
              <c:ext xmlns:c16="http://schemas.microsoft.com/office/drawing/2014/chart" uri="{C3380CC4-5D6E-409C-BE32-E72D297353CC}">
                <c16:uniqueId val="{00000005-CF29-424F-9C82-149A712CBAC3}"/>
              </c:ext>
            </c:extLst>
          </c:dPt>
          <c:dLbls>
            <c:dLbl>
              <c:idx val="0"/>
              <c:layout>
                <c:manualLayout>
                  <c:x val="-0.1937360591251962"/>
                  <c:y val="-1.5420440865944388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29-424F-9C82-149A712CBAC3}"/>
                </c:ext>
              </c:extLst>
            </c:dLbl>
            <c:dLbl>
              <c:idx val="1"/>
              <c:layout>
                <c:manualLayout>
                  <c:x val="0.16651468068115127"/>
                  <c:y val="-5.725810589465790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29-424F-9C82-149A712CBAC3}"/>
                </c:ext>
              </c:extLst>
            </c:dLbl>
            <c:dLbl>
              <c:idx val="2"/>
              <c:layout>
                <c:manualLayout>
                  <c:x val="0.19789793320242391"/>
                  <c:y val="7.897775935902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F29-424F-9C82-149A712CBA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Analysis!$E$18:$E$21</c:f>
              <c:strCache>
                <c:ptCount val="3"/>
                <c:pt idx="0">
                  <c:v>Data with Decision</c:v>
                </c:pt>
                <c:pt idx="1">
                  <c:v>YouTube</c:v>
                </c:pt>
                <c:pt idx="2">
                  <c:v>Teachable</c:v>
                </c:pt>
              </c:strCache>
            </c:strRef>
          </c:cat>
          <c:val>
            <c:numRef>
              <c:f>Analysis!$F$18:$F$21</c:f>
              <c:numCache>
                <c:formatCode>_-[$$-409]* #,##0_ ;_-[$$-409]* \-#,##0\ ;_-[$$-409]* "-"_ ;_-@_ </c:formatCode>
                <c:ptCount val="3"/>
                <c:pt idx="0">
                  <c:v>50000</c:v>
                </c:pt>
                <c:pt idx="1">
                  <c:v>10940</c:v>
                </c:pt>
                <c:pt idx="2">
                  <c:v>4500</c:v>
                </c:pt>
              </c:numCache>
            </c:numRef>
          </c:val>
          <c:extLst>
            <c:ext xmlns:c16="http://schemas.microsoft.com/office/drawing/2014/chart" uri="{C3380CC4-5D6E-409C-BE32-E72D297353CC}">
              <c16:uniqueId val="{00000006-CF29-424F-9C82-149A712CBAC3}"/>
            </c:ext>
          </c:extLst>
        </c:ser>
        <c:dLbls>
          <c:showLegendKey val="0"/>
          <c:showVal val="1"/>
          <c:showCatName val="0"/>
          <c:showSerName val="0"/>
          <c:showPercent val="0"/>
          <c:showBubbleSize val="0"/>
          <c:showLeaderLines val="1"/>
        </c:dLbls>
        <c:firstSliceAng val="133"/>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[Madonna`s personal finance data project.xlsx]Analysis!PivotTable6</c:name>
    <c:fmtId val="3"/>
  </c:pivotSource>
  <c:chart>
    <c:autoTitleDeleted val="0"/>
    <c:pivotFmts>
      <c:pivotFmt>
        <c:idx val="0"/>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D62D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2932931255932"/>
          <c:y val="0.23577749555499111"/>
          <c:w val="0.82871558608365448"/>
          <c:h val="0.57757277114554229"/>
        </c:manualLayout>
      </c:layout>
      <c:barChart>
        <c:barDir val="col"/>
        <c:grouping val="stacked"/>
        <c:varyColors val="0"/>
        <c:ser>
          <c:idx val="0"/>
          <c:order val="0"/>
          <c:tx>
            <c:strRef>
              <c:f>Analysis!$C$30</c:f>
              <c:strCache>
                <c:ptCount val="1"/>
                <c:pt idx="0">
                  <c:v>Sum of Debit</c:v>
                </c:pt>
              </c:strCache>
            </c:strRef>
          </c:tx>
          <c:spPr>
            <a:solidFill>
              <a:srgbClr val="7030A0"/>
            </a:solidFill>
            <a:ln>
              <a:noFill/>
            </a:ln>
            <a:effectLst/>
          </c:spPr>
          <c:invertIfNegative val="0"/>
          <c:cat>
            <c:strRef>
              <c:f>Analysis!$B$31:$B$41</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Analysis!$C$31:$C$41</c:f>
              <c:numCache>
                <c:formatCode>_-[$$-409]* #,##0_ ;_-[$$-409]* \-#,##0\ ;_-[$$-409]* "-"_ ;_-@_ </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D65B-4480-B357-BAB8BE049E09}"/>
            </c:ext>
          </c:extLst>
        </c:ser>
        <c:ser>
          <c:idx val="1"/>
          <c:order val="1"/>
          <c:tx>
            <c:strRef>
              <c:f>Analysis!$D$30</c:f>
              <c:strCache>
                <c:ptCount val="1"/>
                <c:pt idx="0">
                  <c:v>Sum of Credit</c:v>
                </c:pt>
              </c:strCache>
            </c:strRef>
          </c:tx>
          <c:spPr>
            <a:solidFill>
              <a:srgbClr val="CD62DC"/>
            </a:solidFill>
            <a:ln>
              <a:noFill/>
            </a:ln>
            <a:effectLst/>
          </c:spPr>
          <c:invertIfNegative val="0"/>
          <c:cat>
            <c:strRef>
              <c:f>Analysis!$B$31:$B$41</c:f>
              <c:strCache>
                <c:ptCount val="10"/>
                <c:pt idx="0">
                  <c:v>Jan</c:v>
                </c:pt>
                <c:pt idx="1">
                  <c:v>Feb</c:v>
                </c:pt>
                <c:pt idx="2">
                  <c:v>Mar</c:v>
                </c:pt>
                <c:pt idx="3">
                  <c:v>Apr</c:v>
                </c:pt>
                <c:pt idx="4">
                  <c:v>May</c:v>
                </c:pt>
                <c:pt idx="5">
                  <c:v>Jun</c:v>
                </c:pt>
                <c:pt idx="6">
                  <c:v>Jul</c:v>
                </c:pt>
                <c:pt idx="7">
                  <c:v>Aug</c:v>
                </c:pt>
                <c:pt idx="8">
                  <c:v>Sep</c:v>
                </c:pt>
                <c:pt idx="9">
                  <c:v>Oct</c:v>
                </c:pt>
              </c:strCache>
            </c:strRef>
          </c:cat>
          <c:val>
            <c:numRef>
              <c:f>Analysis!$D$31:$D$41</c:f>
              <c:numCache>
                <c:formatCode>_-[$$-409]* #,##0_ ;_-[$$-409]* \-#,##0\ ;_-[$$-409]* "-"_ ;_-@_ </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D65B-4480-B357-BAB8BE049E09}"/>
            </c:ext>
          </c:extLst>
        </c:ser>
        <c:dLbls>
          <c:showLegendKey val="0"/>
          <c:showVal val="0"/>
          <c:showCatName val="0"/>
          <c:showSerName val="0"/>
          <c:showPercent val="0"/>
          <c:showBubbleSize val="0"/>
        </c:dLbls>
        <c:gapWidth val="150"/>
        <c:overlap val="100"/>
        <c:axId val="2031479120"/>
        <c:axId val="2031477200"/>
      </c:barChart>
      <c:catAx>
        <c:axId val="203147912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31477200"/>
        <c:crosses val="autoZero"/>
        <c:auto val="1"/>
        <c:lblAlgn val="ctr"/>
        <c:lblOffset val="100"/>
        <c:noMultiLvlLbl val="0"/>
      </c:catAx>
      <c:valAx>
        <c:axId val="2031477200"/>
        <c:scaling>
          <c:orientation val="minMax"/>
        </c:scaling>
        <c:delete val="0"/>
        <c:axPos val="l"/>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031479120"/>
        <c:crosses val="autoZero"/>
        <c:crossBetween val="between"/>
      </c:valAx>
      <c:spPr>
        <a:noFill/>
        <a:ln>
          <a:noFill/>
        </a:ln>
        <a:effectLst/>
      </c:spPr>
    </c:plotArea>
    <c:legend>
      <c:legendPos val="t"/>
      <c:layout>
        <c:manualLayout>
          <c:xMode val="edge"/>
          <c:yMode val="edge"/>
          <c:x val="0.12933801480619672"/>
          <c:y val="4.4324781982897292E-2"/>
          <c:w val="0.50895070181444713"/>
          <c:h val="0.201795419364315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3.xml"/><Relationship Id="rId3" Type="http://schemas.openxmlformats.org/officeDocument/2006/relationships/image" Target="../media/image3.png"/><Relationship Id="rId21" Type="http://schemas.openxmlformats.org/officeDocument/2006/relationships/image" Target="../media/image1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2.xml"/><Relationship Id="rId25"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chart" Target="../charts/chart1.xml"/><Relationship Id="rId20"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hyperlink" Target="http://WWW.linkedin.com/in/nneoma-amaefuna-a71876261" TargetMode="External"/><Relationship Id="rId5" Type="http://schemas.openxmlformats.org/officeDocument/2006/relationships/image" Target="../media/image5.png"/><Relationship Id="rId15" Type="http://schemas.openxmlformats.org/officeDocument/2006/relationships/hyperlink" Target="#Dataset!A1"/><Relationship Id="rId23" Type="http://schemas.openxmlformats.org/officeDocument/2006/relationships/image" Target="../media/image16.png"/><Relationship Id="rId10" Type="http://schemas.openxmlformats.org/officeDocument/2006/relationships/image" Target="../media/image10.png"/><Relationship Id="rId19"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hyperlink" Target="#Dashboard!A1"/><Relationship Id="rId22"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2.png"/><Relationship Id="rId18" Type="http://schemas.openxmlformats.org/officeDocument/2006/relationships/chart" Target="../charts/chart6.xml"/><Relationship Id="rId3" Type="http://schemas.openxmlformats.org/officeDocument/2006/relationships/image" Target="../media/image3.png"/><Relationship Id="rId21" Type="http://schemas.openxmlformats.org/officeDocument/2006/relationships/chart" Target="../charts/chart9.xml"/><Relationship Id="rId7" Type="http://schemas.openxmlformats.org/officeDocument/2006/relationships/image" Target="../media/image7.png"/><Relationship Id="rId12" Type="http://schemas.openxmlformats.org/officeDocument/2006/relationships/image" Target="../media/image18.png"/><Relationship Id="rId17" Type="http://schemas.openxmlformats.org/officeDocument/2006/relationships/hyperlink" Target="#Dataset!A1"/><Relationship Id="rId2" Type="http://schemas.openxmlformats.org/officeDocument/2006/relationships/image" Target="../media/image2.png"/><Relationship Id="rId16" Type="http://schemas.openxmlformats.org/officeDocument/2006/relationships/hyperlink" Target="#Dashboard!A1"/><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15.png"/><Relationship Id="rId5" Type="http://schemas.openxmlformats.org/officeDocument/2006/relationships/image" Target="../media/image5.png"/><Relationship Id="rId15" Type="http://schemas.openxmlformats.org/officeDocument/2006/relationships/image" Target="../media/image19.png"/><Relationship Id="rId23" Type="http://schemas.openxmlformats.org/officeDocument/2006/relationships/image" Target="../media/image14.png"/><Relationship Id="rId10" Type="http://schemas.openxmlformats.org/officeDocument/2006/relationships/image" Target="../media/image10.png"/><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3.png"/><Relationship Id="rId22"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257175</xdr:colOff>
      <xdr:row>3</xdr:row>
      <xdr:rowOff>188113</xdr:rowOff>
    </xdr:from>
    <xdr:to>
      <xdr:col>10</xdr:col>
      <xdr:colOff>197175</xdr:colOff>
      <xdr:row>13</xdr:row>
      <xdr:rowOff>123825</xdr:rowOff>
    </xdr:to>
    <xdr:sp macro="" textlink="">
      <xdr:nvSpPr>
        <xdr:cNvPr id="2" name="Rectangle: Rounded Corners 1">
          <a:extLst>
            <a:ext uri="{FF2B5EF4-FFF2-40B4-BE49-F238E27FC236}">
              <a16:creationId xmlns:a16="http://schemas.microsoft.com/office/drawing/2014/main" id="{32EABAB9-B716-4058-92C9-F6A56993394B}"/>
            </a:ext>
          </a:extLst>
        </xdr:cNvPr>
        <xdr:cNvSpPr/>
      </xdr:nvSpPr>
      <xdr:spPr>
        <a:xfrm>
          <a:off x="4507706" y="759613"/>
          <a:ext cx="2976094" cy="1840712"/>
        </a:xfrm>
        <a:prstGeom prst="roundRect">
          <a:avLst>
            <a:gd name="adj" fmla="val 9259"/>
          </a:avLst>
        </a:prstGeom>
        <a:gradFill flip="none" rotWithShape="1">
          <a:gsLst>
            <a:gs pos="11000">
              <a:srgbClr val="B95492"/>
            </a:gs>
            <a:gs pos="50000">
              <a:srgbClr val="A81970"/>
            </a:gs>
            <a:gs pos="77000">
              <a:srgbClr val="8C0257"/>
            </a:gs>
            <a:gs pos="100000">
              <a:srgbClr val="8C0257"/>
            </a:gs>
          </a:gsLst>
          <a:lin ang="108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FF0000"/>
            </a:solidFill>
          </a:endParaRPr>
        </a:p>
      </xdr:txBody>
    </xdr:sp>
    <xdr:clientData/>
  </xdr:twoCellAnchor>
  <xdr:twoCellAnchor>
    <xdr:from>
      <xdr:col>10</xdr:col>
      <xdr:colOff>257175</xdr:colOff>
      <xdr:row>3</xdr:row>
      <xdr:rowOff>188114</xdr:rowOff>
    </xdr:from>
    <xdr:to>
      <xdr:col>13</xdr:col>
      <xdr:colOff>409575</xdr:colOff>
      <xdr:row>8</xdr:row>
      <xdr:rowOff>99614</xdr:rowOff>
    </xdr:to>
    <xdr:sp macro="" textlink="">
      <xdr:nvSpPr>
        <xdr:cNvPr id="3" name="Rectangle: Rounded Corners 2">
          <a:extLst>
            <a:ext uri="{FF2B5EF4-FFF2-40B4-BE49-F238E27FC236}">
              <a16:creationId xmlns:a16="http://schemas.microsoft.com/office/drawing/2014/main" id="{F9258800-104B-4BC3-822B-4E5FE1C77B70}"/>
            </a:ext>
          </a:extLst>
        </xdr:cNvPr>
        <xdr:cNvSpPr/>
      </xdr:nvSpPr>
      <xdr:spPr>
        <a:xfrm>
          <a:off x="7572375" y="759614"/>
          <a:ext cx="1981200" cy="864000"/>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257175</xdr:colOff>
      <xdr:row>8</xdr:row>
      <xdr:rowOff>174625</xdr:rowOff>
    </xdr:from>
    <xdr:to>
      <xdr:col>13</xdr:col>
      <xdr:colOff>400051</xdr:colOff>
      <xdr:row>13</xdr:row>
      <xdr:rowOff>95250</xdr:rowOff>
    </xdr:to>
    <xdr:sp macro="" textlink="">
      <xdr:nvSpPr>
        <xdr:cNvPr id="4" name="Rectangle: Rounded Corners 3">
          <a:extLst>
            <a:ext uri="{FF2B5EF4-FFF2-40B4-BE49-F238E27FC236}">
              <a16:creationId xmlns:a16="http://schemas.microsoft.com/office/drawing/2014/main" id="{9B5D4A85-F4CE-4988-8C2E-4EE421240A8B}"/>
            </a:ext>
          </a:extLst>
        </xdr:cNvPr>
        <xdr:cNvSpPr/>
      </xdr:nvSpPr>
      <xdr:spPr>
        <a:xfrm>
          <a:off x="7572375" y="1698625"/>
          <a:ext cx="1971676" cy="873125"/>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457201</xdr:colOff>
      <xdr:row>3</xdr:row>
      <xdr:rowOff>188115</xdr:rowOff>
    </xdr:from>
    <xdr:to>
      <xdr:col>17</xdr:col>
      <xdr:colOff>104776</xdr:colOff>
      <xdr:row>22</xdr:row>
      <xdr:rowOff>114301</xdr:rowOff>
    </xdr:to>
    <xdr:sp macro="" textlink="">
      <xdr:nvSpPr>
        <xdr:cNvPr id="5" name="Rectangle: Rounded Corners 4">
          <a:extLst>
            <a:ext uri="{FF2B5EF4-FFF2-40B4-BE49-F238E27FC236}">
              <a16:creationId xmlns:a16="http://schemas.microsoft.com/office/drawing/2014/main" id="{1B319EC1-CEA1-4FF4-AA5B-DB097C061685}"/>
            </a:ext>
          </a:extLst>
        </xdr:cNvPr>
        <xdr:cNvSpPr/>
      </xdr:nvSpPr>
      <xdr:spPr>
        <a:xfrm>
          <a:off x="9601201" y="759615"/>
          <a:ext cx="2085975" cy="3545686"/>
        </a:xfrm>
        <a:prstGeom prst="roundRect">
          <a:avLst>
            <a:gd name="adj" fmla="val 649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257175</xdr:colOff>
      <xdr:row>13</xdr:row>
      <xdr:rowOff>171450</xdr:rowOff>
    </xdr:from>
    <xdr:to>
      <xdr:col>13</xdr:col>
      <xdr:colOff>409575</xdr:colOff>
      <xdr:row>22</xdr:row>
      <xdr:rowOff>114300</xdr:rowOff>
    </xdr:to>
    <xdr:sp macro="" textlink="">
      <xdr:nvSpPr>
        <xdr:cNvPr id="6" name="Rectangle: Rounded Corners 5">
          <a:extLst>
            <a:ext uri="{FF2B5EF4-FFF2-40B4-BE49-F238E27FC236}">
              <a16:creationId xmlns:a16="http://schemas.microsoft.com/office/drawing/2014/main" id="{0693512A-7119-4F33-B955-5648657E9B7C}"/>
            </a:ext>
          </a:extLst>
        </xdr:cNvPr>
        <xdr:cNvSpPr/>
      </xdr:nvSpPr>
      <xdr:spPr>
        <a:xfrm>
          <a:off x="4507706" y="2647950"/>
          <a:ext cx="5010150" cy="1657350"/>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266700</xdr:colOff>
      <xdr:row>23</xdr:row>
      <xdr:rowOff>11905</xdr:rowOff>
    </xdr:from>
    <xdr:to>
      <xdr:col>17</xdr:col>
      <xdr:colOff>104776</xdr:colOff>
      <xdr:row>32</xdr:row>
      <xdr:rowOff>171450</xdr:rowOff>
    </xdr:to>
    <xdr:sp macro="" textlink="">
      <xdr:nvSpPr>
        <xdr:cNvPr id="7" name="Rectangle: Rounded Corners 6">
          <a:extLst>
            <a:ext uri="{FF2B5EF4-FFF2-40B4-BE49-F238E27FC236}">
              <a16:creationId xmlns:a16="http://schemas.microsoft.com/office/drawing/2014/main" id="{24B71BAD-F84C-4382-9131-A2655A16604B}"/>
            </a:ext>
          </a:extLst>
        </xdr:cNvPr>
        <xdr:cNvSpPr/>
      </xdr:nvSpPr>
      <xdr:spPr>
        <a:xfrm>
          <a:off x="4533900" y="4393405"/>
          <a:ext cx="7153276" cy="1874045"/>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9</xdr:col>
      <xdr:colOff>152400</xdr:colOff>
      <xdr:row>5</xdr:row>
      <xdr:rowOff>133347</xdr:rowOff>
    </xdr:from>
    <xdr:to>
      <xdr:col>10</xdr:col>
      <xdr:colOff>3600</xdr:colOff>
      <xdr:row>7</xdr:row>
      <xdr:rowOff>53682</xdr:rowOff>
    </xdr:to>
    <xdr:pic>
      <xdr:nvPicPr>
        <xdr:cNvPr id="8" name="Picture 7">
          <a:extLst>
            <a:ext uri="{FF2B5EF4-FFF2-40B4-BE49-F238E27FC236}">
              <a16:creationId xmlns:a16="http://schemas.microsoft.com/office/drawing/2014/main" id="{669C95C4-D3A5-4014-8E27-9A21EFF0ED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1085847"/>
          <a:ext cx="460800" cy="301335"/>
        </a:xfrm>
        <a:prstGeom prst="rect">
          <a:avLst/>
        </a:prstGeom>
      </xdr:spPr>
    </xdr:pic>
    <xdr:clientData/>
  </xdr:twoCellAnchor>
  <xdr:twoCellAnchor>
    <xdr:from>
      <xdr:col>9</xdr:col>
      <xdr:colOff>66675</xdr:colOff>
      <xdr:row>7</xdr:row>
      <xdr:rowOff>0</xdr:rowOff>
    </xdr:from>
    <xdr:to>
      <xdr:col>10</xdr:col>
      <xdr:colOff>114300</xdr:colOff>
      <xdr:row>8</xdr:row>
      <xdr:rowOff>0</xdr:rowOff>
    </xdr:to>
    <xdr:sp macro="" textlink="">
      <xdr:nvSpPr>
        <xdr:cNvPr id="9" name="Rectangle: Rounded Corners 8">
          <a:extLst>
            <a:ext uri="{FF2B5EF4-FFF2-40B4-BE49-F238E27FC236}">
              <a16:creationId xmlns:a16="http://schemas.microsoft.com/office/drawing/2014/main" id="{92219E56-B7EA-435F-AA6E-ADFD2F884CEF}"/>
            </a:ext>
          </a:extLst>
        </xdr:cNvPr>
        <xdr:cNvSpPr/>
      </xdr:nvSpPr>
      <xdr:spPr>
        <a:xfrm>
          <a:off x="6772275" y="1333500"/>
          <a:ext cx="657225" cy="190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700" b="1"/>
            <a:t>MasterCard</a:t>
          </a:r>
        </a:p>
      </xdr:txBody>
    </xdr:sp>
    <xdr:clientData/>
  </xdr:twoCellAnchor>
  <xdr:twoCellAnchor editAs="oneCell">
    <xdr:from>
      <xdr:col>12</xdr:col>
      <xdr:colOff>558800</xdr:colOff>
      <xdr:row>14</xdr:row>
      <xdr:rowOff>147106</xdr:rowOff>
    </xdr:from>
    <xdr:to>
      <xdr:col>13</xdr:col>
      <xdr:colOff>397934</xdr:colOff>
      <xdr:row>17</xdr:row>
      <xdr:rowOff>23705</xdr:rowOff>
    </xdr:to>
    <xdr:pic>
      <xdr:nvPicPr>
        <xdr:cNvPr id="10" name="Picture 9">
          <a:extLst>
            <a:ext uri="{FF2B5EF4-FFF2-40B4-BE49-F238E27FC236}">
              <a16:creationId xmlns:a16="http://schemas.microsoft.com/office/drawing/2014/main" id="{7103DA05-F9B9-4EBD-87CA-5EC479475AB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093200" y="2814106"/>
          <a:ext cx="448734" cy="448099"/>
        </a:xfrm>
        <a:prstGeom prst="rect">
          <a:avLst/>
        </a:prstGeom>
      </xdr:spPr>
    </xdr:pic>
    <xdr:clientData/>
  </xdr:twoCellAnchor>
  <xdr:twoCellAnchor>
    <xdr:from>
      <xdr:col>14</xdr:col>
      <xdr:colOff>7196</xdr:colOff>
      <xdr:row>16</xdr:row>
      <xdr:rowOff>51577</xdr:rowOff>
    </xdr:from>
    <xdr:to>
      <xdr:col>14</xdr:col>
      <xdr:colOff>434963</xdr:colOff>
      <xdr:row>17</xdr:row>
      <xdr:rowOff>184927</xdr:rowOff>
    </xdr:to>
    <xdr:grpSp>
      <xdr:nvGrpSpPr>
        <xdr:cNvPr id="11" name="Group 10">
          <a:extLst>
            <a:ext uri="{FF2B5EF4-FFF2-40B4-BE49-F238E27FC236}">
              <a16:creationId xmlns:a16="http://schemas.microsoft.com/office/drawing/2014/main" id="{938F0690-40B8-4AB7-8CBE-22002C0B5324}"/>
            </a:ext>
          </a:extLst>
        </xdr:cNvPr>
        <xdr:cNvGrpSpPr/>
      </xdr:nvGrpSpPr>
      <xdr:grpSpPr>
        <a:xfrm>
          <a:off x="8579696" y="3099577"/>
          <a:ext cx="427767" cy="323850"/>
          <a:chOff x="6316980" y="2895600"/>
          <a:chExt cx="381000" cy="312420"/>
        </a:xfrm>
      </xdr:grpSpPr>
      <xdr:sp macro="" textlink="">
        <xdr:nvSpPr>
          <xdr:cNvPr id="12" name="Rectangle: Rounded Corners 11">
            <a:extLst>
              <a:ext uri="{FF2B5EF4-FFF2-40B4-BE49-F238E27FC236}">
                <a16:creationId xmlns:a16="http://schemas.microsoft.com/office/drawing/2014/main" id="{C2DDC92D-AC7D-8C42-DFF9-451650F23DC0}"/>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3" name="Picture 12">
            <a:extLst>
              <a:ext uri="{FF2B5EF4-FFF2-40B4-BE49-F238E27FC236}">
                <a16:creationId xmlns:a16="http://schemas.microsoft.com/office/drawing/2014/main" id="{B6355EEA-51B8-BE09-AAE0-D29987337A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14</xdr:col>
      <xdr:colOff>7196</xdr:colOff>
      <xdr:row>19</xdr:row>
      <xdr:rowOff>99217</xdr:rowOff>
    </xdr:from>
    <xdr:to>
      <xdr:col>14</xdr:col>
      <xdr:colOff>429154</xdr:colOff>
      <xdr:row>21</xdr:row>
      <xdr:rowOff>47359</xdr:rowOff>
    </xdr:to>
    <xdr:grpSp>
      <xdr:nvGrpSpPr>
        <xdr:cNvPr id="14" name="Group 13">
          <a:extLst>
            <a:ext uri="{FF2B5EF4-FFF2-40B4-BE49-F238E27FC236}">
              <a16:creationId xmlns:a16="http://schemas.microsoft.com/office/drawing/2014/main" id="{AB55F455-92EA-41A6-8887-272A6ED3F582}"/>
            </a:ext>
          </a:extLst>
        </xdr:cNvPr>
        <xdr:cNvGrpSpPr/>
      </xdr:nvGrpSpPr>
      <xdr:grpSpPr>
        <a:xfrm>
          <a:off x="8579696" y="3718717"/>
          <a:ext cx="421958" cy="329142"/>
          <a:chOff x="6316980" y="3421380"/>
          <a:chExt cx="381000" cy="312420"/>
        </a:xfrm>
      </xdr:grpSpPr>
      <xdr:sp macro="" textlink="">
        <xdr:nvSpPr>
          <xdr:cNvPr id="15" name="Rectangle: Rounded Corners 14">
            <a:extLst>
              <a:ext uri="{FF2B5EF4-FFF2-40B4-BE49-F238E27FC236}">
                <a16:creationId xmlns:a16="http://schemas.microsoft.com/office/drawing/2014/main" id="{4617DA0A-F058-C8E8-CA07-5E25E6AFD754}"/>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3FC01C43-CA53-4FAF-9126-BF1645AA3C1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14</xdr:col>
      <xdr:colOff>7196</xdr:colOff>
      <xdr:row>13</xdr:row>
      <xdr:rowOff>3937</xdr:rowOff>
    </xdr:from>
    <xdr:to>
      <xdr:col>14</xdr:col>
      <xdr:colOff>434963</xdr:colOff>
      <xdr:row>14</xdr:row>
      <xdr:rowOff>137287</xdr:rowOff>
    </xdr:to>
    <xdr:grpSp>
      <xdr:nvGrpSpPr>
        <xdr:cNvPr id="17" name="Group 16">
          <a:extLst>
            <a:ext uri="{FF2B5EF4-FFF2-40B4-BE49-F238E27FC236}">
              <a16:creationId xmlns:a16="http://schemas.microsoft.com/office/drawing/2014/main" id="{94E9B4DA-65EC-435D-8E81-C9039631B305}"/>
            </a:ext>
          </a:extLst>
        </xdr:cNvPr>
        <xdr:cNvGrpSpPr/>
      </xdr:nvGrpSpPr>
      <xdr:grpSpPr>
        <a:xfrm>
          <a:off x="8579696" y="2480437"/>
          <a:ext cx="427767" cy="323850"/>
          <a:chOff x="6316980" y="2438400"/>
          <a:chExt cx="381000" cy="312420"/>
        </a:xfrm>
      </xdr:grpSpPr>
      <xdr:sp macro="" textlink="">
        <xdr:nvSpPr>
          <xdr:cNvPr id="18" name="Rectangle: Rounded Corners 17">
            <a:extLst>
              <a:ext uri="{FF2B5EF4-FFF2-40B4-BE49-F238E27FC236}">
                <a16:creationId xmlns:a16="http://schemas.microsoft.com/office/drawing/2014/main" id="{AD21B8EE-88DA-700F-3BDF-63BB70160824}"/>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9" name="Picture 18">
            <a:extLst>
              <a:ext uri="{FF2B5EF4-FFF2-40B4-BE49-F238E27FC236}">
                <a16:creationId xmlns:a16="http://schemas.microsoft.com/office/drawing/2014/main" id="{BDB1326F-616F-DBA2-08F7-B9BF178D91A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14</xdr:col>
      <xdr:colOff>7196</xdr:colOff>
      <xdr:row>9</xdr:row>
      <xdr:rowOff>146647</xdr:rowOff>
    </xdr:from>
    <xdr:to>
      <xdr:col>14</xdr:col>
      <xdr:colOff>439196</xdr:colOff>
      <xdr:row>11</xdr:row>
      <xdr:rowOff>53647</xdr:rowOff>
    </xdr:to>
    <xdr:grpSp>
      <xdr:nvGrpSpPr>
        <xdr:cNvPr id="20" name="Group 19">
          <a:extLst>
            <a:ext uri="{FF2B5EF4-FFF2-40B4-BE49-F238E27FC236}">
              <a16:creationId xmlns:a16="http://schemas.microsoft.com/office/drawing/2014/main" id="{FAA22C0A-A115-4C83-A0D6-3068FC9997BF}"/>
            </a:ext>
          </a:extLst>
        </xdr:cNvPr>
        <xdr:cNvGrpSpPr/>
      </xdr:nvGrpSpPr>
      <xdr:grpSpPr>
        <a:xfrm>
          <a:off x="8579696" y="1861147"/>
          <a:ext cx="432000" cy="288000"/>
          <a:chOff x="6316980" y="1920240"/>
          <a:chExt cx="381000" cy="312420"/>
        </a:xfrm>
      </xdr:grpSpPr>
      <xdr:sp macro="" textlink="">
        <xdr:nvSpPr>
          <xdr:cNvPr id="21" name="Rectangle: Rounded Corners 20">
            <a:extLst>
              <a:ext uri="{FF2B5EF4-FFF2-40B4-BE49-F238E27FC236}">
                <a16:creationId xmlns:a16="http://schemas.microsoft.com/office/drawing/2014/main" id="{E0890B40-B878-96B1-CD24-E645E8B27A24}"/>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2" name="Picture 21">
            <a:extLst>
              <a:ext uri="{FF2B5EF4-FFF2-40B4-BE49-F238E27FC236}">
                <a16:creationId xmlns:a16="http://schemas.microsoft.com/office/drawing/2014/main" id="{3CFDB396-D75B-6221-91DA-72E44E2BEF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14</xdr:col>
      <xdr:colOff>7196</xdr:colOff>
      <xdr:row>6</xdr:row>
      <xdr:rowOff>106627</xdr:rowOff>
    </xdr:from>
    <xdr:to>
      <xdr:col>14</xdr:col>
      <xdr:colOff>434963</xdr:colOff>
      <xdr:row>8</xdr:row>
      <xdr:rowOff>41857</xdr:rowOff>
    </xdr:to>
    <xdr:grpSp>
      <xdr:nvGrpSpPr>
        <xdr:cNvPr id="23" name="Group 22">
          <a:extLst>
            <a:ext uri="{FF2B5EF4-FFF2-40B4-BE49-F238E27FC236}">
              <a16:creationId xmlns:a16="http://schemas.microsoft.com/office/drawing/2014/main" id="{1CB644A0-CB8B-4E02-B915-82884323D84D}"/>
            </a:ext>
          </a:extLst>
        </xdr:cNvPr>
        <xdr:cNvGrpSpPr/>
      </xdr:nvGrpSpPr>
      <xdr:grpSpPr>
        <a:xfrm>
          <a:off x="8579696" y="1249627"/>
          <a:ext cx="427767" cy="316230"/>
          <a:chOff x="7544646" y="1242907"/>
          <a:chExt cx="381000" cy="319193"/>
        </a:xfrm>
      </xdr:grpSpPr>
      <xdr:sp macro="" textlink="">
        <xdr:nvSpPr>
          <xdr:cNvPr id="24" name="Rectangle: Rounded Corners 23">
            <a:extLst>
              <a:ext uri="{FF2B5EF4-FFF2-40B4-BE49-F238E27FC236}">
                <a16:creationId xmlns:a16="http://schemas.microsoft.com/office/drawing/2014/main" id="{44E61889-C45F-4F4B-D6C8-DF0CB0383F2A}"/>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5" name="Picture 24">
            <a:extLst>
              <a:ext uri="{FF2B5EF4-FFF2-40B4-BE49-F238E27FC236}">
                <a16:creationId xmlns:a16="http://schemas.microsoft.com/office/drawing/2014/main" id="{F17206CD-9BF5-55DE-BD31-CE3CBAADCA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5</xdr:col>
      <xdr:colOff>394759</xdr:colOff>
      <xdr:row>16</xdr:row>
      <xdr:rowOff>81950</xdr:rowOff>
    </xdr:from>
    <xdr:to>
      <xdr:col>6</xdr:col>
      <xdr:colOff>30237</xdr:colOff>
      <xdr:row>17</xdr:row>
      <xdr:rowOff>143450</xdr:rowOff>
    </xdr:to>
    <xdr:pic>
      <xdr:nvPicPr>
        <xdr:cNvPr id="26" name="Picture 25">
          <a:extLst>
            <a:ext uri="{FF2B5EF4-FFF2-40B4-BE49-F238E27FC236}">
              <a16:creationId xmlns:a16="http://schemas.microsoft.com/office/drawing/2014/main" id="{2FC9679E-375D-4A96-BCAB-37486DB6844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61959" y="3129950"/>
          <a:ext cx="245078" cy="252000"/>
        </a:xfrm>
        <a:prstGeom prst="rect">
          <a:avLst/>
        </a:prstGeom>
      </xdr:spPr>
    </xdr:pic>
    <xdr:clientData/>
  </xdr:twoCellAnchor>
  <xdr:twoCellAnchor editAs="oneCell">
    <xdr:from>
      <xdr:col>5</xdr:col>
      <xdr:colOff>394759</xdr:colOff>
      <xdr:row>20</xdr:row>
      <xdr:rowOff>84809</xdr:rowOff>
    </xdr:from>
    <xdr:to>
      <xdr:col>6</xdr:col>
      <xdr:colOff>30237</xdr:colOff>
      <xdr:row>21</xdr:row>
      <xdr:rowOff>146309</xdr:rowOff>
    </xdr:to>
    <xdr:pic>
      <xdr:nvPicPr>
        <xdr:cNvPr id="27" name="Picture 26">
          <a:extLst>
            <a:ext uri="{FF2B5EF4-FFF2-40B4-BE49-F238E27FC236}">
              <a16:creationId xmlns:a16="http://schemas.microsoft.com/office/drawing/2014/main" id="{ECF7128E-0E26-46AC-AAC7-CE59C3AC8EA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661959" y="3894809"/>
          <a:ext cx="245078" cy="252000"/>
        </a:xfrm>
        <a:prstGeom prst="rect">
          <a:avLst/>
        </a:prstGeom>
      </xdr:spPr>
    </xdr:pic>
    <xdr:clientData/>
  </xdr:twoCellAnchor>
  <xdr:twoCellAnchor editAs="oneCell">
    <xdr:from>
      <xdr:col>5</xdr:col>
      <xdr:colOff>394759</xdr:colOff>
      <xdr:row>18</xdr:row>
      <xdr:rowOff>83380</xdr:rowOff>
    </xdr:from>
    <xdr:to>
      <xdr:col>6</xdr:col>
      <xdr:colOff>35124</xdr:colOff>
      <xdr:row>19</xdr:row>
      <xdr:rowOff>144880</xdr:rowOff>
    </xdr:to>
    <xdr:pic>
      <xdr:nvPicPr>
        <xdr:cNvPr id="28" name="Picture 27">
          <a:extLst>
            <a:ext uri="{FF2B5EF4-FFF2-40B4-BE49-F238E27FC236}">
              <a16:creationId xmlns:a16="http://schemas.microsoft.com/office/drawing/2014/main" id="{9E7610B4-8089-4FBB-9C9D-D80A8B366D0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661959" y="3512380"/>
          <a:ext cx="249965" cy="252000"/>
        </a:xfrm>
        <a:prstGeom prst="rect">
          <a:avLst/>
        </a:prstGeom>
      </xdr:spPr>
    </xdr:pic>
    <xdr:clientData/>
  </xdr:twoCellAnchor>
  <xdr:twoCellAnchor editAs="oneCell">
    <xdr:from>
      <xdr:col>10</xdr:col>
      <xdr:colOff>435400</xdr:colOff>
      <xdr:row>18</xdr:row>
      <xdr:rowOff>75215</xdr:rowOff>
    </xdr:from>
    <xdr:to>
      <xdr:col>11</xdr:col>
      <xdr:colOff>216560</xdr:colOff>
      <xdr:row>20</xdr:row>
      <xdr:rowOff>90215</xdr:rowOff>
    </xdr:to>
    <xdr:pic>
      <xdr:nvPicPr>
        <xdr:cNvPr id="29" name="Picture 28">
          <a:extLst>
            <a:ext uri="{FF2B5EF4-FFF2-40B4-BE49-F238E27FC236}">
              <a16:creationId xmlns:a16="http://schemas.microsoft.com/office/drawing/2014/main" id="{7DB3468F-5FCB-44B0-B543-2ECF0798BE3E}"/>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7750600" y="3504215"/>
          <a:ext cx="390760" cy="396000"/>
        </a:xfrm>
        <a:prstGeom prst="rect">
          <a:avLst/>
        </a:prstGeom>
      </xdr:spPr>
    </xdr:pic>
    <xdr:clientData/>
  </xdr:twoCellAnchor>
  <xdr:twoCellAnchor editAs="oneCell">
    <xdr:from>
      <xdr:col>5</xdr:col>
      <xdr:colOff>523877</xdr:colOff>
      <xdr:row>7</xdr:row>
      <xdr:rowOff>35719</xdr:rowOff>
    </xdr:from>
    <xdr:to>
      <xdr:col>6</xdr:col>
      <xdr:colOff>309563</xdr:colOff>
      <xdr:row>9</xdr:row>
      <xdr:rowOff>23813</xdr:rowOff>
    </xdr:to>
    <xdr:pic>
      <xdr:nvPicPr>
        <xdr:cNvPr id="31" name="Picture 30">
          <a:extLst>
            <a:ext uri="{FF2B5EF4-FFF2-40B4-BE49-F238E27FC236}">
              <a16:creationId xmlns:a16="http://schemas.microsoft.com/office/drawing/2014/main" id="{A91B183E-FDC4-42FA-9F25-DB11238BB22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774408" y="1369219"/>
          <a:ext cx="392905" cy="369094"/>
        </a:xfrm>
        <a:prstGeom prst="rect">
          <a:avLst/>
        </a:prstGeom>
      </xdr:spPr>
    </xdr:pic>
    <xdr:clientData/>
  </xdr:twoCellAnchor>
  <xdr:twoCellAnchor>
    <xdr:from>
      <xdr:col>4</xdr:col>
      <xdr:colOff>95248</xdr:colOff>
      <xdr:row>3</xdr:row>
      <xdr:rowOff>188115</xdr:rowOff>
    </xdr:from>
    <xdr:to>
      <xdr:col>5</xdr:col>
      <xdr:colOff>190499</xdr:colOff>
      <xdr:row>32</xdr:row>
      <xdr:rowOff>171451</xdr:rowOff>
    </xdr:to>
    <xdr:sp macro="" textlink="">
      <xdr:nvSpPr>
        <xdr:cNvPr id="32" name="Rectangle: Rounded Corners 31">
          <a:extLst>
            <a:ext uri="{FF2B5EF4-FFF2-40B4-BE49-F238E27FC236}">
              <a16:creationId xmlns:a16="http://schemas.microsoft.com/office/drawing/2014/main" id="{C0A80663-52F4-4BB1-BBCA-719D2A4ABCB8}"/>
            </a:ext>
          </a:extLst>
        </xdr:cNvPr>
        <xdr:cNvSpPr/>
      </xdr:nvSpPr>
      <xdr:spPr>
        <a:xfrm>
          <a:off x="2544534" y="759615"/>
          <a:ext cx="707572" cy="5507836"/>
        </a:xfrm>
        <a:prstGeom prst="roundRect">
          <a:avLst>
            <a:gd name="adj" fmla="val 15930"/>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252942</xdr:colOff>
      <xdr:row>4</xdr:row>
      <xdr:rowOff>14817</xdr:rowOff>
    </xdr:from>
    <xdr:to>
      <xdr:col>11</xdr:col>
      <xdr:colOff>518583</xdr:colOff>
      <xdr:row>5</xdr:row>
      <xdr:rowOff>35983</xdr:rowOff>
    </xdr:to>
    <xdr:sp macro="" textlink="">
      <xdr:nvSpPr>
        <xdr:cNvPr id="33" name="Rectangle: Rounded Corners 32">
          <a:extLst>
            <a:ext uri="{FF2B5EF4-FFF2-40B4-BE49-F238E27FC236}">
              <a16:creationId xmlns:a16="http://schemas.microsoft.com/office/drawing/2014/main" id="{DB02D6F0-41D2-41B7-A259-D700FA658424}"/>
            </a:ext>
          </a:extLst>
        </xdr:cNvPr>
        <xdr:cNvSpPr/>
      </xdr:nvSpPr>
      <xdr:spPr>
        <a:xfrm>
          <a:off x="7568142" y="776817"/>
          <a:ext cx="875241" cy="21166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Spending</a:t>
          </a:r>
        </a:p>
      </xdr:txBody>
    </xdr:sp>
    <xdr:clientData/>
  </xdr:twoCellAnchor>
  <xdr:twoCellAnchor>
    <xdr:from>
      <xdr:col>10</xdr:col>
      <xdr:colOff>252942</xdr:colOff>
      <xdr:row>8</xdr:row>
      <xdr:rowOff>183089</xdr:rowOff>
    </xdr:from>
    <xdr:to>
      <xdr:col>11</xdr:col>
      <xdr:colOff>522817</xdr:colOff>
      <xdr:row>10</xdr:row>
      <xdr:rowOff>13755</xdr:rowOff>
    </xdr:to>
    <xdr:sp macro="" textlink="">
      <xdr:nvSpPr>
        <xdr:cNvPr id="34" name="Rectangle: Rounded Corners 33">
          <a:extLst>
            <a:ext uri="{FF2B5EF4-FFF2-40B4-BE49-F238E27FC236}">
              <a16:creationId xmlns:a16="http://schemas.microsoft.com/office/drawing/2014/main" id="{7420C1B8-1D67-4305-B3DC-B00DE9EB1034}"/>
            </a:ext>
          </a:extLst>
        </xdr:cNvPr>
        <xdr:cNvSpPr/>
      </xdr:nvSpPr>
      <xdr:spPr>
        <a:xfrm>
          <a:off x="7568142" y="1707089"/>
          <a:ext cx="879475" cy="21166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Income</a:t>
          </a:r>
        </a:p>
        <a:p>
          <a:pPr algn="l"/>
          <a:endParaRPr lang="en-GB" sz="1100" b="1"/>
        </a:p>
      </xdr:txBody>
    </xdr:sp>
    <xdr:clientData/>
  </xdr:twoCellAnchor>
  <xdr:twoCellAnchor>
    <xdr:from>
      <xdr:col>13</xdr:col>
      <xdr:colOff>498474</xdr:colOff>
      <xdr:row>4</xdr:row>
      <xdr:rowOff>57942</xdr:rowOff>
    </xdr:from>
    <xdr:to>
      <xdr:col>15</xdr:col>
      <xdr:colOff>467782</xdr:colOff>
      <xdr:row>5</xdr:row>
      <xdr:rowOff>138375</xdr:rowOff>
    </xdr:to>
    <xdr:sp macro="" textlink="">
      <xdr:nvSpPr>
        <xdr:cNvPr id="35" name="Rectangle: Rounded Corners 34">
          <a:extLst>
            <a:ext uri="{FF2B5EF4-FFF2-40B4-BE49-F238E27FC236}">
              <a16:creationId xmlns:a16="http://schemas.microsoft.com/office/drawing/2014/main" id="{4408A9A9-1328-4FDB-B1F9-B54352ABFCD4}"/>
            </a:ext>
          </a:extLst>
        </xdr:cNvPr>
        <xdr:cNvSpPr/>
      </xdr:nvSpPr>
      <xdr:spPr>
        <a:xfrm>
          <a:off x="9642474" y="819942"/>
          <a:ext cx="1188508" cy="2709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Top</a:t>
          </a:r>
          <a:r>
            <a:rPr lang="en-GB" sz="1100" b="1" baseline="0"/>
            <a:t> </a:t>
          </a:r>
          <a:r>
            <a:rPr lang="en-GB" sz="1000" b="1">
              <a:solidFill>
                <a:schemeClr val="lt1"/>
              </a:solidFill>
              <a:latin typeface="+mn-lt"/>
              <a:ea typeface="+mn-ea"/>
              <a:cs typeface="+mn-cs"/>
            </a:rPr>
            <a:t>Spending</a:t>
          </a:r>
        </a:p>
      </xdr:txBody>
    </xdr:sp>
    <xdr:clientData/>
  </xdr:twoCellAnchor>
  <xdr:twoCellAnchor>
    <xdr:from>
      <xdr:col>5</xdr:col>
      <xdr:colOff>333374</xdr:colOff>
      <xdr:row>14</xdr:row>
      <xdr:rowOff>63496</xdr:rowOff>
    </xdr:from>
    <xdr:to>
      <xdr:col>7</xdr:col>
      <xdr:colOff>254000</xdr:colOff>
      <xdr:row>15</xdr:row>
      <xdr:rowOff>126999</xdr:rowOff>
    </xdr:to>
    <xdr:sp macro="" textlink="">
      <xdr:nvSpPr>
        <xdr:cNvPr id="36" name="Rectangle: Rounded Corners 35">
          <a:extLst>
            <a:ext uri="{FF2B5EF4-FFF2-40B4-BE49-F238E27FC236}">
              <a16:creationId xmlns:a16="http://schemas.microsoft.com/office/drawing/2014/main" id="{D05AF4D9-310C-4E65-9B12-A35B27E7676C}"/>
            </a:ext>
          </a:extLst>
        </xdr:cNvPr>
        <xdr:cNvSpPr/>
      </xdr:nvSpPr>
      <xdr:spPr>
        <a:xfrm>
          <a:off x="4600574" y="2730496"/>
          <a:ext cx="1139826" cy="2540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Income</a:t>
          </a:r>
          <a:r>
            <a:rPr lang="en-GB" sz="1100" b="1" baseline="0"/>
            <a:t> sources</a:t>
          </a:r>
          <a:endParaRPr lang="en-GB" sz="1100" b="1"/>
        </a:p>
      </xdr:txBody>
    </xdr:sp>
    <xdr:clientData/>
  </xdr:twoCellAnchor>
  <xdr:twoCellAnchor>
    <xdr:from>
      <xdr:col>6</xdr:col>
      <xdr:colOff>19049</xdr:colOff>
      <xdr:row>16</xdr:row>
      <xdr:rowOff>85724</xdr:rowOff>
    </xdr:from>
    <xdr:to>
      <xdr:col>8</xdr:col>
      <xdr:colOff>314325</xdr:colOff>
      <xdr:row>17</xdr:row>
      <xdr:rowOff>171449</xdr:rowOff>
    </xdr:to>
    <xdr:sp macro="" textlink="">
      <xdr:nvSpPr>
        <xdr:cNvPr id="37" name="Rectangle: Rounded Corners 36">
          <a:extLst>
            <a:ext uri="{FF2B5EF4-FFF2-40B4-BE49-F238E27FC236}">
              <a16:creationId xmlns:a16="http://schemas.microsoft.com/office/drawing/2014/main" id="{B340D890-61B8-4C66-B7D6-D0EA8988DCE3}"/>
            </a:ext>
          </a:extLst>
        </xdr:cNvPr>
        <xdr:cNvSpPr/>
      </xdr:nvSpPr>
      <xdr:spPr>
        <a:xfrm>
          <a:off x="4895849" y="3133724"/>
          <a:ext cx="1514476"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t>Data</a:t>
          </a:r>
          <a:r>
            <a:rPr lang="en-GB" sz="1000" b="1" baseline="0"/>
            <a:t> with decisions</a:t>
          </a:r>
          <a:endParaRPr lang="en-GB" sz="1000" b="1"/>
        </a:p>
      </xdr:txBody>
    </xdr:sp>
    <xdr:clientData/>
  </xdr:twoCellAnchor>
  <xdr:twoCellAnchor>
    <xdr:from>
      <xdr:col>6</xdr:col>
      <xdr:colOff>19049</xdr:colOff>
      <xdr:row>18</xdr:row>
      <xdr:rowOff>104774</xdr:rowOff>
    </xdr:from>
    <xdr:to>
      <xdr:col>7</xdr:col>
      <xdr:colOff>152399</xdr:colOff>
      <xdr:row>19</xdr:row>
      <xdr:rowOff>152400</xdr:rowOff>
    </xdr:to>
    <xdr:sp macro="" textlink="">
      <xdr:nvSpPr>
        <xdr:cNvPr id="38" name="Rectangle: Rounded Corners 37">
          <a:extLst>
            <a:ext uri="{FF2B5EF4-FFF2-40B4-BE49-F238E27FC236}">
              <a16:creationId xmlns:a16="http://schemas.microsoft.com/office/drawing/2014/main" id="{4C44AC60-B5D1-4A1C-8DAD-AF8DB060DEC6}"/>
            </a:ext>
          </a:extLst>
        </xdr:cNvPr>
        <xdr:cNvSpPr/>
      </xdr:nvSpPr>
      <xdr:spPr>
        <a:xfrm>
          <a:off x="4895849" y="3533774"/>
          <a:ext cx="742950"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000" b="1">
              <a:solidFill>
                <a:schemeClr val="lt1"/>
              </a:solidFill>
              <a:latin typeface="+mn-lt"/>
              <a:ea typeface="+mn-ea"/>
              <a:cs typeface="+mn-cs"/>
            </a:rPr>
            <a:t>YouTube</a:t>
          </a:r>
        </a:p>
      </xdr:txBody>
    </xdr:sp>
    <xdr:clientData/>
  </xdr:twoCellAnchor>
  <xdr:twoCellAnchor>
    <xdr:from>
      <xdr:col>6</xdr:col>
      <xdr:colOff>19049</xdr:colOff>
      <xdr:row>20</xdr:row>
      <xdr:rowOff>85724</xdr:rowOff>
    </xdr:from>
    <xdr:to>
      <xdr:col>7</xdr:col>
      <xdr:colOff>171449</xdr:colOff>
      <xdr:row>21</xdr:row>
      <xdr:rowOff>171449</xdr:rowOff>
    </xdr:to>
    <xdr:sp macro="" textlink="">
      <xdr:nvSpPr>
        <xdr:cNvPr id="39" name="Rectangle: Rounded Corners 38">
          <a:extLst>
            <a:ext uri="{FF2B5EF4-FFF2-40B4-BE49-F238E27FC236}">
              <a16:creationId xmlns:a16="http://schemas.microsoft.com/office/drawing/2014/main" id="{2168E798-F2F8-49D4-ADE7-B8DE7D9B01C1}"/>
            </a:ext>
          </a:extLst>
        </xdr:cNvPr>
        <xdr:cNvSpPr/>
      </xdr:nvSpPr>
      <xdr:spPr>
        <a:xfrm>
          <a:off x="4895849" y="389572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t>Teachable</a:t>
          </a:r>
        </a:p>
      </xdr:txBody>
    </xdr:sp>
    <xdr:clientData/>
  </xdr:twoCellAnchor>
  <xdr:twoCellAnchor>
    <xdr:from>
      <xdr:col>10</xdr:col>
      <xdr:colOff>263525</xdr:colOff>
      <xdr:row>1</xdr:row>
      <xdr:rowOff>95250</xdr:rowOff>
    </xdr:from>
    <xdr:to>
      <xdr:col>13</xdr:col>
      <xdr:colOff>409575</xdr:colOff>
      <xdr:row>3</xdr:row>
      <xdr:rowOff>101999</xdr:rowOff>
    </xdr:to>
    <xdr:sp macro="" textlink="">
      <xdr:nvSpPr>
        <xdr:cNvPr id="40" name="Rectangle: Rounded Corners 39">
          <a:extLst>
            <a:ext uri="{FF2B5EF4-FFF2-40B4-BE49-F238E27FC236}">
              <a16:creationId xmlns:a16="http://schemas.microsoft.com/office/drawing/2014/main" id="{057A95A4-A589-4D74-B9D8-4FBD1F4495FC}"/>
            </a:ext>
          </a:extLst>
        </xdr:cNvPr>
        <xdr:cNvSpPr/>
      </xdr:nvSpPr>
      <xdr:spPr>
        <a:xfrm>
          <a:off x="7578725" y="285750"/>
          <a:ext cx="1974850" cy="387749"/>
        </a:xfrm>
        <a:prstGeom prst="roundRect">
          <a:avLst>
            <a:gd name="adj" fmla="val 21524"/>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457201</xdr:colOff>
      <xdr:row>1</xdr:row>
      <xdr:rowOff>95250</xdr:rowOff>
    </xdr:from>
    <xdr:to>
      <xdr:col>17</xdr:col>
      <xdr:colOff>84667</xdr:colOff>
      <xdr:row>3</xdr:row>
      <xdr:rowOff>113642</xdr:rowOff>
    </xdr:to>
    <xdr:sp macro="" textlink="">
      <xdr:nvSpPr>
        <xdr:cNvPr id="41" name="Rectangle: Rounded Corners 40">
          <a:extLst>
            <a:ext uri="{FF2B5EF4-FFF2-40B4-BE49-F238E27FC236}">
              <a16:creationId xmlns:a16="http://schemas.microsoft.com/office/drawing/2014/main" id="{D9E65F12-0E00-4A2E-9DE3-ED274298F4D6}"/>
            </a:ext>
          </a:extLst>
        </xdr:cNvPr>
        <xdr:cNvSpPr/>
      </xdr:nvSpPr>
      <xdr:spPr>
        <a:xfrm>
          <a:off x="9601201" y="285750"/>
          <a:ext cx="2065866" cy="399392"/>
        </a:xfrm>
        <a:prstGeom prst="roundRect">
          <a:avLst>
            <a:gd name="adj" fmla="val 21205"/>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380715</xdr:colOff>
      <xdr:row>2</xdr:row>
      <xdr:rowOff>19052</xdr:rowOff>
    </xdr:from>
    <xdr:to>
      <xdr:col>10</xdr:col>
      <xdr:colOff>560715</xdr:colOff>
      <xdr:row>3</xdr:row>
      <xdr:rowOff>16172</xdr:rowOff>
    </xdr:to>
    <xdr:pic>
      <xdr:nvPicPr>
        <xdr:cNvPr id="42" name="Picture 41">
          <a:extLst>
            <a:ext uri="{FF2B5EF4-FFF2-40B4-BE49-F238E27FC236}">
              <a16:creationId xmlns:a16="http://schemas.microsoft.com/office/drawing/2014/main" id="{B605F341-EB05-48A5-89A0-5CB19643B673}"/>
            </a:ext>
          </a:extLst>
        </xdr:cNvPr>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a:off x="7086315" y="400052"/>
          <a:ext cx="180000" cy="187620"/>
        </a:xfrm>
        <a:prstGeom prst="rect">
          <a:avLst/>
        </a:prstGeom>
      </xdr:spPr>
    </xdr:pic>
    <xdr:clientData/>
  </xdr:twoCellAnchor>
  <xdr:twoCellAnchor>
    <xdr:from>
      <xdr:col>10</xdr:col>
      <xdr:colOff>567266</xdr:colOff>
      <xdr:row>1</xdr:row>
      <xdr:rowOff>115357</xdr:rowOff>
    </xdr:from>
    <xdr:to>
      <xdr:col>13</xdr:col>
      <xdr:colOff>201083</xdr:colOff>
      <xdr:row>3</xdr:row>
      <xdr:rowOff>42333</xdr:rowOff>
    </xdr:to>
    <xdr:sp macro="" textlink="">
      <xdr:nvSpPr>
        <xdr:cNvPr id="44" name="Rectangle: Rounded Corners 43">
          <a:hlinkClick xmlns:r="http://schemas.openxmlformats.org/officeDocument/2006/relationships" r:id="rId14"/>
          <a:extLst>
            <a:ext uri="{FF2B5EF4-FFF2-40B4-BE49-F238E27FC236}">
              <a16:creationId xmlns:a16="http://schemas.microsoft.com/office/drawing/2014/main" id="{E357C66C-ECA6-4CEE-A3AF-6B9EEA229948}"/>
            </a:ext>
          </a:extLst>
        </xdr:cNvPr>
        <xdr:cNvSpPr/>
      </xdr:nvSpPr>
      <xdr:spPr>
        <a:xfrm>
          <a:off x="7882466" y="305857"/>
          <a:ext cx="1462617" cy="30797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600" b="1">
              <a:solidFill>
                <a:srgbClr val="C87AAA"/>
              </a:solidFill>
              <a:latin typeface="+mn-lt"/>
              <a:ea typeface="+mn-ea"/>
              <a:cs typeface="+mn-cs"/>
            </a:rPr>
            <a:t>Dashboard</a:t>
          </a:r>
        </a:p>
      </xdr:txBody>
    </xdr:sp>
    <xdr:clientData/>
  </xdr:twoCellAnchor>
  <xdr:twoCellAnchor>
    <xdr:from>
      <xdr:col>14</xdr:col>
      <xdr:colOff>179916</xdr:colOff>
      <xdr:row>1</xdr:row>
      <xdr:rowOff>109006</xdr:rowOff>
    </xdr:from>
    <xdr:to>
      <xdr:col>16</xdr:col>
      <xdr:colOff>427566</xdr:colOff>
      <xdr:row>3</xdr:row>
      <xdr:rowOff>63500</xdr:rowOff>
    </xdr:to>
    <xdr:sp macro="" textlink="">
      <xdr:nvSpPr>
        <xdr:cNvPr id="45" name="Rectangle: Rounded Corners 44">
          <a:hlinkClick xmlns:r="http://schemas.openxmlformats.org/officeDocument/2006/relationships" r:id="rId15"/>
          <a:extLst>
            <a:ext uri="{FF2B5EF4-FFF2-40B4-BE49-F238E27FC236}">
              <a16:creationId xmlns:a16="http://schemas.microsoft.com/office/drawing/2014/main" id="{551B9404-CB49-4336-A53E-84F3E3FCC802}"/>
            </a:ext>
          </a:extLst>
        </xdr:cNvPr>
        <xdr:cNvSpPr/>
      </xdr:nvSpPr>
      <xdr:spPr>
        <a:xfrm>
          <a:off x="9933516" y="299506"/>
          <a:ext cx="1466850" cy="3354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600" b="1">
              <a:solidFill>
                <a:srgbClr val="C87AAA"/>
              </a:solidFill>
              <a:latin typeface="+mn-lt"/>
              <a:ea typeface="+mn-ea"/>
              <a:cs typeface="+mn-cs"/>
            </a:rPr>
            <a:t>Spreadsheet</a:t>
          </a:r>
        </a:p>
      </xdr:txBody>
    </xdr:sp>
    <xdr:clientData/>
  </xdr:twoCellAnchor>
  <xdr:twoCellAnchor>
    <xdr:from>
      <xdr:col>14</xdr:col>
      <xdr:colOff>441326</xdr:colOff>
      <xdr:row>19</xdr:row>
      <xdr:rowOff>31750</xdr:rowOff>
    </xdr:from>
    <xdr:to>
      <xdr:col>16</xdr:col>
      <xdr:colOff>97367</xdr:colOff>
      <xdr:row>20</xdr:row>
      <xdr:rowOff>95249</xdr:rowOff>
    </xdr:to>
    <xdr:sp macro="" textlink="">
      <xdr:nvSpPr>
        <xdr:cNvPr id="46" name="Rectangle: Rounded Corners 45">
          <a:extLst>
            <a:ext uri="{FF2B5EF4-FFF2-40B4-BE49-F238E27FC236}">
              <a16:creationId xmlns:a16="http://schemas.microsoft.com/office/drawing/2014/main" id="{66E0371D-32F6-47E5-9D85-910438982AB9}"/>
            </a:ext>
          </a:extLst>
        </xdr:cNvPr>
        <xdr:cNvSpPr/>
      </xdr:nvSpPr>
      <xdr:spPr>
        <a:xfrm>
          <a:off x="10194926" y="3651250"/>
          <a:ext cx="875241" cy="2539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Cash</a:t>
          </a:r>
          <a:r>
            <a:rPr lang="en-GB" sz="1100" b="1" baseline="0"/>
            <a:t> loan</a:t>
          </a:r>
          <a:endParaRPr lang="en-GB" sz="1100" b="1"/>
        </a:p>
        <a:p>
          <a:pPr algn="l"/>
          <a:endParaRPr lang="en-GB" sz="1100" b="1"/>
        </a:p>
      </xdr:txBody>
    </xdr:sp>
    <xdr:clientData/>
  </xdr:twoCellAnchor>
  <xdr:twoCellAnchor>
    <xdr:from>
      <xdr:col>14</xdr:col>
      <xdr:colOff>441326</xdr:colOff>
      <xdr:row>15</xdr:row>
      <xdr:rowOff>184147</xdr:rowOff>
    </xdr:from>
    <xdr:to>
      <xdr:col>16</xdr:col>
      <xdr:colOff>400050</xdr:colOff>
      <xdr:row>17</xdr:row>
      <xdr:rowOff>63501</xdr:rowOff>
    </xdr:to>
    <xdr:sp macro="" textlink="">
      <xdr:nvSpPr>
        <xdr:cNvPr id="47" name="Rectangle: Rounded Corners 46">
          <a:extLst>
            <a:ext uri="{FF2B5EF4-FFF2-40B4-BE49-F238E27FC236}">
              <a16:creationId xmlns:a16="http://schemas.microsoft.com/office/drawing/2014/main" id="{4F08BD45-F384-42A8-951E-C84343515C1F}"/>
            </a:ext>
          </a:extLst>
        </xdr:cNvPr>
        <xdr:cNvSpPr/>
      </xdr:nvSpPr>
      <xdr:spPr>
        <a:xfrm>
          <a:off x="10194926" y="3041647"/>
          <a:ext cx="1177924" cy="26035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Entertainment</a:t>
          </a:r>
        </a:p>
        <a:p>
          <a:pPr algn="l"/>
          <a:endParaRPr lang="en-GB" sz="1100" b="1"/>
        </a:p>
      </xdr:txBody>
    </xdr:sp>
    <xdr:clientData/>
  </xdr:twoCellAnchor>
  <xdr:twoCellAnchor>
    <xdr:from>
      <xdr:col>14</xdr:col>
      <xdr:colOff>441326</xdr:colOff>
      <xdr:row>12</xdr:row>
      <xdr:rowOff>124880</xdr:rowOff>
    </xdr:from>
    <xdr:to>
      <xdr:col>16</xdr:col>
      <xdr:colOff>97367</xdr:colOff>
      <xdr:row>14</xdr:row>
      <xdr:rowOff>2</xdr:rowOff>
    </xdr:to>
    <xdr:sp macro="" textlink="">
      <xdr:nvSpPr>
        <xdr:cNvPr id="48" name="Rectangle: Rounded Corners 47">
          <a:extLst>
            <a:ext uri="{FF2B5EF4-FFF2-40B4-BE49-F238E27FC236}">
              <a16:creationId xmlns:a16="http://schemas.microsoft.com/office/drawing/2014/main" id="{6C33B847-D731-49E7-A567-E40C8D839C11}"/>
            </a:ext>
          </a:extLst>
        </xdr:cNvPr>
        <xdr:cNvSpPr/>
      </xdr:nvSpPr>
      <xdr:spPr>
        <a:xfrm>
          <a:off x="10194926" y="2410880"/>
          <a:ext cx="875241" cy="25612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Clothes</a:t>
          </a:r>
        </a:p>
        <a:p>
          <a:pPr algn="l"/>
          <a:endParaRPr lang="en-GB" sz="1100" b="1"/>
        </a:p>
      </xdr:txBody>
    </xdr:sp>
    <xdr:clientData/>
  </xdr:twoCellAnchor>
  <xdr:twoCellAnchor>
    <xdr:from>
      <xdr:col>14</xdr:col>
      <xdr:colOff>441326</xdr:colOff>
      <xdr:row>9</xdr:row>
      <xdr:rowOff>86778</xdr:rowOff>
    </xdr:from>
    <xdr:to>
      <xdr:col>16</xdr:col>
      <xdr:colOff>97367</xdr:colOff>
      <xdr:row>10</xdr:row>
      <xdr:rowOff>137583</xdr:rowOff>
    </xdr:to>
    <xdr:sp macro="" textlink="">
      <xdr:nvSpPr>
        <xdr:cNvPr id="49" name="Rectangle: Rounded Corners 48">
          <a:extLst>
            <a:ext uri="{FF2B5EF4-FFF2-40B4-BE49-F238E27FC236}">
              <a16:creationId xmlns:a16="http://schemas.microsoft.com/office/drawing/2014/main" id="{F82854F1-BDDC-4FFF-B1EA-E83D4A32EC77}"/>
            </a:ext>
          </a:extLst>
        </xdr:cNvPr>
        <xdr:cNvSpPr/>
      </xdr:nvSpPr>
      <xdr:spPr>
        <a:xfrm>
          <a:off x="10194926" y="1801278"/>
          <a:ext cx="875241" cy="24130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Groceries</a:t>
          </a:r>
        </a:p>
        <a:p>
          <a:pPr algn="l"/>
          <a:endParaRPr lang="en-GB" sz="1100" b="1"/>
        </a:p>
      </xdr:txBody>
    </xdr:sp>
    <xdr:clientData/>
  </xdr:twoCellAnchor>
  <xdr:twoCellAnchor>
    <xdr:from>
      <xdr:col>14</xdr:col>
      <xdr:colOff>441326</xdr:colOff>
      <xdr:row>6</xdr:row>
      <xdr:rowOff>48679</xdr:rowOff>
    </xdr:from>
    <xdr:to>
      <xdr:col>16</xdr:col>
      <xdr:colOff>97367</xdr:colOff>
      <xdr:row>7</xdr:row>
      <xdr:rowOff>127000</xdr:rowOff>
    </xdr:to>
    <xdr:sp macro="" textlink="">
      <xdr:nvSpPr>
        <xdr:cNvPr id="50" name="Rectangle: Rounded Corners 49">
          <a:extLst>
            <a:ext uri="{FF2B5EF4-FFF2-40B4-BE49-F238E27FC236}">
              <a16:creationId xmlns:a16="http://schemas.microsoft.com/office/drawing/2014/main" id="{95B5D4DE-3924-4E2C-92F9-91AD7EA088D9}"/>
            </a:ext>
          </a:extLst>
        </xdr:cNvPr>
        <xdr:cNvSpPr/>
      </xdr:nvSpPr>
      <xdr:spPr>
        <a:xfrm>
          <a:off x="10194926" y="1191679"/>
          <a:ext cx="875241" cy="2688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t>Housing</a:t>
          </a:r>
        </a:p>
        <a:p>
          <a:pPr algn="l"/>
          <a:endParaRPr lang="en-GB" sz="1100" b="1"/>
        </a:p>
      </xdr:txBody>
    </xdr:sp>
    <xdr:clientData/>
  </xdr:twoCellAnchor>
  <xdr:twoCellAnchor>
    <xdr:from>
      <xdr:col>5</xdr:col>
      <xdr:colOff>336548</xdr:colOff>
      <xdr:row>23</xdr:row>
      <xdr:rowOff>24341</xdr:rowOff>
    </xdr:from>
    <xdr:to>
      <xdr:col>9</xdr:col>
      <xdr:colOff>457200</xdr:colOff>
      <xdr:row>24</xdr:row>
      <xdr:rowOff>110066</xdr:rowOff>
    </xdr:to>
    <xdr:sp macro="" textlink="">
      <xdr:nvSpPr>
        <xdr:cNvPr id="51" name="Rectangle: Rounded Corners 50">
          <a:extLst>
            <a:ext uri="{FF2B5EF4-FFF2-40B4-BE49-F238E27FC236}">
              <a16:creationId xmlns:a16="http://schemas.microsoft.com/office/drawing/2014/main" id="{74CF8EF8-6489-4D59-8AF2-8BE87254880F}"/>
            </a:ext>
          </a:extLst>
        </xdr:cNvPr>
        <xdr:cNvSpPr/>
      </xdr:nvSpPr>
      <xdr:spPr>
        <a:xfrm>
          <a:off x="4603748" y="4405841"/>
          <a:ext cx="2559052"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Monthly</a:t>
          </a:r>
          <a:r>
            <a:rPr lang="en-GB" sz="1100" b="1" baseline="0"/>
            <a:t> trends: Income and Spending</a:t>
          </a:r>
          <a:endParaRPr lang="en-GB" sz="1100" b="1"/>
        </a:p>
      </xdr:txBody>
    </xdr:sp>
    <xdr:clientData/>
  </xdr:twoCellAnchor>
  <xdr:twoCellAnchor>
    <xdr:from>
      <xdr:col>13</xdr:col>
      <xdr:colOff>63498</xdr:colOff>
      <xdr:row>23</xdr:row>
      <xdr:rowOff>37041</xdr:rowOff>
    </xdr:from>
    <xdr:to>
      <xdr:col>17</xdr:col>
      <xdr:colOff>211667</xdr:colOff>
      <xdr:row>24</xdr:row>
      <xdr:rowOff>122766</xdr:rowOff>
    </xdr:to>
    <xdr:sp macro="" textlink="">
      <xdr:nvSpPr>
        <xdr:cNvPr id="52" name="Rectangle: Rounded Corners 51">
          <a:extLst>
            <a:ext uri="{FF2B5EF4-FFF2-40B4-BE49-F238E27FC236}">
              <a16:creationId xmlns:a16="http://schemas.microsoft.com/office/drawing/2014/main" id="{CD952E53-EC76-4BF4-A93E-0FA90E2B178D}"/>
            </a:ext>
          </a:extLst>
        </xdr:cNvPr>
        <xdr:cNvSpPr/>
      </xdr:nvSpPr>
      <xdr:spPr>
        <a:xfrm>
          <a:off x="9207498" y="4418541"/>
          <a:ext cx="2586569"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b="1">
              <a:solidFill>
                <a:schemeClr val="lt1"/>
              </a:solidFill>
              <a:latin typeface="+mn-lt"/>
              <a:ea typeface="+mn-ea"/>
              <a:cs typeface="+mn-cs"/>
            </a:rPr>
            <a:t>Weekly trends: Income and Spending</a:t>
          </a:r>
        </a:p>
      </xdr:txBody>
    </xdr:sp>
    <xdr:clientData/>
  </xdr:twoCellAnchor>
  <xdr:twoCellAnchor>
    <xdr:from>
      <xdr:col>7</xdr:col>
      <xdr:colOff>16933</xdr:colOff>
      <xdr:row>6</xdr:row>
      <xdr:rowOff>159543</xdr:rowOff>
    </xdr:from>
    <xdr:to>
      <xdr:col>8</xdr:col>
      <xdr:colOff>541869</xdr:colOff>
      <xdr:row>8</xdr:row>
      <xdr:rowOff>54768</xdr:rowOff>
    </xdr:to>
    <xdr:sp macro="" textlink="">
      <xdr:nvSpPr>
        <xdr:cNvPr id="53" name="Rectangle: Rounded Corners 52">
          <a:extLst>
            <a:ext uri="{FF2B5EF4-FFF2-40B4-BE49-F238E27FC236}">
              <a16:creationId xmlns:a16="http://schemas.microsoft.com/office/drawing/2014/main" id="{F96087C1-CA9B-435B-AEBD-EC0844CC3400}"/>
            </a:ext>
          </a:extLst>
        </xdr:cNvPr>
        <xdr:cNvSpPr/>
      </xdr:nvSpPr>
      <xdr:spPr>
        <a:xfrm>
          <a:off x="5481902" y="1302543"/>
          <a:ext cx="1132155"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1"/>
            <a:t>Available</a:t>
          </a:r>
          <a:r>
            <a:rPr lang="en-GB" sz="900" b="1" baseline="0"/>
            <a:t> </a:t>
          </a:r>
          <a:r>
            <a:rPr lang="en-GB" sz="1000" b="1" baseline="0"/>
            <a:t>balance</a:t>
          </a:r>
          <a:endParaRPr lang="en-GB" sz="1000" b="1"/>
        </a:p>
      </xdr:txBody>
    </xdr:sp>
    <xdr:clientData/>
  </xdr:twoCellAnchor>
  <xdr:twoCellAnchor>
    <xdr:from>
      <xdr:col>10</xdr:col>
      <xdr:colOff>252942</xdr:colOff>
      <xdr:row>9</xdr:row>
      <xdr:rowOff>164038</xdr:rowOff>
    </xdr:from>
    <xdr:to>
      <xdr:col>12</xdr:col>
      <xdr:colOff>200025</xdr:colOff>
      <xdr:row>11</xdr:row>
      <xdr:rowOff>104775</xdr:rowOff>
    </xdr:to>
    <xdr:sp macro="" textlink="income">
      <xdr:nvSpPr>
        <xdr:cNvPr id="54" name="Rectangle: Rounded Corners 53">
          <a:extLst>
            <a:ext uri="{FF2B5EF4-FFF2-40B4-BE49-F238E27FC236}">
              <a16:creationId xmlns:a16="http://schemas.microsoft.com/office/drawing/2014/main" id="{46C59D52-0C24-46EF-B5DD-E8919DE44C4F}"/>
            </a:ext>
          </a:extLst>
        </xdr:cNvPr>
        <xdr:cNvSpPr/>
      </xdr:nvSpPr>
      <xdr:spPr>
        <a:xfrm>
          <a:off x="7568142" y="1878538"/>
          <a:ext cx="1166283" cy="3217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89B8AF0-8797-477B-A330-126B881C0F26}" type="TxLink">
            <a:rPr lang="en-US" sz="1600" b="1" i="0" u="none" strike="noStrike">
              <a:ln>
                <a:noFill/>
              </a:ln>
              <a:solidFill>
                <a:schemeClr val="bg1">
                  <a:lumMod val="95000"/>
                </a:schemeClr>
              </a:solidFill>
              <a:latin typeface="Calibri"/>
              <a:ea typeface="Calibri"/>
              <a:cs typeface="Calibri"/>
            </a:rPr>
            <a:pPr algn="l"/>
            <a:t> $65,440 </a:t>
          </a:fld>
          <a:endParaRPr lang="en-GB" sz="1600" b="1">
            <a:ln>
              <a:noFill/>
            </a:ln>
            <a:solidFill>
              <a:schemeClr val="bg1">
                <a:lumMod val="95000"/>
              </a:schemeClr>
            </a:solidFill>
          </a:endParaRPr>
        </a:p>
      </xdr:txBody>
    </xdr:sp>
    <xdr:clientData/>
  </xdr:twoCellAnchor>
  <xdr:twoCellAnchor>
    <xdr:from>
      <xdr:col>10</xdr:col>
      <xdr:colOff>252942</xdr:colOff>
      <xdr:row>5</xdr:row>
      <xdr:rowOff>11639</xdr:rowOff>
    </xdr:from>
    <xdr:to>
      <xdr:col>12</xdr:col>
      <xdr:colOff>200025</xdr:colOff>
      <xdr:row>6</xdr:row>
      <xdr:rowOff>133351</xdr:rowOff>
    </xdr:to>
    <xdr:sp macro="" textlink="spending">
      <xdr:nvSpPr>
        <xdr:cNvPr id="55" name="Rectangle: Rounded Corners 54">
          <a:extLst>
            <a:ext uri="{FF2B5EF4-FFF2-40B4-BE49-F238E27FC236}">
              <a16:creationId xmlns:a16="http://schemas.microsoft.com/office/drawing/2014/main" id="{328D1EA2-3EB5-4359-ABC4-E35E34FEADBB}"/>
            </a:ext>
          </a:extLst>
        </xdr:cNvPr>
        <xdr:cNvSpPr/>
      </xdr:nvSpPr>
      <xdr:spPr>
        <a:xfrm>
          <a:off x="7568142" y="964139"/>
          <a:ext cx="1166283" cy="3122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B419984-2800-48AB-BD7B-E97FECC42AA5}" type="TxLink">
            <a:rPr lang="en-US" sz="1600" b="1" i="0" u="none" strike="noStrike">
              <a:ln>
                <a:noFill/>
              </a:ln>
              <a:solidFill>
                <a:schemeClr val="bg1">
                  <a:lumMod val="95000"/>
                </a:schemeClr>
              </a:solidFill>
              <a:latin typeface="Calibri"/>
              <a:ea typeface="Calibri"/>
              <a:cs typeface="Calibri"/>
            </a:rPr>
            <a:pPr marL="0" indent="0" algn="l"/>
            <a:t> $30,191 </a:t>
          </a:fld>
          <a:endParaRPr lang="en-GB" sz="1600" b="1" i="0" u="none" strike="noStrike">
            <a:ln>
              <a:noFill/>
            </a:ln>
            <a:solidFill>
              <a:schemeClr val="bg1">
                <a:lumMod val="95000"/>
              </a:schemeClr>
            </a:solidFill>
            <a:latin typeface="Calibri"/>
            <a:ea typeface="Calibri"/>
            <a:cs typeface="Calibri"/>
          </a:endParaRPr>
        </a:p>
      </xdr:txBody>
    </xdr:sp>
    <xdr:clientData/>
  </xdr:twoCellAnchor>
  <xdr:twoCellAnchor>
    <xdr:from>
      <xdr:col>9</xdr:col>
      <xdr:colOff>447673</xdr:colOff>
      <xdr:row>24</xdr:row>
      <xdr:rowOff>123824</xdr:rowOff>
    </xdr:from>
    <xdr:to>
      <xdr:col>11</xdr:col>
      <xdr:colOff>238124</xdr:colOff>
      <xdr:row>25</xdr:row>
      <xdr:rowOff>171450</xdr:rowOff>
    </xdr:to>
    <xdr:sp macro="" textlink="">
      <xdr:nvSpPr>
        <xdr:cNvPr id="56" name="Rectangle: Rounded Corners 55">
          <a:extLst>
            <a:ext uri="{FF2B5EF4-FFF2-40B4-BE49-F238E27FC236}">
              <a16:creationId xmlns:a16="http://schemas.microsoft.com/office/drawing/2014/main" id="{06D9940B-886A-4152-AD21-1812A872FD5A}"/>
            </a:ext>
          </a:extLst>
        </xdr:cNvPr>
        <xdr:cNvSpPr/>
      </xdr:nvSpPr>
      <xdr:spPr>
        <a:xfrm>
          <a:off x="7153273" y="4695824"/>
          <a:ext cx="1009651"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000" b="1">
              <a:solidFill>
                <a:srgbClr val="AD257E"/>
              </a:solidFill>
              <a:latin typeface="+mn-lt"/>
              <a:ea typeface="+mn-ea"/>
              <a:cs typeface="+mn-cs"/>
            </a:rPr>
            <a:t>Max</a:t>
          </a:r>
          <a:r>
            <a:rPr lang="en-GB" sz="1000" b="1" baseline="0">
              <a:solidFill>
                <a:srgbClr val="A02AC0"/>
              </a:solidFill>
              <a:latin typeface="+mn-lt"/>
              <a:ea typeface="+mn-ea"/>
              <a:cs typeface="+mn-cs"/>
            </a:rPr>
            <a:t> </a:t>
          </a:r>
          <a:r>
            <a:rPr lang="en-GB" sz="1000" b="1" baseline="0">
              <a:solidFill>
                <a:srgbClr val="AD257E"/>
              </a:solidFill>
              <a:latin typeface="+mn-lt"/>
              <a:ea typeface="+mn-ea"/>
              <a:cs typeface="+mn-cs"/>
            </a:rPr>
            <a:t>spending</a:t>
          </a:r>
          <a:endParaRPr lang="en-GB" sz="1000" b="1">
            <a:solidFill>
              <a:srgbClr val="AD257E"/>
            </a:solidFill>
            <a:latin typeface="+mn-lt"/>
            <a:ea typeface="+mn-ea"/>
            <a:cs typeface="+mn-cs"/>
          </a:endParaRPr>
        </a:p>
      </xdr:txBody>
    </xdr:sp>
    <xdr:clientData/>
  </xdr:twoCellAnchor>
  <xdr:twoCellAnchor>
    <xdr:from>
      <xdr:col>11</xdr:col>
      <xdr:colOff>314324</xdr:colOff>
      <xdr:row>24</xdr:row>
      <xdr:rowOff>123824</xdr:rowOff>
    </xdr:from>
    <xdr:to>
      <xdr:col>13</xdr:col>
      <xdr:colOff>9526</xdr:colOff>
      <xdr:row>25</xdr:row>
      <xdr:rowOff>171450</xdr:rowOff>
    </xdr:to>
    <xdr:sp macro="" textlink="">
      <xdr:nvSpPr>
        <xdr:cNvPr id="57" name="Rectangle: Rounded Corners 56">
          <a:extLst>
            <a:ext uri="{FF2B5EF4-FFF2-40B4-BE49-F238E27FC236}">
              <a16:creationId xmlns:a16="http://schemas.microsoft.com/office/drawing/2014/main" id="{A34F7F6F-85FD-4F75-96A3-C768510D8FBF}"/>
            </a:ext>
          </a:extLst>
        </xdr:cNvPr>
        <xdr:cNvSpPr/>
      </xdr:nvSpPr>
      <xdr:spPr>
        <a:xfrm>
          <a:off x="8239124" y="4695824"/>
          <a:ext cx="914402"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000" b="1">
              <a:solidFill>
                <a:srgbClr val="C87AAA"/>
              </a:solidFill>
              <a:latin typeface="+mn-lt"/>
              <a:ea typeface="+mn-ea"/>
              <a:cs typeface="+mn-cs"/>
            </a:rPr>
            <a:t>Max</a:t>
          </a:r>
          <a:r>
            <a:rPr lang="en-GB" sz="1000" b="1" baseline="0">
              <a:solidFill>
                <a:srgbClr val="CD62DC"/>
              </a:solidFill>
              <a:latin typeface="+mn-lt"/>
              <a:ea typeface="+mn-ea"/>
              <a:cs typeface="+mn-cs"/>
            </a:rPr>
            <a:t> </a:t>
          </a:r>
          <a:r>
            <a:rPr lang="en-GB" sz="1000" b="1" baseline="0">
              <a:solidFill>
                <a:srgbClr val="C87AAA"/>
              </a:solidFill>
              <a:latin typeface="+mn-lt"/>
              <a:ea typeface="+mn-ea"/>
              <a:cs typeface="+mn-cs"/>
            </a:rPr>
            <a:t>income</a:t>
          </a:r>
          <a:endParaRPr lang="en-GB" sz="1000" b="1">
            <a:solidFill>
              <a:srgbClr val="C87AAA"/>
            </a:solidFill>
            <a:latin typeface="+mn-lt"/>
            <a:ea typeface="+mn-ea"/>
            <a:cs typeface="+mn-cs"/>
          </a:endParaRPr>
        </a:p>
      </xdr:txBody>
    </xdr:sp>
    <xdr:clientData/>
  </xdr:twoCellAnchor>
  <xdr:twoCellAnchor>
    <xdr:from>
      <xdr:col>9</xdr:col>
      <xdr:colOff>600074</xdr:colOff>
      <xdr:row>23</xdr:row>
      <xdr:rowOff>66674</xdr:rowOff>
    </xdr:from>
    <xdr:to>
      <xdr:col>11</xdr:col>
      <xdr:colOff>142874</xdr:colOff>
      <xdr:row>24</xdr:row>
      <xdr:rowOff>152399</xdr:rowOff>
    </xdr:to>
    <xdr:sp macro="" textlink="max_debit">
      <xdr:nvSpPr>
        <xdr:cNvPr id="58" name="Rectangle: Rounded Corners 57">
          <a:extLst>
            <a:ext uri="{FF2B5EF4-FFF2-40B4-BE49-F238E27FC236}">
              <a16:creationId xmlns:a16="http://schemas.microsoft.com/office/drawing/2014/main" id="{0B22B486-93A5-41E7-95A4-C37A38A7D253}"/>
            </a:ext>
          </a:extLst>
        </xdr:cNvPr>
        <xdr:cNvSpPr/>
      </xdr:nvSpPr>
      <xdr:spPr>
        <a:xfrm>
          <a:off x="7305674" y="444817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0A12532-799C-4FB7-A12C-1166C1FCF739}" type="TxLink">
            <a:rPr lang="en-US" sz="1400" b="1" i="0" u="none" strike="noStrike">
              <a:ln>
                <a:noFill/>
              </a:ln>
              <a:solidFill>
                <a:schemeClr val="bg1">
                  <a:lumMod val="95000"/>
                </a:schemeClr>
              </a:solidFill>
              <a:latin typeface="Calibri"/>
              <a:ea typeface="Calibri"/>
              <a:cs typeface="Calibri"/>
            </a:rPr>
            <a:pPr marL="0" indent="0" algn="l"/>
            <a:t> $900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11</xdr:col>
      <xdr:colOff>295275</xdr:colOff>
      <xdr:row>23</xdr:row>
      <xdr:rowOff>66674</xdr:rowOff>
    </xdr:from>
    <xdr:to>
      <xdr:col>12</xdr:col>
      <xdr:colOff>581024</xdr:colOff>
      <xdr:row>24</xdr:row>
      <xdr:rowOff>152399</xdr:rowOff>
    </xdr:to>
    <xdr:sp macro="" textlink="max_credit">
      <xdr:nvSpPr>
        <xdr:cNvPr id="59" name="Rectangle: Rounded Corners 58">
          <a:extLst>
            <a:ext uri="{FF2B5EF4-FFF2-40B4-BE49-F238E27FC236}">
              <a16:creationId xmlns:a16="http://schemas.microsoft.com/office/drawing/2014/main" id="{465ABD52-E804-4287-8A37-7D28B03CA37F}"/>
            </a:ext>
          </a:extLst>
        </xdr:cNvPr>
        <xdr:cNvSpPr/>
      </xdr:nvSpPr>
      <xdr:spPr>
        <a:xfrm>
          <a:off x="8220075" y="4448174"/>
          <a:ext cx="895349"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4CF0CC6-1607-40C2-9042-C7011DFAF22E}" type="TxLink">
            <a:rPr lang="en-US" sz="1400" b="1" i="0" u="none" strike="noStrike">
              <a:solidFill>
                <a:schemeClr val="bg1"/>
              </a:solidFill>
              <a:latin typeface="Calibri"/>
              <a:ea typeface="Calibri"/>
              <a:cs typeface="Calibri"/>
            </a:rPr>
            <a:pPr algn="l"/>
            <a:t> $5,000 </a:t>
          </a:fld>
          <a:endParaRPr lang="en-GB" sz="1400" b="1">
            <a:solidFill>
              <a:schemeClr val="bg1"/>
            </a:solidFill>
          </a:endParaRPr>
        </a:p>
      </xdr:txBody>
    </xdr:sp>
    <xdr:clientData/>
  </xdr:twoCellAnchor>
  <xdr:twoCellAnchor>
    <xdr:from>
      <xdr:col>6</xdr:col>
      <xdr:colOff>57148</xdr:colOff>
      <xdr:row>8</xdr:row>
      <xdr:rowOff>142874</xdr:rowOff>
    </xdr:from>
    <xdr:to>
      <xdr:col>8</xdr:col>
      <xdr:colOff>57149</xdr:colOff>
      <xdr:row>10</xdr:row>
      <xdr:rowOff>0</xdr:rowOff>
    </xdr:to>
    <xdr:sp macro="" textlink="">
      <xdr:nvSpPr>
        <xdr:cNvPr id="60" name="Rectangle: Rounded Corners 59">
          <a:extLst>
            <a:ext uri="{FF2B5EF4-FFF2-40B4-BE49-F238E27FC236}">
              <a16:creationId xmlns:a16="http://schemas.microsoft.com/office/drawing/2014/main" id="{7F78E55D-948A-4380-B3BD-D73CD443532D}"/>
            </a:ext>
          </a:extLst>
        </xdr:cNvPr>
        <xdr:cNvSpPr/>
      </xdr:nvSpPr>
      <xdr:spPr>
        <a:xfrm>
          <a:off x="4933948" y="1666874"/>
          <a:ext cx="1219201"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000" b="1">
            <a:solidFill>
              <a:schemeClr val="lt1"/>
            </a:solidFill>
            <a:latin typeface="+mn-lt"/>
            <a:ea typeface="+mn-ea"/>
            <a:cs typeface="+mn-cs"/>
          </a:endParaRPr>
        </a:p>
      </xdr:txBody>
    </xdr:sp>
    <xdr:clientData/>
  </xdr:twoCellAnchor>
  <xdr:twoCellAnchor>
    <xdr:from>
      <xdr:col>5</xdr:col>
      <xdr:colOff>514350</xdr:colOff>
      <xdr:row>11</xdr:row>
      <xdr:rowOff>150013</xdr:rowOff>
    </xdr:from>
    <xdr:to>
      <xdr:col>8</xdr:col>
      <xdr:colOff>247650</xdr:colOff>
      <xdr:row>13</xdr:row>
      <xdr:rowOff>28575</xdr:rowOff>
    </xdr:to>
    <xdr:sp macro="" textlink="card_num">
      <xdr:nvSpPr>
        <xdr:cNvPr id="61" name="Rectangle: Rounded Corners 60">
          <a:extLst>
            <a:ext uri="{FF2B5EF4-FFF2-40B4-BE49-F238E27FC236}">
              <a16:creationId xmlns:a16="http://schemas.microsoft.com/office/drawing/2014/main" id="{7051B196-20F2-4D78-8576-2649797830CC}"/>
            </a:ext>
          </a:extLst>
        </xdr:cNvPr>
        <xdr:cNvSpPr/>
      </xdr:nvSpPr>
      <xdr:spPr>
        <a:xfrm>
          <a:off x="4781550" y="2245513"/>
          <a:ext cx="1562100" cy="2595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478DDD2-5F76-44C2-A04C-E8B2EB38261A}" type="TxLink">
            <a:rPr lang="en-US" sz="1200" b="0" i="0" u="none" strike="noStrike">
              <a:solidFill>
                <a:schemeClr val="bg1"/>
              </a:solidFill>
              <a:latin typeface="Bahnschrift"/>
              <a:ea typeface="+mn-ea"/>
              <a:cs typeface="+mn-cs"/>
            </a:rPr>
            <a:pPr marL="0" indent="0" algn="l"/>
            <a:t>**** **** **** 0000</a:t>
          </a:fld>
          <a:endParaRPr lang="en-GB" sz="1200" b="1">
            <a:solidFill>
              <a:schemeClr val="bg1"/>
            </a:solidFill>
            <a:latin typeface="+mn-lt"/>
            <a:ea typeface="+mn-ea"/>
            <a:cs typeface="+mn-cs"/>
          </a:endParaRPr>
        </a:p>
      </xdr:txBody>
    </xdr:sp>
    <xdr:clientData/>
  </xdr:twoCellAnchor>
  <xdr:twoCellAnchor>
    <xdr:from>
      <xdr:col>9</xdr:col>
      <xdr:colOff>123825</xdr:colOff>
      <xdr:row>11</xdr:row>
      <xdr:rowOff>150013</xdr:rowOff>
    </xdr:from>
    <xdr:to>
      <xdr:col>10</xdr:col>
      <xdr:colOff>257175</xdr:colOff>
      <xdr:row>13</xdr:row>
      <xdr:rowOff>28575</xdr:rowOff>
    </xdr:to>
    <xdr:sp macro="" textlink="card_date">
      <xdr:nvSpPr>
        <xdr:cNvPr id="62" name="Rectangle: Rounded Corners 61">
          <a:extLst>
            <a:ext uri="{FF2B5EF4-FFF2-40B4-BE49-F238E27FC236}">
              <a16:creationId xmlns:a16="http://schemas.microsoft.com/office/drawing/2014/main" id="{D873A47A-06BB-4000-AA3F-88A67D38B451}"/>
            </a:ext>
          </a:extLst>
        </xdr:cNvPr>
        <xdr:cNvSpPr/>
      </xdr:nvSpPr>
      <xdr:spPr>
        <a:xfrm>
          <a:off x="6829425" y="2245513"/>
          <a:ext cx="742950" cy="2595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6B6853B-D4D1-48CC-9B6B-B80A2A97CB62}" type="TxLink">
            <a:rPr lang="en-US" sz="1200" b="0" i="0" u="none" strike="noStrike">
              <a:solidFill>
                <a:schemeClr val="bg1"/>
              </a:solidFill>
              <a:latin typeface="Bahnschrift"/>
              <a:ea typeface="+mn-ea"/>
              <a:cs typeface="+mn-cs"/>
            </a:rPr>
            <a:pPr marL="0" indent="0" algn="l"/>
            <a:t>10/26</a:t>
          </a:fld>
          <a:endParaRPr lang="en-GB" sz="1200" b="0" i="0" u="none" strike="noStrike">
            <a:solidFill>
              <a:schemeClr val="bg1"/>
            </a:solidFill>
            <a:latin typeface="Bahnschrift"/>
            <a:ea typeface="+mn-ea"/>
            <a:cs typeface="+mn-cs"/>
          </a:endParaRPr>
        </a:p>
      </xdr:txBody>
    </xdr:sp>
    <xdr:clientData/>
  </xdr:twoCellAnchor>
  <xdr:twoCellAnchor>
    <xdr:from>
      <xdr:col>6</xdr:col>
      <xdr:colOff>538163</xdr:colOff>
      <xdr:row>7</xdr:row>
      <xdr:rowOff>121438</xdr:rowOff>
    </xdr:from>
    <xdr:to>
      <xdr:col>9</xdr:col>
      <xdr:colOff>35719</xdr:colOff>
      <xdr:row>9</xdr:row>
      <xdr:rowOff>114300</xdr:rowOff>
    </xdr:to>
    <xdr:sp macro="" textlink="balance">
      <xdr:nvSpPr>
        <xdr:cNvPr id="63" name="Rectangle: Rounded Corners 62">
          <a:extLst>
            <a:ext uri="{FF2B5EF4-FFF2-40B4-BE49-F238E27FC236}">
              <a16:creationId xmlns:a16="http://schemas.microsoft.com/office/drawing/2014/main" id="{43A1A01F-7CF3-4FF7-BDD2-E5EC31B8537C}"/>
            </a:ext>
          </a:extLst>
        </xdr:cNvPr>
        <xdr:cNvSpPr/>
      </xdr:nvSpPr>
      <xdr:spPr>
        <a:xfrm>
          <a:off x="5395913" y="1454938"/>
          <a:ext cx="1319212" cy="3738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EBC5401-AB47-4E53-A2F5-EC11DE0245EF}" type="TxLink">
            <a:rPr lang="en-US" sz="2200" b="1" i="0" u="none" strike="noStrike">
              <a:solidFill>
                <a:schemeClr val="bg1"/>
              </a:solidFill>
              <a:latin typeface="+mn-lt"/>
              <a:ea typeface="+mn-ea"/>
              <a:cs typeface="+mn-cs"/>
            </a:rPr>
            <a:pPr marL="0" indent="0" algn="l"/>
            <a:t> $35,249 </a:t>
          </a:fld>
          <a:endParaRPr lang="en-GB" sz="2200" b="1" i="0" u="none" strike="noStrike">
            <a:solidFill>
              <a:schemeClr val="bg1"/>
            </a:solidFill>
            <a:latin typeface="+mn-lt"/>
            <a:ea typeface="+mn-ea"/>
            <a:cs typeface="+mn-cs"/>
          </a:endParaRPr>
        </a:p>
      </xdr:txBody>
    </xdr:sp>
    <xdr:clientData/>
  </xdr:twoCellAnchor>
  <xdr:twoCellAnchor>
    <xdr:from>
      <xdr:col>10</xdr:col>
      <xdr:colOff>276226</xdr:colOff>
      <xdr:row>4</xdr:row>
      <xdr:rowOff>161926</xdr:rowOff>
    </xdr:from>
    <xdr:to>
      <xdr:col>13</xdr:col>
      <xdr:colOff>361950</xdr:colOff>
      <xdr:row>10</xdr:row>
      <xdr:rowOff>57150</xdr:rowOff>
    </xdr:to>
    <xdr:graphicFrame macro="">
      <xdr:nvGraphicFramePr>
        <xdr:cNvPr id="64" name="Chart 63">
          <a:extLst>
            <a:ext uri="{FF2B5EF4-FFF2-40B4-BE49-F238E27FC236}">
              <a16:creationId xmlns:a16="http://schemas.microsoft.com/office/drawing/2014/main" id="{B54A5226-9AA5-4FEA-8B25-47A8DE199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190500</xdr:colOff>
      <xdr:row>9</xdr:row>
      <xdr:rowOff>180975</xdr:rowOff>
    </xdr:from>
    <xdr:to>
      <xdr:col>13</xdr:col>
      <xdr:colOff>438150</xdr:colOff>
      <xdr:row>14</xdr:row>
      <xdr:rowOff>114300</xdr:rowOff>
    </xdr:to>
    <xdr:graphicFrame macro="">
      <xdr:nvGraphicFramePr>
        <xdr:cNvPr id="65" name="Chart 64">
          <a:extLst>
            <a:ext uri="{FF2B5EF4-FFF2-40B4-BE49-F238E27FC236}">
              <a16:creationId xmlns:a16="http://schemas.microsoft.com/office/drawing/2014/main" id="{D31A38FB-4FAA-4531-BC84-A1345A56E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581025</xdr:colOff>
      <xdr:row>16</xdr:row>
      <xdr:rowOff>76200</xdr:rowOff>
    </xdr:from>
    <xdr:to>
      <xdr:col>9</xdr:col>
      <xdr:colOff>285750</xdr:colOff>
      <xdr:row>18</xdr:row>
      <xdr:rowOff>47625</xdr:rowOff>
    </xdr:to>
    <xdr:sp macro="" textlink="Data_with_D">
      <xdr:nvSpPr>
        <xdr:cNvPr id="66" name="Rectangle: Rounded Corners 65">
          <a:extLst>
            <a:ext uri="{FF2B5EF4-FFF2-40B4-BE49-F238E27FC236}">
              <a16:creationId xmlns:a16="http://schemas.microsoft.com/office/drawing/2014/main" id="{CA4F250E-8A86-47DB-BB06-777D4A5A67CA}"/>
            </a:ext>
          </a:extLst>
        </xdr:cNvPr>
        <xdr:cNvSpPr/>
      </xdr:nvSpPr>
      <xdr:spPr>
        <a:xfrm>
          <a:off x="6067425" y="3124200"/>
          <a:ext cx="923925" cy="3524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5C8620E-FE40-4F2E-93E0-DFC56FE6E924}" type="TxLink">
            <a:rPr lang="en-US" sz="1400" b="1" i="0" u="none" strike="noStrike">
              <a:ln>
                <a:noFill/>
              </a:ln>
              <a:solidFill>
                <a:schemeClr val="bg1">
                  <a:lumMod val="95000"/>
                </a:schemeClr>
              </a:solidFill>
              <a:latin typeface="Calibri"/>
              <a:ea typeface="Calibri"/>
              <a:cs typeface="Calibri"/>
            </a:rPr>
            <a:pPr marL="0" indent="0" algn="l"/>
            <a:t> $50,000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7</xdr:col>
      <xdr:colOff>581025</xdr:colOff>
      <xdr:row>18</xdr:row>
      <xdr:rowOff>100013</xdr:rowOff>
    </xdr:from>
    <xdr:to>
      <xdr:col>9</xdr:col>
      <xdr:colOff>571500</xdr:colOff>
      <xdr:row>20</xdr:row>
      <xdr:rowOff>33338</xdr:rowOff>
    </xdr:to>
    <xdr:sp macro="" textlink="YouTube">
      <xdr:nvSpPr>
        <xdr:cNvPr id="67" name="Rectangle: Rounded Corners 66">
          <a:extLst>
            <a:ext uri="{FF2B5EF4-FFF2-40B4-BE49-F238E27FC236}">
              <a16:creationId xmlns:a16="http://schemas.microsoft.com/office/drawing/2014/main" id="{67F54AC2-6498-468F-9567-61B2142ECAD8}"/>
            </a:ext>
          </a:extLst>
        </xdr:cNvPr>
        <xdr:cNvSpPr/>
      </xdr:nvSpPr>
      <xdr:spPr>
        <a:xfrm>
          <a:off x="6067425" y="3529013"/>
          <a:ext cx="1209675" cy="314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6909D53-7CDE-418C-A687-17EEDC6EF3CF}" type="TxLink">
            <a:rPr lang="en-US" sz="1400" b="1" i="0" u="none" strike="noStrike">
              <a:ln>
                <a:noFill/>
              </a:ln>
              <a:solidFill>
                <a:schemeClr val="bg1">
                  <a:lumMod val="95000"/>
                </a:schemeClr>
              </a:solidFill>
              <a:latin typeface="Calibri"/>
              <a:ea typeface="Calibri"/>
              <a:cs typeface="Calibri"/>
            </a:rPr>
            <a:pPr marL="0" indent="0" algn="l"/>
            <a:t> $10,940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7</xdr:col>
      <xdr:colOff>581025</xdr:colOff>
      <xdr:row>20</xdr:row>
      <xdr:rowOff>85725</xdr:rowOff>
    </xdr:from>
    <xdr:to>
      <xdr:col>9</xdr:col>
      <xdr:colOff>523875</xdr:colOff>
      <xdr:row>21</xdr:row>
      <xdr:rowOff>171450</xdr:rowOff>
    </xdr:to>
    <xdr:sp macro="" textlink="Teachable">
      <xdr:nvSpPr>
        <xdr:cNvPr id="68" name="Rectangle: Rounded Corners 67">
          <a:extLst>
            <a:ext uri="{FF2B5EF4-FFF2-40B4-BE49-F238E27FC236}">
              <a16:creationId xmlns:a16="http://schemas.microsoft.com/office/drawing/2014/main" id="{1C2A1927-B208-411E-A970-3B4B49FBE525}"/>
            </a:ext>
          </a:extLst>
        </xdr:cNvPr>
        <xdr:cNvSpPr/>
      </xdr:nvSpPr>
      <xdr:spPr>
        <a:xfrm>
          <a:off x="6067425" y="3895725"/>
          <a:ext cx="116205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C0E563F-4CA3-49FD-9EF9-E5649EF00906}" type="TxLink">
            <a:rPr lang="en-US" sz="1400" b="1" i="0" u="none" strike="noStrike">
              <a:ln>
                <a:noFill/>
              </a:ln>
              <a:solidFill>
                <a:schemeClr val="bg1">
                  <a:lumMod val="95000"/>
                </a:schemeClr>
              </a:solidFill>
              <a:latin typeface="Calibri"/>
              <a:ea typeface="Calibri"/>
              <a:cs typeface="Calibri"/>
            </a:rPr>
            <a:pPr marL="0" indent="0" algn="l"/>
            <a:t> $4,500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9</xdr:col>
      <xdr:colOff>304800</xdr:colOff>
      <xdr:row>15</xdr:row>
      <xdr:rowOff>161924</xdr:rowOff>
    </xdr:from>
    <xdr:to>
      <xdr:col>12</xdr:col>
      <xdr:colOff>440531</xdr:colOff>
      <xdr:row>22</xdr:row>
      <xdr:rowOff>95249</xdr:rowOff>
    </xdr:to>
    <xdr:graphicFrame macro="">
      <xdr:nvGraphicFramePr>
        <xdr:cNvPr id="69" name="Chart 68">
          <a:extLst>
            <a:ext uri="{FF2B5EF4-FFF2-40B4-BE49-F238E27FC236}">
              <a16:creationId xmlns:a16="http://schemas.microsoft.com/office/drawing/2014/main" id="{3391C948-DE29-4570-B60F-2EFDDEA7C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400049</xdr:colOff>
      <xdr:row>7</xdr:row>
      <xdr:rowOff>38099</xdr:rowOff>
    </xdr:from>
    <xdr:to>
      <xdr:col>15</xdr:col>
      <xdr:colOff>552449</xdr:colOff>
      <xdr:row>8</xdr:row>
      <xdr:rowOff>123824</xdr:rowOff>
    </xdr:to>
    <xdr:sp macro="" textlink="Housing">
      <xdr:nvSpPr>
        <xdr:cNvPr id="70" name="Rectangle: Rounded Corners 69">
          <a:extLst>
            <a:ext uri="{FF2B5EF4-FFF2-40B4-BE49-F238E27FC236}">
              <a16:creationId xmlns:a16="http://schemas.microsoft.com/office/drawing/2014/main" id="{3AC6EB6B-9FEE-442A-9493-A166C61006C9}"/>
            </a:ext>
          </a:extLst>
        </xdr:cNvPr>
        <xdr:cNvSpPr/>
      </xdr:nvSpPr>
      <xdr:spPr>
        <a:xfrm>
          <a:off x="10153649" y="1371599"/>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FBCE5B7-4694-40A6-9BA0-30C66BECC551}" type="TxLink">
            <a:rPr lang="en-US" sz="1400" b="1" i="0" u="none" strike="noStrike">
              <a:ln>
                <a:noFill/>
              </a:ln>
              <a:solidFill>
                <a:schemeClr val="bg1">
                  <a:lumMod val="95000"/>
                </a:schemeClr>
              </a:solidFill>
              <a:latin typeface="Calibri"/>
              <a:ea typeface="Calibri"/>
              <a:cs typeface="Calibri"/>
            </a:rPr>
            <a:pPr marL="0" indent="0" algn="l"/>
            <a:t> $9,000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14</xdr:col>
      <xdr:colOff>400049</xdr:colOff>
      <xdr:row>10</xdr:row>
      <xdr:rowOff>76199</xdr:rowOff>
    </xdr:from>
    <xdr:to>
      <xdr:col>15</xdr:col>
      <xdr:colOff>552449</xdr:colOff>
      <xdr:row>11</xdr:row>
      <xdr:rowOff>161924</xdr:rowOff>
    </xdr:to>
    <xdr:sp macro="" textlink="Groceries">
      <xdr:nvSpPr>
        <xdr:cNvPr id="71" name="Rectangle: Rounded Corners 70">
          <a:extLst>
            <a:ext uri="{FF2B5EF4-FFF2-40B4-BE49-F238E27FC236}">
              <a16:creationId xmlns:a16="http://schemas.microsoft.com/office/drawing/2014/main" id="{7C8DD2E3-5976-479B-A0FA-F6D8B701BF59}"/>
            </a:ext>
          </a:extLst>
        </xdr:cNvPr>
        <xdr:cNvSpPr/>
      </xdr:nvSpPr>
      <xdr:spPr>
        <a:xfrm>
          <a:off x="10153649" y="1981199"/>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84C7330-75F1-4691-B924-412A0E2185D0}" type="TxLink">
            <a:rPr lang="en-US" sz="1400" b="1" i="0" u="none" strike="noStrike">
              <a:ln>
                <a:noFill/>
              </a:ln>
              <a:solidFill>
                <a:schemeClr val="bg1">
                  <a:lumMod val="95000"/>
                </a:schemeClr>
              </a:solidFill>
              <a:latin typeface="Calibri"/>
              <a:ea typeface="Calibri"/>
              <a:cs typeface="Calibri"/>
            </a:rPr>
            <a:pPr marL="0" indent="0" algn="l"/>
            <a:t> $6,454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14</xdr:col>
      <xdr:colOff>419099</xdr:colOff>
      <xdr:row>13</xdr:row>
      <xdr:rowOff>123824</xdr:rowOff>
    </xdr:from>
    <xdr:to>
      <xdr:col>15</xdr:col>
      <xdr:colOff>571499</xdr:colOff>
      <xdr:row>15</xdr:row>
      <xdr:rowOff>19049</xdr:rowOff>
    </xdr:to>
    <xdr:sp macro="" textlink="Clothes">
      <xdr:nvSpPr>
        <xdr:cNvPr id="72" name="Rectangle: Rounded Corners 71">
          <a:extLst>
            <a:ext uri="{FF2B5EF4-FFF2-40B4-BE49-F238E27FC236}">
              <a16:creationId xmlns:a16="http://schemas.microsoft.com/office/drawing/2014/main" id="{775AE3E9-CB9B-4015-9B12-B9848E9E900D}"/>
            </a:ext>
          </a:extLst>
        </xdr:cNvPr>
        <xdr:cNvSpPr/>
      </xdr:nvSpPr>
      <xdr:spPr>
        <a:xfrm>
          <a:off x="10172699" y="260032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D5BB8BF-9204-49FC-8B3F-1B44B1855516}" type="TxLink">
            <a:rPr lang="en-US" sz="1400" b="1" i="0" u="none" strike="noStrike">
              <a:ln>
                <a:noFill/>
              </a:ln>
              <a:solidFill>
                <a:schemeClr val="bg1">
                  <a:lumMod val="95000"/>
                </a:schemeClr>
              </a:solidFill>
              <a:latin typeface="Calibri"/>
              <a:ea typeface="Calibri"/>
              <a:cs typeface="Calibri"/>
            </a:rPr>
            <a:pPr marL="0" indent="0" algn="l"/>
            <a:t> $4,304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14</xdr:col>
      <xdr:colOff>419099</xdr:colOff>
      <xdr:row>16</xdr:row>
      <xdr:rowOff>180974</xdr:rowOff>
    </xdr:from>
    <xdr:to>
      <xdr:col>15</xdr:col>
      <xdr:colOff>571499</xdr:colOff>
      <xdr:row>18</xdr:row>
      <xdr:rowOff>76199</xdr:rowOff>
    </xdr:to>
    <xdr:sp macro="" textlink="Entertainment">
      <xdr:nvSpPr>
        <xdr:cNvPr id="73" name="Rectangle: Rounded Corners 72">
          <a:extLst>
            <a:ext uri="{FF2B5EF4-FFF2-40B4-BE49-F238E27FC236}">
              <a16:creationId xmlns:a16="http://schemas.microsoft.com/office/drawing/2014/main" id="{51FFAC91-5C66-453E-BAD7-81B357FD0090}"/>
            </a:ext>
          </a:extLst>
        </xdr:cNvPr>
        <xdr:cNvSpPr/>
      </xdr:nvSpPr>
      <xdr:spPr>
        <a:xfrm>
          <a:off x="10172699" y="322897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8D9BF27-1141-4524-82C7-D5CA7432556C}" type="TxLink">
            <a:rPr lang="en-US" sz="1400" b="1" i="0" u="none" strike="noStrike">
              <a:ln>
                <a:noFill/>
              </a:ln>
              <a:solidFill>
                <a:schemeClr val="bg1">
                  <a:lumMod val="95000"/>
                </a:schemeClr>
              </a:solidFill>
              <a:latin typeface="Calibri"/>
              <a:ea typeface="Calibri"/>
              <a:cs typeface="Calibri"/>
            </a:rPr>
            <a:pPr marL="0" indent="0" algn="l"/>
            <a:t> $1,813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14</xdr:col>
      <xdr:colOff>390524</xdr:colOff>
      <xdr:row>20</xdr:row>
      <xdr:rowOff>28574</xdr:rowOff>
    </xdr:from>
    <xdr:to>
      <xdr:col>15</xdr:col>
      <xdr:colOff>542924</xdr:colOff>
      <xdr:row>21</xdr:row>
      <xdr:rowOff>114299</xdr:rowOff>
    </xdr:to>
    <xdr:sp macro="" textlink="Cash_loan">
      <xdr:nvSpPr>
        <xdr:cNvPr id="74" name="Rectangle: Rounded Corners 73">
          <a:extLst>
            <a:ext uri="{FF2B5EF4-FFF2-40B4-BE49-F238E27FC236}">
              <a16:creationId xmlns:a16="http://schemas.microsoft.com/office/drawing/2014/main" id="{2581488A-6EB2-465A-87D5-AA3E73D08CE9}"/>
            </a:ext>
          </a:extLst>
        </xdr:cNvPr>
        <xdr:cNvSpPr/>
      </xdr:nvSpPr>
      <xdr:spPr>
        <a:xfrm>
          <a:off x="10144124" y="383857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0BE6EFD-ADA2-486F-B885-0CA44741B2CE}" type="TxLink">
            <a:rPr lang="en-US" sz="1400" b="1" i="0" u="none" strike="noStrike">
              <a:ln>
                <a:noFill/>
              </a:ln>
              <a:solidFill>
                <a:schemeClr val="bg1">
                  <a:lumMod val="95000"/>
                </a:schemeClr>
              </a:solidFill>
              <a:latin typeface="Calibri"/>
              <a:ea typeface="Calibri"/>
              <a:cs typeface="Calibri"/>
            </a:rPr>
            <a:pPr marL="0" indent="0" algn="l"/>
            <a:t> $1,500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5</xdr:col>
      <xdr:colOff>295276</xdr:colOff>
      <xdr:row>25</xdr:row>
      <xdr:rowOff>19049</xdr:rowOff>
    </xdr:from>
    <xdr:to>
      <xdr:col>11</xdr:col>
      <xdr:colOff>190500</xdr:colOff>
      <xdr:row>32</xdr:row>
      <xdr:rowOff>161924</xdr:rowOff>
    </xdr:to>
    <xdr:graphicFrame macro="">
      <xdr:nvGraphicFramePr>
        <xdr:cNvPr id="75" name="Chart 74">
          <a:extLst>
            <a:ext uri="{FF2B5EF4-FFF2-40B4-BE49-F238E27FC236}">
              <a16:creationId xmlns:a16="http://schemas.microsoft.com/office/drawing/2014/main" id="{4EB9F011-2E31-4CEC-BE0D-438DC4411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381000</xdr:colOff>
      <xdr:row>25</xdr:row>
      <xdr:rowOff>19049</xdr:rowOff>
    </xdr:from>
    <xdr:to>
      <xdr:col>17</xdr:col>
      <xdr:colOff>85725</xdr:colOff>
      <xdr:row>32</xdr:row>
      <xdr:rowOff>152400</xdr:rowOff>
    </xdr:to>
    <xdr:graphicFrame macro="">
      <xdr:nvGraphicFramePr>
        <xdr:cNvPr id="76" name="Chart 75">
          <a:extLst>
            <a:ext uri="{FF2B5EF4-FFF2-40B4-BE49-F238E27FC236}">
              <a16:creationId xmlns:a16="http://schemas.microsoft.com/office/drawing/2014/main" id="{132E6AE5-2CE2-4CD5-B3DD-5E6F11D72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4</xdr:col>
      <xdr:colOff>152399</xdr:colOff>
      <xdr:row>14</xdr:row>
      <xdr:rowOff>89467</xdr:rowOff>
    </xdr:from>
    <xdr:to>
      <xdr:col>5</xdr:col>
      <xdr:colOff>161924</xdr:colOff>
      <xdr:row>30</xdr:row>
      <xdr:rowOff>41842</xdr:rowOff>
    </xdr:to>
    <mc:AlternateContent xmlns:mc="http://schemas.openxmlformats.org/markup-compatibility/2006" xmlns:a14="http://schemas.microsoft.com/office/drawing/2010/main">
      <mc:Choice Requires="a14">
        <xdr:graphicFrame macro="">
          <xdr:nvGraphicFramePr>
            <xdr:cNvPr id="77" name="Month name 3">
              <a:extLst>
                <a:ext uri="{FF2B5EF4-FFF2-40B4-BE49-F238E27FC236}">
                  <a16:creationId xmlns:a16="http://schemas.microsoft.com/office/drawing/2014/main" id="{7FCABFBF-2B2B-4816-BEAB-2AEDE7B0D74E}"/>
                </a:ext>
              </a:extLst>
            </xdr:cNvPr>
            <xdr:cNvGraphicFramePr/>
          </xdr:nvGraphicFramePr>
          <xdr:xfrm>
            <a:off x="0" y="0"/>
            <a:ext cx="0" cy="0"/>
          </xdr:xfrm>
          <a:graphic>
            <a:graphicData uri="http://schemas.microsoft.com/office/drawing/2010/slicer">
              <sle:slicer xmlns:sle="http://schemas.microsoft.com/office/drawing/2010/slicer" name="Month name 3"/>
            </a:graphicData>
          </a:graphic>
        </xdr:graphicFrame>
      </mc:Choice>
      <mc:Fallback xmlns="">
        <xdr:sp macro="" textlink="">
          <xdr:nvSpPr>
            <xdr:cNvPr id="0" name=""/>
            <xdr:cNvSpPr>
              <a:spLocks noTextEdit="1"/>
            </xdr:cNvSpPr>
          </xdr:nvSpPr>
          <xdr:spPr>
            <a:xfrm>
              <a:off x="2601685" y="2756467"/>
              <a:ext cx="621846" cy="3000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201929</xdr:colOff>
      <xdr:row>4</xdr:row>
      <xdr:rowOff>170973</xdr:rowOff>
    </xdr:from>
    <xdr:to>
      <xdr:col>5</xdr:col>
      <xdr:colOff>26711</xdr:colOff>
      <xdr:row>7</xdr:row>
      <xdr:rowOff>43554</xdr:rowOff>
    </xdr:to>
    <xdr:pic>
      <xdr:nvPicPr>
        <xdr:cNvPr id="78" name="Picture 77">
          <a:extLst>
            <a:ext uri="{FF2B5EF4-FFF2-40B4-BE49-F238E27FC236}">
              <a16:creationId xmlns:a16="http://schemas.microsoft.com/office/drawing/2014/main" id="{2ED51673-A609-48FD-8440-6DEB9163D5FC}"/>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3859529" y="932973"/>
          <a:ext cx="434382" cy="444081"/>
        </a:xfrm>
        <a:prstGeom prst="rect">
          <a:avLst/>
        </a:prstGeom>
      </xdr:spPr>
    </xdr:pic>
    <xdr:clientData/>
  </xdr:twoCellAnchor>
  <xdr:twoCellAnchor>
    <xdr:from>
      <xdr:col>4</xdr:col>
      <xdr:colOff>95248</xdr:colOff>
      <xdr:row>7</xdr:row>
      <xdr:rowOff>11905</xdr:rowOff>
    </xdr:from>
    <xdr:to>
      <xdr:col>5</xdr:col>
      <xdr:colOff>228599</xdr:colOff>
      <xdr:row>8</xdr:row>
      <xdr:rowOff>59531</xdr:rowOff>
    </xdr:to>
    <xdr:sp macro="" textlink="">
      <xdr:nvSpPr>
        <xdr:cNvPr id="79" name="Rectangle: Rounded Corners 78">
          <a:extLst>
            <a:ext uri="{FF2B5EF4-FFF2-40B4-BE49-F238E27FC236}">
              <a16:creationId xmlns:a16="http://schemas.microsoft.com/office/drawing/2014/main" id="{7C02B14B-CF74-4945-BED5-169D98EDAED8}"/>
            </a:ext>
          </a:extLst>
        </xdr:cNvPr>
        <xdr:cNvSpPr/>
      </xdr:nvSpPr>
      <xdr:spPr>
        <a:xfrm>
          <a:off x="3752848" y="1345405"/>
          <a:ext cx="742951"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b="1">
              <a:solidFill>
                <a:srgbClr val="C87AAA"/>
              </a:solidFill>
              <a:latin typeface="+mn-lt"/>
              <a:ea typeface="+mn-ea"/>
              <a:cs typeface="+mn-cs"/>
            </a:rPr>
            <a:t>Finance</a:t>
          </a:r>
        </a:p>
      </xdr:txBody>
    </xdr:sp>
    <xdr:clientData/>
  </xdr:twoCellAnchor>
  <xdr:twoCellAnchor editAs="oneCell">
    <xdr:from>
      <xdr:col>4</xdr:col>
      <xdr:colOff>218393</xdr:colOff>
      <xdr:row>11</xdr:row>
      <xdr:rowOff>16663</xdr:rowOff>
    </xdr:from>
    <xdr:to>
      <xdr:col>5</xdr:col>
      <xdr:colOff>76793</xdr:colOff>
      <xdr:row>13</xdr:row>
      <xdr:rowOff>155663</xdr:rowOff>
    </xdr:to>
    <xdr:pic>
      <xdr:nvPicPr>
        <xdr:cNvPr id="80" name="Picture 79">
          <a:extLst>
            <a:ext uri="{FF2B5EF4-FFF2-40B4-BE49-F238E27FC236}">
              <a16:creationId xmlns:a16="http://schemas.microsoft.com/office/drawing/2014/main" id="{90928506-EF26-4C5C-B671-C0851001E37E}"/>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667679" y="2112163"/>
          <a:ext cx="470721" cy="520000"/>
        </a:xfrm>
        <a:prstGeom prst="rect">
          <a:avLst/>
        </a:prstGeom>
      </xdr:spPr>
    </xdr:pic>
    <xdr:clientData/>
  </xdr:twoCellAnchor>
  <xdr:twoCellAnchor>
    <xdr:from>
      <xdr:col>4</xdr:col>
      <xdr:colOff>109534</xdr:colOff>
      <xdr:row>1</xdr:row>
      <xdr:rowOff>76200</xdr:rowOff>
    </xdr:from>
    <xdr:to>
      <xdr:col>10</xdr:col>
      <xdr:colOff>202406</xdr:colOff>
      <xdr:row>3</xdr:row>
      <xdr:rowOff>163201</xdr:rowOff>
    </xdr:to>
    <xdr:sp macro="" textlink="">
      <xdr:nvSpPr>
        <xdr:cNvPr id="81" name="Rectangle: Rounded Corners 80">
          <a:extLst>
            <a:ext uri="{FF2B5EF4-FFF2-40B4-BE49-F238E27FC236}">
              <a16:creationId xmlns:a16="http://schemas.microsoft.com/office/drawing/2014/main" id="{9C7DC73D-70D2-4FF5-BFE2-78A406DB9D6F}"/>
            </a:ext>
          </a:extLst>
        </xdr:cNvPr>
        <xdr:cNvSpPr/>
      </xdr:nvSpPr>
      <xdr:spPr>
        <a:xfrm>
          <a:off x="3752847" y="266700"/>
          <a:ext cx="3736184" cy="468001"/>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900" b="1">
              <a:solidFill>
                <a:schemeClr val="bg1"/>
              </a:solidFill>
              <a:latin typeface="Arial Black" panose="020B0A04020102020204" pitchFamily="34" charset="0"/>
              <a:ea typeface="+mn-ea"/>
              <a:cs typeface="+mn-cs"/>
            </a:rPr>
            <a:t>Personal</a:t>
          </a:r>
          <a:r>
            <a:rPr lang="en-GB" sz="1900" b="1" baseline="0">
              <a:solidFill>
                <a:schemeClr val="bg1"/>
              </a:solidFill>
              <a:latin typeface="Arial Black" panose="020B0A04020102020204" pitchFamily="34" charset="0"/>
              <a:ea typeface="+mn-ea"/>
              <a:cs typeface="+mn-cs"/>
            </a:rPr>
            <a:t> Finance </a:t>
          </a:r>
          <a:r>
            <a:rPr lang="en-GB" sz="1900" b="1" baseline="0">
              <a:solidFill>
                <a:srgbClr val="B95492"/>
              </a:solidFill>
              <a:latin typeface="Arial Black" panose="020B0A04020102020204" pitchFamily="34" charset="0"/>
              <a:ea typeface="+mn-ea"/>
              <a:cs typeface="+mn-cs"/>
            </a:rPr>
            <a:t>Tracker</a:t>
          </a:r>
          <a:endParaRPr lang="en-GB" sz="1900" b="1">
            <a:solidFill>
              <a:srgbClr val="B95492"/>
            </a:solidFill>
            <a:latin typeface="Arial Black" panose="020B0A04020102020204" pitchFamily="34" charset="0"/>
            <a:ea typeface="+mn-ea"/>
            <a:cs typeface="+mn-cs"/>
          </a:endParaRPr>
        </a:p>
      </xdr:txBody>
    </xdr:sp>
    <xdr:clientData/>
  </xdr:twoCellAnchor>
  <xdr:twoCellAnchor editAs="oneCell">
    <xdr:from>
      <xdr:col>13</xdr:col>
      <xdr:colOff>590548</xdr:colOff>
      <xdr:row>2</xdr:row>
      <xdr:rowOff>19052</xdr:rowOff>
    </xdr:from>
    <xdr:to>
      <xdr:col>14</xdr:col>
      <xdr:colOff>160948</xdr:colOff>
      <xdr:row>3</xdr:row>
      <xdr:rowOff>20551</xdr:rowOff>
    </xdr:to>
    <xdr:pic>
      <xdr:nvPicPr>
        <xdr:cNvPr id="83" name="Picture 82">
          <a:extLst>
            <a:ext uri="{FF2B5EF4-FFF2-40B4-BE49-F238E27FC236}">
              <a16:creationId xmlns:a16="http://schemas.microsoft.com/office/drawing/2014/main" id="{7238A2DE-06A2-44BB-E71E-BF00289A7F63}"/>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t="16297" b="14074"/>
        <a:stretch/>
      </xdr:blipFill>
      <xdr:spPr>
        <a:xfrm>
          <a:off x="9124948" y="400052"/>
          <a:ext cx="180000" cy="191999"/>
        </a:xfrm>
        <a:prstGeom prst="rect">
          <a:avLst/>
        </a:prstGeom>
      </xdr:spPr>
    </xdr:pic>
    <xdr:clientData/>
  </xdr:twoCellAnchor>
  <xdr:twoCellAnchor editAs="oneCell">
    <xdr:from>
      <xdr:col>4</xdr:col>
      <xdr:colOff>228599</xdr:colOff>
      <xdr:row>30</xdr:row>
      <xdr:rowOff>76200</xdr:rowOff>
    </xdr:from>
    <xdr:to>
      <xdr:col>5</xdr:col>
      <xdr:colOff>47625</xdr:colOff>
      <xdr:row>32</xdr:row>
      <xdr:rowOff>85725</xdr:rowOff>
    </xdr:to>
    <xdr:pic>
      <xdr:nvPicPr>
        <xdr:cNvPr id="87" name="Picture 86">
          <a:hlinkClick xmlns:r="http://schemas.openxmlformats.org/officeDocument/2006/relationships" r:id="rId24"/>
          <a:extLst>
            <a:ext uri="{FF2B5EF4-FFF2-40B4-BE49-F238E27FC236}">
              <a16:creationId xmlns:a16="http://schemas.microsoft.com/office/drawing/2014/main" id="{6BCBD582-55B4-B71C-8009-4F09AE90131F}"/>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3276599" y="5791200"/>
          <a:ext cx="428626" cy="390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257175</xdr:colOff>
      <xdr:row>3</xdr:row>
      <xdr:rowOff>188113</xdr:rowOff>
    </xdr:from>
    <xdr:to>
      <xdr:col>12</xdr:col>
      <xdr:colOff>197175</xdr:colOff>
      <xdr:row>13</xdr:row>
      <xdr:rowOff>123825</xdr:rowOff>
    </xdr:to>
    <xdr:sp macro="" textlink="">
      <xdr:nvSpPr>
        <xdr:cNvPr id="2" name="Rectangle: Rounded Corners 1">
          <a:extLst>
            <a:ext uri="{FF2B5EF4-FFF2-40B4-BE49-F238E27FC236}">
              <a16:creationId xmlns:a16="http://schemas.microsoft.com/office/drawing/2014/main" id="{73C1AB83-EF71-17AA-28DC-B153F7AC0DD1}"/>
            </a:ext>
          </a:extLst>
        </xdr:cNvPr>
        <xdr:cNvSpPr/>
      </xdr:nvSpPr>
      <xdr:spPr>
        <a:xfrm>
          <a:off x="4524375" y="759613"/>
          <a:ext cx="2988000" cy="1840712"/>
        </a:xfrm>
        <a:prstGeom prst="roundRect">
          <a:avLst>
            <a:gd name="adj" fmla="val 9259"/>
          </a:avLst>
        </a:prstGeom>
        <a:gradFill flip="none" rotWithShape="1">
          <a:gsLst>
            <a:gs pos="0">
              <a:srgbClr val="CD62DC"/>
            </a:gs>
            <a:gs pos="21000">
              <a:srgbClr val="A02AC0"/>
            </a:gs>
            <a:gs pos="62000">
              <a:srgbClr val="8D24CE"/>
            </a:gs>
            <a:gs pos="100000">
              <a:srgbClr val="610C9F"/>
            </a:gs>
          </a:gsLst>
          <a:lin ang="108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257175</xdr:colOff>
      <xdr:row>3</xdr:row>
      <xdr:rowOff>188114</xdr:rowOff>
    </xdr:from>
    <xdr:to>
      <xdr:col>15</xdr:col>
      <xdr:colOff>409575</xdr:colOff>
      <xdr:row>8</xdr:row>
      <xdr:rowOff>99614</xdr:rowOff>
    </xdr:to>
    <xdr:sp macro="" textlink="">
      <xdr:nvSpPr>
        <xdr:cNvPr id="4" name="Rectangle: Rounded Corners 3">
          <a:extLst>
            <a:ext uri="{FF2B5EF4-FFF2-40B4-BE49-F238E27FC236}">
              <a16:creationId xmlns:a16="http://schemas.microsoft.com/office/drawing/2014/main" id="{2EB52976-1E17-0C3F-FFFA-107632BDFD42}"/>
            </a:ext>
          </a:extLst>
        </xdr:cNvPr>
        <xdr:cNvSpPr/>
      </xdr:nvSpPr>
      <xdr:spPr>
        <a:xfrm>
          <a:off x="7623175" y="759614"/>
          <a:ext cx="1993900" cy="864000"/>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257175</xdr:colOff>
      <xdr:row>8</xdr:row>
      <xdr:rowOff>174625</xdr:rowOff>
    </xdr:from>
    <xdr:to>
      <xdr:col>15</xdr:col>
      <xdr:colOff>400051</xdr:colOff>
      <xdr:row>13</xdr:row>
      <xdr:rowOff>95250</xdr:rowOff>
    </xdr:to>
    <xdr:sp macro="" textlink="">
      <xdr:nvSpPr>
        <xdr:cNvPr id="6" name="Rectangle: Rounded Corners 5">
          <a:extLst>
            <a:ext uri="{FF2B5EF4-FFF2-40B4-BE49-F238E27FC236}">
              <a16:creationId xmlns:a16="http://schemas.microsoft.com/office/drawing/2014/main" id="{B2B848CA-E243-4D21-8B3A-63BB8B047D9C}"/>
            </a:ext>
          </a:extLst>
        </xdr:cNvPr>
        <xdr:cNvSpPr/>
      </xdr:nvSpPr>
      <xdr:spPr>
        <a:xfrm>
          <a:off x="7572375" y="1698625"/>
          <a:ext cx="1971676" cy="873125"/>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457201</xdr:colOff>
      <xdr:row>3</xdr:row>
      <xdr:rowOff>188115</xdr:rowOff>
    </xdr:from>
    <xdr:to>
      <xdr:col>19</xdr:col>
      <xdr:colOff>104776</xdr:colOff>
      <xdr:row>22</xdr:row>
      <xdr:rowOff>114301</xdr:rowOff>
    </xdr:to>
    <xdr:sp macro="" textlink="">
      <xdr:nvSpPr>
        <xdr:cNvPr id="7" name="Rectangle: Rounded Corners 6">
          <a:extLst>
            <a:ext uri="{FF2B5EF4-FFF2-40B4-BE49-F238E27FC236}">
              <a16:creationId xmlns:a16="http://schemas.microsoft.com/office/drawing/2014/main" id="{337A82AC-51D8-4AB6-97F2-8C11D4AE49B6}"/>
            </a:ext>
          </a:extLst>
        </xdr:cNvPr>
        <xdr:cNvSpPr/>
      </xdr:nvSpPr>
      <xdr:spPr>
        <a:xfrm>
          <a:off x="9601201" y="759615"/>
          <a:ext cx="2085975" cy="3545686"/>
        </a:xfrm>
        <a:prstGeom prst="roundRect">
          <a:avLst>
            <a:gd name="adj" fmla="val 649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257175</xdr:colOff>
      <xdr:row>13</xdr:row>
      <xdr:rowOff>171450</xdr:rowOff>
    </xdr:from>
    <xdr:to>
      <xdr:col>15</xdr:col>
      <xdr:colOff>409575</xdr:colOff>
      <xdr:row>22</xdr:row>
      <xdr:rowOff>114300</xdr:rowOff>
    </xdr:to>
    <xdr:sp macro="" textlink="">
      <xdr:nvSpPr>
        <xdr:cNvPr id="8" name="Rectangle: Rounded Corners 7">
          <a:extLst>
            <a:ext uri="{FF2B5EF4-FFF2-40B4-BE49-F238E27FC236}">
              <a16:creationId xmlns:a16="http://schemas.microsoft.com/office/drawing/2014/main" id="{F28D8E4A-0599-4C04-80AA-11F18C88083E}"/>
            </a:ext>
          </a:extLst>
        </xdr:cNvPr>
        <xdr:cNvSpPr/>
      </xdr:nvSpPr>
      <xdr:spPr>
        <a:xfrm>
          <a:off x="4524375" y="2647950"/>
          <a:ext cx="5029200" cy="1657350"/>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266700</xdr:colOff>
      <xdr:row>23</xdr:row>
      <xdr:rowOff>11905</xdr:rowOff>
    </xdr:from>
    <xdr:to>
      <xdr:col>19</xdr:col>
      <xdr:colOff>104776</xdr:colOff>
      <xdr:row>32</xdr:row>
      <xdr:rowOff>171450</xdr:rowOff>
    </xdr:to>
    <xdr:sp macro="" textlink="">
      <xdr:nvSpPr>
        <xdr:cNvPr id="9" name="Rectangle: Rounded Corners 8">
          <a:extLst>
            <a:ext uri="{FF2B5EF4-FFF2-40B4-BE49-F238E27FC236}">
              <a16:creationId xmlns:a16="http://schemas.microsoft.com/office/drawing/2014/main" id="{5DB5F086-1CA2-4B63-B254-5581866804FD}"/>
            </a:ext>
          </a:extLst>
        </xdr:cNvPr>
        <xdr:cNvSpPr/>
      </xdr:nvSpPr>
      <xdr:spPr>
        <a:xfrm>
          <a:off x="4533900" y="4393405"/>
          <a:ext cx="7153276" cy="1874045"/>
        </a:xfrm>
        <a:prstGeom prst="roundRect">
          <a:avLst>
            <a:gd name="adj" fmla="val 10606"/>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11</xdr:col>
      <xdr:colOff>152400</xdr:colOff>
      <xdr:row>5</xdr:row>
      <xdr:rowOff>133347</xdr:rowOff>
    </xdr:from>
    <xdr:to>
      <xdr:col>12</xdr:col>
      <xdr:colOff>3600</xdr:colOff>
      <xdr:row>7</xdr:row>
      <xdr:rowOff>53682</xdr:rowOff>
    </xdr:to>
    <xdr:pic>
      <xdr:nvPicPr>
        <xdr:cNvPr id="10" name="Picture 9">
          <a:extLst>
            <a:ext uri="{FF2B5EF4-FFF2-40B4-BE49-F238E27FC236}">
              <a16:creationId xmlns:a16="http://schemas.microsoft.com/office/drawing/2014/main" id="{CE6FEEF0-D324-4342-8501-3144A01F84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19600" y="1085847"/>
          <a:ext cx="460800" cy="301335"/>
        </a:xfrm>
        <a:prstGeom prst="rect">
          <a:avLst/>
        </a:prstGeom>
      </xdr:spPr>
    </xdr:pic>
    <xdr:clientData/>
  </xdr:twoCellAnchor>
  <xdr:twoCellAnchor>
    <xdr:from>
      <xdr:col>11</xdr:col>
      <xdr:colOff>66675</xdr:colOff>
      <xdr:row>7</xdr:row>
      <xdr:rowOff>0</xdr:rowOff>
    </xdr:from>
    <xdr:to>
      <xdr:col>12</xdr:col>
      <xdr:colOff>114300</xdr:colOff>
      <xdr:row>8</xdr:row>
      <xdr:rowOff>0</xdr:rowOff>
    </xdr:to>
    <xdr:sp macro="" textlink="">
      <xdr:nvSpPr>
        <xdr:cNvPr id="11" name="Rectangle: Rounded Corners 10">
          <a:extLst>
            <a:ext uri="{FF2B5EF4-FFF2-40B4-BE49-F238E27FC236}">
              <a16:creationId xmlns:a16="http://schemas.microsoft.com/office/drawing/2014/main" id="{A10FD08B-06B6-3A37-A4B3-CA4193058744}"/>
            </a:ext>
          </a:extLst>
        </xdr:cNvPr>
        <xdr:cNvSpPr/>
      </xdr:nvSpPr>
      <xdr:spPr>
        <a:xfrm>
          <a:off x="4333875" y="1333500"/>
          <a:ext cx="657225" cy="1905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700" b="1"/>
            <a:t>MasterCard</a:t>
          </a:r>
        </a:p>
      </xdr:txBody>
    </xdr:sp>
    <xdr:clientData/>
  </xdr:twoCellAnchor>
  <xdr:twoCellAnchor editAs="oneCell">
    <xdr:from>
      <xdr:col>14</xdr:col>
      <xdr:colOff>558800</xdr:colOff>
      <xdr:row>14</xdr:row>
      <xdr:rowOff>147106</xdr:rowOff>
    </xdr:from>
    <xdr:to>
      <xdr:col>15</xdr:col>
      <xdr:colOff>397934</xdr:colOff>
      <xdr:row>17</xdr:row>
      <xdr:rowOff>23705</xdr:rowOff>
    </xdr:to>
    <xdr:pic>
      <xdr:nvPicPr>
        <xdr:cNvPr id="17" name="Picture 16">
          <a:extLst>
            <a:ext uri="{FF2B5EF4-FFF2-40B4-BE49-F238E27FC236}">
              <a16:creationId xmlns:a16="http://schemas.microsoft.com/office/drawing/2014/main" id="{DBABEAE0-CC2F-47E9-BFF3-A5AACC1AF0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52467" y="2814106"/>
          <a:ext cx="452967" cy="448099"/>
        </a:xfrm>
        <a:prstGeom prst="rect">
          <a:avLst/>
        </a:prstGeom>
      </xdr:spPr>
    </xdr:pic>
    <xdr:clientData/>
  </xdr:twoCellAnchor>
  <xdr:twoCellAnchor>
    <xdr:from>
      <xdr:col>16</xdr:col>
      <xdr:colOff>7196</xdr:colOff>
      <xdr:row>16</xdr:row>
      <xdr:rowOff>51577</xdr:rowOff>
    </xdr:from>
    <xdr:to>
      <xdr:col>16</xdr:col>
      <xdr:colOff>434963</xdr:colOff>
      <xdr:row>17</xdr:row>
      <xdr:rowOff>184927</xdr:rowOff>
    </xdr:to>
    <xdr:grpSp>
      <xdr:nvGrpSpPr>
        <xdr:cNvPr id="18" name="Group 17">
          <a:extLst>
            <a:ext uri="{FF2B5EF4-FFF2-40B4-BE49-F238E27FC236}">
              <a16:creationId xmlns:a16="http://schemas.microsoft.com/office/drawing/2014/main" id="{DD899DB0-3ECB-4821-9228-CA8068BF1E51}"/>
            </a:ext>
          </a:extLst>
        </xdr:cNvPr>
        <xdr:cNvGrpSpPr/>
      </xdr:nvGrpSpPr>
      <xdr:grpSpPr>
        <a:xfrm>
          <a:off x="9804339" y="3099577"/>
          <a:ext cx="427767" cy="323850"/>
          <a:chOff x="6316980" y="2895600"/>
          <a:chExt cx="381000" cy="312420"/>
        </a:xfrm>
      </xdr:grpSpPr>
      <xdr:sp macro="" textlink="">
        <xdr:nvSpPr>
          <xdr:cNvPr id="19" name="Rectangle: Rounded Corners 18">
            <a:extLst>
              <a:ext uri="{FF2B5EF4-FFF2-40B4-BE49-F238E27FC236}">
                <a16:creationId xmlns:a16="http://schemas.microsoft.com/office/drawing/2014/main" id="{D8506B21-BE69-E62A-F151-6C7957A09455}"/>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0" name="Picture 19">
            <a:extLst>
              <a:ext uri="{FF2B5EF4-FFF2-40B4-BE49-F238E27FC236}">
                <a16:creationId xmlns:a16="http://schemas.microsoft.com/office/drawing/2014/main" id="{AD3AC898-929C-B186-6214-BEAD239B0FB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16</xdr:col>
      <xdr:colOff>7196</xdr:colOff>
      <xdr:row>19</xdr:row>
      <xdr:rowOff>99217</xdr:rowOff>
    </xdr:from>
    <xdr:to>
      <xdr:col>16</xdr:col>
      <xdr:colOff>429154</xdr:colOff>
      <xdr:row>21</xdr:row>
      <xdr:rowOff>47359</xdr:rowOff>
    </xdr:to>
    <xdr:grpSp>
      <xdr:nvGrpSpPr>
        <xdr:cNvPr id="21" name="Group 20">
          <a:extLst>
            <a:ext uri="{FF2B5EF4-FFF2-40B4-BE49-F238E27FC236}">
              <a16:creationId xmlns:a16="http://schemas.microsoft.com/office/drawing/2014/main" id="{B31B8B4E-B974-4661-9C19-176FCB6E9631}"/>
            </a:ext>
          </a:extLst>
        </xdr:cNvPr>
        <xdr:cNvGrpSpPr/>
      </xdr:nvGrpSpPr>
      <xdr:grpSpPr>
        <a:xfrm>
          <a:off x="9804339" y="3718717"/>
          <a:ext cx="421958" cy="329142"/>
          <a:chOff x="6316980" y="3421380"/>
          <a:chExt cx="381000" cy="312420"/>
        </a:xfrm>
      </xdr:grpSpPr>
      <xdr:sp macro="" textlink="">
        <xdr:nvSpPr>
          <xdr:cNvPr id="22" name="Rectangle: Rounded Corners 21">
            <a:extLst>
              <a:ext uri="{FF2B5EF4-FFF2-40B4-BE49-F238E27FC236}">
                <a16:creationId xmlns:a16="http://schemas.microsoft.com/office/drawing/2014/main" id="{7F592012-FEA8-24D8-3401-8DEC88EB545E}"/>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3" name="Picture 22">
            <a:extLst>
              <a:ext uri="{FF2B5EF4-FFF2-40B4-BE49-F238E27FC236}">
                <a16:creationId xmlns:a16="http://schemas.microsoft.com/office/drawing/2014/main" id="{77E1F509-E60B-91A1-7D58-53775E13DC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twoCellAnchor>
    <xdr:from>
      <xdr:col>16</xdr:col>
      <xdr:colOff>7196</xdr:colOff>
      <xdr:row>13</xdr:row>
      <xdr:rowOff>3937</xdr:rowOff>
    </xdr:from>
    <xdr:to>
      <xdr:col>16</xdr:col>
      <xdr:colOff>434963</xdr:colOff>
      <xdr:row>14</xdr:row>
      <xdr:rowOff>137287</xdr:rowOff>
    </xdr:to>
    <xdr:grpSp>
      <xdr:nvGrpSpPr>
        <xdr:cNvPr id="24" name="Group 23">
          <a:extLst>
            <a:ext uri="{FF2B5EF4-FFF2-40B4-BE49-F238E27FC236}">
              <a16:creationId xmlns:a16="http://schemas.microsoft.com/office/drawing/2014/main" id="{F2DD5206-F85C-4D6C-AF23-0D92CFB5403F}"/>
            </a:ext>
          </a:extLst>
        </xdr:cNvPr>
        <xdr:cNvGrpSpPr/>
      </xdr:nvGrpSpPr>
      <xdr:grpSpPr>
        <a:xfrm>
          <a:off x="9804339" y="2480437"/>
          <a:ext cx="427767" cy="323850"/>
          <a:chOff x="6316980" y="2438400"/>
          <a:chExt cx="381000" cy="312420"/>
        </a:xfrm>
      </xdr:grpSpPr>
      <xdr:sp macro="" textlink="">
        <xdr:nvSpPr>
          <xdr:cNvPr id="25" name="Rectangle: Rounded Corners 24">
            <a:extLst>
              <a:ext uri="{FF2B5EF4-FFF2-40B4-BE49-F238E27FC236}">
                <a16:creationId xmlns:a16="http://schemas.microsoft.com/office/drawing/2014/main" id="{73D8DEAF-FBC5-612F-D6E2-6027EE17EF44}"/>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6" name="Picture 25">
            <a:extLst>
              <a:ext uri="{FF2B5EF4-FFF2-40B4-BE49-F238E27FC236}">
                <a16:creationId xmlns:a16="http://schemas.microsoft.com/office/drawing/2014/main" id="{5A2AA1B9-4669-1498-CACB-F0016230C7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16</xdr:col>
      <xdr:colOff>7196</xdr:colOff>
      <xdr:row>9</xdr:row>
      <xdr:rowOff>146647</xdr:rowOff>
    </xdr:from>
    <xdr:to>
      <xdr:col>16</xdr:col>
      <xdr:colOff>439196</xdr:colOff>
      <xdr:row>11</xdr:row>
      <xdr:rowOff>53647</xdr:rowOff>
    </xdr:to>
    <xdr:grpSp>
      <xdr:nvGrpSpPr>
        <xdr:cNvPr id="27" name="Group 26">
          <a:extLst>
            <a:ext uri="{FF2B5EF4-FFF2-40B4-BE49-F238E27FC236}">
              <a16:creationId xmlns:a16="http://schemas.microsoft.com/office/drawing/2014/main" id="{09E5D1F4-87DC-4920-BC9D-48F574EEC829}"/>
            </a:ext>
          </a:extLst>
        </xdr:cNvPr>
        <xdr:cNvGrpSpPr/>
      </xdr:nvGrpSpPr>
      <xdr:grpSpPr>
        <a:xfrm>
          <a:off x="9804339" y="1861147"/>
          <a:ext cx="432000" cy="288000"/>
          <a:chOff x="6316980" y="1920240"/>
          <a:chExt cx="381000" cy="312420"/>
        </a:xfrm>
      </xdr:grpSpPr>
      <xdr:sp macro="" textlink="">
        <xdr:nvSpPr>
          <xdr:cNvPr id="28" name="Rectangle: Rounded Corners 27">
            <a:extLst>
              <a:ext uri="{FF2B5EF4-FFF2-40B4-BE49-F238E27FC236}">
                <a16:creationId xmlns:a16="http://schemas.microsoft.com/office/drawing/2014/main" id="{4D83AB55-2D14-7175-C656-9E4C54FC7826}"/>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9" name="Picture 28">
            <a:extLst>
              <a:ext uri="{FF2B5EF4-FFF2-40B4-BE49-F238E27FC236}">
                <a16:creationId xmlns:a16="http://schemas.microsoft.com/office/drawing/2014/main" id="{8B61B295-CDBA-C367-14F7-1F2E6DB01AB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16</xdr:col>
      <xdr:colOff>7196</xdr:colOff>
      <xdr:row>6</xdr:row>
      <xdr:rowOff>106627</xdr:rowOff>
    </xdr:from>
    <xdr:to>
      <xdr:col>16</xdr:col>
      <xdr:colOff>434963</xdr:colOff>
      <xdr:row>8</xdr:row>
      <xdr:rowOff>41857</xdr:rowOff>
    </xdr:to>
    <xdr:grpSp>
      <xdr:nvGrpSpPr>
        <xdr:cNvPr id="30" name="Group 29">
          <a:extLst>
            <a:ext uri="{FF2B5EF4-FFF2-40B4-BE49-F238E27FC236}">
              <a16:creationId xmlns:a16="http://schemas.microsoft.com/office/drawing/2014/main" id="{240121E7-EDD2-4D56-9B57-C5CED3B65397}"/>
            </a:ext>
          </a:extLst>
        </xdr:cNvPr>
        <xdr:cNvGrpSpPr/>
      </xdr:nvGrpSpPr>
      <xdr:grpSpPr>
        <a:xfrm>
          <a:off x="9804339" y="1249627"/>
          <a:ext cx="427767" cy="316230"/>
          <a:chOff x="7544646" y="1242907"/>
          <a:chExt cx="381000" cy="319193"/>
        </a:xfrm>
      </xdr:grpSpPr>
      <xdr:sp macro="" textlink="">
        <xdr:nvSpPr>
          <xdr:cNvPr id="31" name="Rectangle: Rounded Corners 30">
            <a:extLst>
              <a:ext uri="{FF2B5EF4-FFF2-40B4-BE49-F238E27FC236}">
                <a16:creationId xmlns:a16="http://schemas.microsoft.com/office/drawing/2014/main" id="{51900E8B-4517-ADCF-90D7-B050E8E42435}"/>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32" name="Picture 31">
            <a:extLst>
              <a:ext uri="{FF2B5EF4-FFF2-40B4-BE49-F238E27FC236}">
                <a16:creationId xmlns:a16="http://schemas.microsoft.com/office/drawing/2014/main" id="{9A27FB6F-691A-0A3F-B91F-953B140725F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editAs="oneCell">
    <xdr:from>
      <xdr:col>7</xdr:col>
      <xdr:colOff>394759</xdr:colOff>
      <xdr:row>16</xdr:row>
      <xdr:rowOff>81950</xdr:rowOff>
    </xdr:from>
    <xdr:to>
      <xdr:col>8</xdr:col>
      <xdr:colOff>30237</xdr:colOff>
      <xdr:row>17</xdr:row>
      <xdr:rowOff>143450</xdr:rowOff>
    </xdr:to>
    <xdr:pic>
      <xdr:nvPicPr>
        <xdr:cNvPr id="33" name="Picture 32">
          <a:extLst>
            <a:ext uri="{FF2B5EF4-FFF2-40B4-BE49-F238E27FC236}">
              <a16:creationId xmlns:a16="http://schemas.microsoft.com/office/drawing/2014/main" id="{BBFBD4FF-5AA4-4E65-B935-A09EB038C56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61959" y="3129950"/>
          <a:ext cx="245078" cy="252000"/>
        </a:xfrm>
        <a:prstGeom prst="rect">
          <a:avLst/>
        </a:prstGeom>
      </xdr:spPr>
    </xdr:pic>
    <xdr:clientData/>
  </xdr:twoCellAnchor>
  <xdr:twoCellAnchor editAs="oneCell">
    <xdr:from>
      <xdr:col>7</xdr:col>
      <xdr:colOff>394759</xdr:colOff>
      <xdr:row>20</xdr:row>
      <xdr:rowOff>84809</xdr:rowOff>
    </xdr:from>
    <xdr:to>
      <xdr:col>8</xdr:col>
      <xdr:colOff>30237</xdr:colOff>
      <xdr:row>21</xdr:row>
      <xdr:rowOff>146309</xdr:rowOff>
    </xdr:to>
    <xdr:pic>
      <xdr:nvPicPr>
        <xdr:cNvPr id="34" name="Picture 33">
          <a:extLst>
            <a:ext uri="{FF2B5EF4-FFF2-40B4-BE49-F238E27FC236}">
              <a16:creationId xmlns:a16="http://schemas.microsoft.com/office/drawing/2014/main" id="{02BD1344-52E7-43DC-A76E-22143A6A2EB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661959" y="3894809"/>
          <a:ext cx="245078" cy="252000"/>
        </a:xfrm>
        <a:prstGeom prst="rect">
          <a:avLst/>
        </a:prstGeom>
      </xdr:spPr>
    </xdr:pic>
    <xdr:clientData/>
  </xdr:twoCellAnchor>
  <xdr:twoCellAnchor editAs="oneCell">
    <xdr:from>
      <xdr:col>7</xdr:col>
      <xdr:colOff>394759</xdr:colOff>
      <xdr:row>18</xdr:row>
      <xdr:rowOff>83380</xdr:rowOff>
    </xdr:from>
    <xdr:to>
      <xdr:col>8</xdr:col>
      <xdr:colOff>35124</xdr:colOff>
      <xdr:row>19</xdr:row>
      <xdr:rowOff>144880</xdr:rowOff>
    </xdr:to>
    <xdr:pic>
      <xdr:nvPicPr>
        <xdr:cNvPr id="35" name="Picture 34">
          <a:extLst>
            <a:ext uri="{FF2B5EF4-FFF2-40B4-BE49-F238E27FC236}">
              <a16:creationId xmlns:a16="http://schemas.microsoft.com/office/drawing/2014/main" id="{9C7BA753-BC83-43D3-B856-5BCA0382064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661959" y="3512380"/>
          <a:ext cx="249965" cy="252000"/>
        </a:xfrm>
        <a:prstGeom prst="rect">
          <a:avLst/>
        </a:prstGeom>
      </xdr:spPr>
    </xdr:pic>
    <xdr:clientData/>
  </xdr:twoCellAnchor>
  <xdr:twoCellAnchor editAs="oneCell">
    <xdr:from>
      <xdr:col>12</xdr:col>
      <xdr:colOff>435400</xdr:colOff>
      <xdr:row>18</xdr:row>
      <xdr:rowOff>75215</xdr:rowOff>
    </xdr:from>
    <xdr:to>
      <xdr:col>13</xdr:col>
      <xdr:colOff>216560</xdr:colOff>
      <xdr:row>20</xdr:row>
      <xdr:rowOff>90215</xdr:rowOff>
    </xdr:to>
    <xdr:pic>
      <xdr:nvPicPr>
        <xdr:cNvPr id="37" name="Picture 36">
          <a:extLst>
            <a:ext uri="{FF2B5EF4-FFF2-40B4-BE49-F238E27FC236}">
              <a16:creationId xmlns:a16="http://schemas.microsoft.com/office/drawing/2014/main" id="{970547A0-A548-45A0-9BED-8467E221F897}"/>
            </a:ext>
          </a:extLst>
        </xdr:cNvPr>
        <xdr:cNvPicPr>
          <a:picLocks noChangeAspect="1"/>
        </xdr:cNvPicPr>
      </xdr:nvPicPr>
      <xdr:blipFill>
        <a:blip xmlns:r="http://schemas.openxmlformats.org/officeDocument/2006/relationships" r:embed="rId11">
          <a:alphaModFix amt="50000"/>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7750600" y="3504215"/>
          <a:ext cx="390760" cy="396000"/>
        </a:xfrm>
        <a:prstGeom prst="rect">
          <a:avLst/>
        </a:prstGeom>
      </xdr:spPr>
    </xdr:pic>
    <xdr:clientData/>
  </xdr:twoCellAnchor>
  <xdr:twoCellAnchor editAs="oneCell">
    <xdr:from>
      <xdr:col>0</xdr:col>
      <xdr:colOff>133350</xdr:colOff>
      <xdr:row>10</xdr:row>
      <xdr:rowOff>140970</xdr:rowOff>
    </xdr:from>
    <xdr:to>
      <xdr:col>1</xdr:col>
      <xdr:colOff>118110</xdr:colOff>
      <xdr:row>13</xdr:row>
      <xdr:rowOff>186690</xdr:rowOff>
    </xdr:to>
    <xdr:pic>
      <xdr:nvPicPr>
        <xdr:cNvPr id="41" name="Picture 40">
          <a:extLst>
            <a:ext uri="{FF2B5EF4-FFF2-40B4-BE49-F238E27FC236}">
              <a16:creationId xmlns:a16="http://schemas.microsoft.com/office/drawing/2014/main" id="{E04B3E49-C6D4-49C1-B51D-9A6FFC8FEDE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3350" y="2045970"/>
          <a:ext cx="594360" cy="617220"/>
        </a:xfrm>
        <a:prstGeom prst="rect">
          <a:avLst/>
        </a:prstGeom>
      </xdr:spPr>
    </xdr:pic>
    <xdr:clientData/>
  </xdr:twoCellAnchor>
  <xdr:twoCellAnchor editAs="oneCell">
    <xdr:from>
      <xdr:col>0</xdr:col>
      <xdr:colOff>190500</xdr:colOff>
      <xdr:row>14</xdr:row>
      <xdr:rowOff>0</xdr:rowOff>
    </xdr:from>
    <xdr:to>
      <xdr:col>0</xdr:col>
      <xdr:colOff>510539</xdr:colOff>
      <xdr:row>15</xdr:row>
      <xdr:rowOff>144779</xdr:rowOff>
    </xdr:to>
    <xdr:pic>
      <xdr:nvPicPr>
        <xdr:cNvPr id="42" name="Picture 41">
          <a:extLst>
            <a:ext uri="{FF2B5EF4-FFF2-40B4-BE49-F238E27FC236}">
              <a16:creationId xmlns:a16="http://schemas.microsoft.com/office/drawing/2014/main" id="{A2D02228-28B5-4D7A-8D31-EA2421AA1F16}"/>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90500" y="2667000"/>
          <a:ext cx="320039" cy="335279"/>
        </a:xfrm>
        <a:prstGeom prst="rect">
          <a:avLst/>
        </a:prstGeom>
      </xdr:spPr>
    </xdr:pic>
    <xdr:clientData/>
  </xdr:twoCellAnchor>
  <xdr:twoCellAnchor>
    <xdr:from>
      <xdr:col>6</xdr:col>
      <xdr:colOff>95248</xdr:colOff>
      <xdr:row>3</xdr:row>
      <xdr:rowOff>188115</xdr:rowOff>
    </xdr:from>
    <xdr:to>
      <xdr:col>7</xdr:col>
      <xdr:colOff>190499</xdr:colOff>
      <xdr:row>32</xdr:row>
      <xdr:rowOff>171451</xdr:rowOff>
    </xdr:to>
    <xdr:sp macro="" textlink="">
      <xdr:nvSpPr>
        <xdr:cNvPr id="43" name="Rectangle: Rounded Corners 42">
          <a:extLst>
            <a:ext uri="{FF2B5EF4-FFF2-40B4-BE49-F238E27FC236}">
              <a16:creationId xmlns:a16="http://schemas.microsoft.com/office/drawing/2014/main" id="{2C2C521F-2558-411D-96CD-6D3819C5E3F3}"/>
            </a:ext>
          </a:extLst>
        </xdr:cNvPr>
        <xdr:cNvSpPr/>
      </xdr:nvSpPr>
      <xdr:spPr>
        <a:xfrm>
          <a:off x="3738561" y="759615"/>
          <a:ext cx="702469" cy="5507836"/>
        </a:xfrm>
        <a:prstGeom prst="roundRect">
          <a:avLst>
            <a:gd name="adj" fmla="val 15930"/>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252942</xdr:colOff>
      <xdr:row>4</xdr:row>
      <xdr:rowOff>14817</xdr:rowOff>
    </xdr:from>
    <xdr:to>
      <xdr:col>13</xdr:col>
      <xdr:colOff>518583</xdr:colOff>
      <xdr:row>5</xdr:row>
      <xdr:rowOff>35983</xdr:rowOff>
    </xdr:to>
    <xdr:sp macro="" textlink="">
      <xdr:nvSpPr>
        <xdr:cNvPr id="45" name="Rectangle: Rounded Corners 44">
          <a:extLst>
            <a:ext uri="{FF2B5EF4-FFF2-40B4-BE49-F238E27FC236}">
              <a16:creationId xmlns:a16="http://schemas.microsoft.com/office/drawing/2014/main" id="{D71F1F75-064D-4FC6-8F7D-6B43F5A2DA2D}"/>
            </a:ext>
          </a:extLst>
        </xdr:cNvPr>
        <xdr:cNvSpPr/>
      </xdr:nvSpPr>
      <xdr:spPr>
        <a:xfrm>
          <a:off x="7568142" y="776817"/>
          <a:ext cx="875241" cy="21166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Spending</a:t>
          </a:r>
        </a:p>
      </xdr:txBody>
    </xdr:sp>
    <xdr:clientData/>
  </xdr:twoCellAnchor>
  <xdr:twoCellAnchor>
    <xdr:from>
      <xdr:col>12</xdr:col>
      <xdr:colOff>252942</xdr:colOff>
      <xdr:row>8</xdr:row>
      <xdr:rowOff>183089</xdr:rowOff>
    </xdr:from>
    <xdr:to>
      <xdr:col>13</xdr:col>
      <xdr:colOff>522817</xdr:colOff>
      <xdr:row>10</xdr:row>
      <xdr:rowOff>13755</xdr:rowOff>
    </xdr:to>
    <xdr:sp macro="" textlink="">
      <xdr:nvSpPr>
        <xdr:cNvPr id="46" name="Rectangle: Rounded Corners 45">
          <a:extLst>
            <a:ext uri="{FF2B5EF4-FFF2-40B4-BE49-F238E27FC236}">
              <a16:creationId xmlns:a16="http://schemas.microsoft.com/office/drawing/2014/main" id="{FB978B5B-480B-425F-92A3-DCD5EFCA264F}"/>
            </a:ext>
          </a:extLst>
        </xdr:cNvPr>
        <xdr:cNvSpPr/>
      </xdr:nvSpPr>
      <xdr:spPr>
        <a:xfrm>
          <a:off x="7568142" y="1707089"/>
          <a:ext cx="879475" cy="21166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Income</a:t>
          </a:r>
        </a:p>
        <a:p>
          <a:pPr algn="l"/>
          <a:endParaRPr lang="en-GB" sz="1100" b="1"/>
        </a:p>
      </xdr:txBody>
    </xdr:sp>
    <xdr:clientData/>
  </xdr:twoCellAnchor>
  <xdr:twoCellAnchor>
    <xdr:from>
      <xdr:col>15</xdr:col>
      <xdr:colOff>498474</xdr:colOff>
      <xdr:row>4</xdr:row>
      <xdr:rowOff>57942</xdr:rowOff>
    </xdr:from>
    <xdr:to>
      <xdr:col>17</xdr:col>
      <xdr:colOff>467782</xdr:colOff>
      <xdr:row>5</xdr:row>
      <xdr:rowOff>138375</xdr:rowOff>
    </xdr:to>
    <xdr:sp macro="" textlink="">
      <xdr:nvSpPr>
        <xdr:cNvPr id="47" name="Rectangle: Rounded Corners 46">
          <a:extLst>
            <a:ext uri="{FF2B5EF4-FFF2-40B4-BE49-F238E27FC236}">
              <a16:creationId xmlns:a16="http://schemas.microsoft.com/office/drawing/2014/main" id="{E2D9C023-F3D8-44C3-AFB0-24E5103F89A6}"/>
            </a:ext>
          </a:extLst>
        </xdr:cNvPr>
        <xdr:cNvSpPr/>
      </xdr:nvSpPr>
      <xdr:spPr>
        <a:xfrm>
          <a:off x="9705974" y="819942"/>
          <a:ext cx="1196975" cy="27093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Top</a:t>
          </a:r>
          <a:r>
            <a:rPr lang="en-GB" sz="1100" b="1" baseline="0"/>
            <a:t> </a:t>
          </a:r>
          <a:r>
            <a:rPr lang="en-GB" sz="1000" b="1">
              <a:solidFill>
                <a:schemeClr val="lt1"/>
              </a:solidFill>
              <a:latin typeface="+mn-lt"/>
              <a:ea typeface="+mn-ea"/>
              <a:cs typeface="+mn-cs"/>
            </a:rPr>
            <a:t>Spending</a:t>
          </a:r>
        </a:p>
      </xdr:txBody>
    </xdr:sp>
    <xdr:clientData/>
  </xdr:twoCellAnchor>
  <xdr:twoCellAnchor>
    <xdr:from>
      <xdr:col>7</xdr:col>
      <xdr:colOff>333374</xdr:colOff>
      <xdr:row>14</xdr:row>
      <xdr:rowOff>63496</xdr:rowOff>
    </xdr:from>
    <xdr:to>
      <xdr:col>9</xdr:col>
      <xdr:colOff>254000</xdr:colOff>
      <xdr:row>15</xdr:row>
      <xdr:rowOff>126999</xdr:rowOff>
    </xdr:to>
    <xdr:sp macro="" textlink="">
      <xdr:nvSpPr>
        <xdr:cNvPr id="48" name="Rectangle: Rounded Corners 47">
          <a:extLst>
            <a:ext uri="{FF2B5EF4-FFF2-40B4-BE49-F238E27FC236}">
              <a16:creationId xmlns:a16="http://schemas.microsoft.com/office/drawing/2014/main" id="{39BB6072-C0E6-4E15-8025-7E61E4AD9F6A}"/>
            </a:ext>
          </a:extLst>
        </xdr:cNvPr>
        <xdr:cNvSpPr/>
      </xdr:nvSpPr>
      <xdr:spPr>
        <a:xfrm>
          <a:off x="4630207" y="2730496"/>
          <a:ext cx="1148293" cy="25400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Income</a:t>
          </a:r>
          <a:r>
            <a:rPr lang="en-GB" sz="1100" b="1" baseline="0"/>
            <a:t> sources</a:t>
          </a:r>
          <a:endParaRPr lang="en-GB" sz="1100" b="1"/>
        </a:p>
      </xdr:txBody>
    </xdr:sp>
    <xdr:clientData/>
  </xdr:twoCellAnchor>
  <xdr:twoCellAnchor>
    <xdr:from>
      <xdr:col>8</xdr:col>
      <xdr:colOff>19049</xdr:colOff>
      <xdr:row>16</xdr:row>
      <xdr:rowOff>85724</xdr:rowOff>
    </xdr:from>
    <xdr:to>
      <xdr:col>10</xdr:col>
      <xdr:colOff>314325</xdr:colOff>
      <xdr:row>17</xdr:row>
      <xdr:rowOff>171449</xdr:rowOff>
    </xdr:to>
    <xdr:sp macro="" textlink="">
      <xdr:nvSpPr>
        <xdr:cNvPr id="3" name="Rectangle: Rounded Corners 2">
          <a:extLst>
            <a:ext uri="{FF2B5EF4-FFF2-40B4-BE49-F238E27FC236}">
              <a16:creationId xmlns:a16="http://schemas.microsoft.com/office/drawing/2014/main" id="{9BE97FE5-B227-47CE-8EB1-BAC8349CE747}"/>
            </a:ext>
          </a:extLst>
        </xdr:cNvPr>
        <xdr:cNvSpPr/>
      </xdr:nvSpPr>
      <xdr:spPr>
        <a:xfrm>
          <a:off x="4895849" y="3133724"/>
          <a:ext cx="1514476"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t>Data</a:t>
          </a:r>
          <a:r>
            <a:rPr lang="en-GB" sz="1000" b="1" baseline="0"/>
            <a:t> with decisions</a:t>
          </a:r>
          <a:endParaRPr lang="en-GB" sz="1000" b="1"/>
        </a:p>
      </xdr:txBody>
    </xdr:sp>
    <xdr:clientData/>
  </xdr:twoCellAnchor>
  <xdr:twoCellAnchor>
    <xdr:from>
      <xdr:col>8</xdr:col>
      <xdr:colOff>19049</xdr:colOff>
      <xdr:row>18</xdr:row>
      <xdr:rowOff>104774</xdr:rowOff>
    </xdr:from>
    <xdr:to>
      <xdr:col>9</xdr:col>
      <xdr:colOff>152399</xdr:colOff>
      <xdr:row>19</xdr:row>
      <xdr:rowOff>152400</xdr:rowOff>
    </xdr:to>
    <xdr:sp macro="" textlink="">
      <xdr:nvSpPr>
        <xdr:cNvPr id="5" name="Rectangle: Rounded Corners 4">
          <a:extLst>
            <a:ext uri="{FF2B5EF4-FFF2-40B4-BE49-F238E27FC236}">
              <a16:creationId xmlns:a16="http://schemas.microsoft.com/office/drawing/2014/main" id="{3942CD8F-E496-415E-A433-5F7302704D44}"/>
            </a:ext>
          </a:extLst>
        </xdr:cNvPr>
        <xdr:cNvSpPr/>
      </xdr:nvSpPr>
      <xdr:spPr>
        <a:xfrm>
          <a:off x="4895849" y="3533774"/>
          <a:ext cx="742950"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000" b="1">
              <a:solidFill>
                <a:schemeClr val="lt1"/>
              </a:solidFill>
              <a:latin typeface="+mn-lt"/>
              <a:ea typeface="+mn-ea"/>
              <a:cs typeface="+mn-cs"/>
            </a:rPr>
            <a:t>YouTube</a:t>
          </a:r>
        </a:p>
      </xdr:txBody>
    </xdr:sp>
    <xdr:clientData/>
  </xdr:twoCellAnchor>
  <xdr:twoCellAnchor>
    <xdr:from>
      <xdr:col>8</xdr:col>
      <xdr:colOff>19049</xdr:colOff>
      <xdr:row>20</xdr:row>
      <xdr:rowOff>85724</xdr:rowOff>
    </xdr:from>
    <xdr:to>
      <xdr:col>9</xdr:col>
      <xdr:colOff>171449</xdr:colOff>
      <xdr:row>21</xdr:row>
      <xdr:rowOff>171449</xdr:rowOff>
    </xdr:to>
    <xdr:sp macro="" textlink="">
      <xdr:nvSpPr>
        <xdr:cNvPr id="13" name="Rectangle: Rounded Corners 12">
          <a:extLst>
            <a:ext uri="{FF2B5EF4-FFF2-40B4-BE49-F238E27FC236}">
              <a16:creationId xmlns:a16="http://schemas.microsoft.com/office/drawing/2014/main" id="{6E98E218-EB05-40EE-8D5D-B08326378746}"/>
            </a:ext>
          </a:extLst>
        </xdr:cNvPr>
        <xdr:cNvSpPr/>
      </xdr:nvSpPr>
      <xdr:spPr>
        <a:xfrm>
          <a:off x="4895849" y="389572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t>Teachable</a:t>
          </a:r>
        </a:p>
      </xdr:txBody>
    </xdr:sp>
    <xdr:clientData/>
  </xdr:twoCellAnchor>
  <xdr:twoCellAnchor>
    <xdr:from>
      <xdr:col>12</xdr:col>
      <xdr:colOff>263525</xdr:colOff>
      <xdr:row>1</xdr:row>
      <xdr:rowOff>95250</xdr:rowOff>
    </xdr:from>
    <xdr:to>
      <xdr:col>15</xdr:col>
      <xdr:colOff>409575</xdr:colOff>
      <xdr:row>3</xdr:row>
      <xdr:rowOff>101999</xdr:rowOff>
    </xdr:to>
    <xdr:sp macro="" textlink="">
      <xdr:nvSpPr>
        <xdr:cNvPr id="14" name="Rectangle: Rounded Corners 13">
          <a:extLst>
            <a:ext uri="{FF2B5EF4-FFF2-40B4-BE49-F238E27FC236}">
              <a16:creationId xmlns:a16="http://schemas.microsoft.com/office/drawing/2014/main" id="{712ACA3D-E65C-4A6C-8483-545B1D9E3F60}"/>
            </a:ext>
          </a:extLst>
        </xdr:cNvPr>
        <xdr:cNvSpPr/>
      </xdr:nvSpPr>
      <xdr:spPr>
        <a:xfrm>
          <a:off x="7629525" y="285750"/>
          <a:ext cx="1987550" cy="387749"/>
        </a:xfrm>
        <a:prstGeom prst="roundRect">
          <a:avLst>
            <a:gd name="adj" fmla="val 21524"/>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457201</xdr:colOff>
      <xdr:row>1</xdr:row>
      <xdr:rowOff>95250</xdr:rowOff>
    </xdr:from>
    <xdr:to>
      <xdr:col>19</xdr:col>
      <xdr:colOff>84667</xdr:colOff>
      <xdr:row>3</xdr:row>
      <xdr:rowOff>113642</xdr:rowOff>
    </xdr:to>
    <xdr:sp macro="" textlink="">
      <xdr:nvSpPr>
        <xdr:cNvPr id="15" name="Rectangle: Rounded Corners 14">
          <a:extLst>
            <a:ext uri="{FF2B5EF4-FFF2-40B4-BE49-F238E27FC236}">
              <a16:creationId xmlns:a16="http://schemas.microsoft.com/office/drawing/2014/main" id="{2AD1192B-01E6-46DE-9D33-D6C75B4D6E69}"/>
            </a:ext>
          </a:extLst>
        </xdr:cNvPr>
        <xdr:cNvSpPr/>
      </xdr:nvSpPr>
      <xdr:spPr>
        <a:xfrm>
          <a:off x="9664701" y="285750"/>
          <a:ext cx="2082799" cy="399392"/>
        </a:xfrm>
        <a:prstGeom prst="roundRect">
          <a:avLst>
            <a:gd name="adj" fmla="val 21205"/>
          </a:avLst>
        </a:prstGeom>
        <a:solidFill>
          <a:srgbClr val="262626"/>
        </a:solidFill>
        <a:ln>
          <a:noFill/>
        </a:ln>
        <a:effectLst>
          <a:outerShdw blurRad="50800" dist="38100" dir="5400000" algn="t" rotWithShape="0">
            <a:prstClr val="black">
              <a:alpha val="8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12</xdr:col>
      <xdr:colOff>380715</xdr:colOff>
      <xdr:row>2</xdr:row>
      <xdr:rowOff>27367</xdr:rowOff>
    </xdr:from>
    <xdr:to>
      <xdr:col>12</xdr:col>
      <xdr:colOff>560715</xdr:colOff>
      <xdr:row>3</xdr:row>
      <xdr:rowOff>24487</xdr:rowOff>
    </xdr:to>
    <xdr:pic>
      <xdr:nvPicPr>
        <xdr:cNvPr id="39" name="Picture 38">
          <a:extLst>
            <a:ext uri="{FF2B5EF4-FFF2-40B4-BE49-F238E27FC236}">
              <a16:creationId xmlns:a16="http://schemas.microsoft.com/office/drawing/2014/main" id="{600230D5-2A4E-4078-A7D4-07BA8281197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667340" y="408367"/>
          <a:ext cx="180000" cy="187620"/>
        </a:xfrm>
        <a:prstGeom prst="rect">
          <a:avLst/>
        </a:prstGeom>
      </xdr:spPr>
    </xdr:pic>
    <xdr:clientData/>
  </xdr:twoCellAnchor>
  <xdr:twoCellAnchor editAs="oneCell">
    <xdr:from>
      <xdr:col>15</xdr:col>
      <xdr:colOff>613411</xdr:colOff>
      <xdr:row>1</xdr:row>
      <xdr:rowOff>178294</xdr:rowOff>
    </xdr:from>
    <xdr:to>
      <xdr:col>16</xdr:col>
      <xdr:colOff>218654</xdr:colOff>
      <xdr:row>3</xdr:row>
      <xdr:rowOff>23990</xdr:rowOff>
    </xdr:to>
    <xdr:pic>
      <xdr:nvPicPr>
        <xdr:cNvPr id="38" name="Picture 37">
          <a:extLst>
            <a:ext uri="{FF2B5EF4-FFF2-40B4-BE49-F238E27FC236}">
              <a16:creationId xmlns:a16="http://schemas.microsoft.com/office/drawing/2014/main" id="{C9CF76DF-C7EC-4763-8AFA-D24D2F1A64A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820911" y="368794"/>
          <a:ext cx="219076" cy="226696"/>
        </a:xfrm>
        <a:prstGeom prst="rect">
          <a:avLst/>
        </a:prstGeom>
      </xdr:spPr>
    </xdr:pic>
    <xdr:clientData/>
  </xdr:twoCellAnchor>
  <xdr:twoCellAnchor>
    <xdr:from>
      <xdr:col>12</xdr:col>
      <xdr:colOff>567266</xdr:colOff>
      <xdr:row>1</xdr:row>
      <xdr:rowOff>115357</xdr:rowOff>
    </xdr:from>
    <xdr:to>
      <xdr:col>15</xdr:col>
      <xdr:colOff>201083</xdr:colOff>
      <xdr:row>3</xdr:row>
      <xdr:rowOff>42333</xdr:rowOff>
    </xdr:to>
    <xdr:sp macro="" textlink="">
      <xdr:nvSpPr>
        <xdr:cNvPr id="16" name="Rectangle: Rounded Corners 15">
          <a:hlinkClick xmlns:r="http://schemas.openxmlformats.org/officeDocument/2006/relationships" r:id="rId16"/>
          <a:extLst>
            <a:ext uri="{FF2B5EF4-FFF2-40B4-BE49-F238E27FC236}">
              <a16:creationId xmlns:a16="http://schemas.microsoft.com/office/drawing/2014/main" id="{F9CE4ACC-CB8E-4908-8A34-6A2A9E281639}"/>
            </a:ext>
          </a:extLst>
        </xdr:cNvPr>
        <xdr:cNvSpPr/>
      </xdr:nvSpPr>
      <xdr:spPr>
        <a:xfrm>
          <a:off x="7933266" y="305857"/>
          <a:ext cx="1475317" cy="30797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600" b="1">
              <a:solidFill>
                <a:srgbClr val="CD62DC"/>
              </a:solidFill>
              <a:latin typeface="+mn-lt"/>
              <a:ea typeface="+mn-ea"/>
              <a:cs typeface="+mn-cs"/>
            </a:rPr>
            <a:t>Dashboard</a:t>
          </a:r>
        </a:p>
      </xdr:txBody>
    </xdr:sp>
    <xdr:clientData/>
  </xdr:twoCellAnchor>
  <xdr:twoCellAnchor>
    <xdr:from>
      <xdr:col>16</xdr:col>
      <xdr:colOff>179916</xdr:colOff>
      <xdr:row>1</xdr:row>
      <xdr:rowOff>109006</xdr:rowOff>
    </xdr:from>
    <xdr:to>
      <xdr:col>18</xdr:col>
      <xdr:colOff>427566</xdr:colOff>
      <xdr:row>3</xdr:row>
      <xdr:rowOff>63500</xdr:rowOff>
    </xdr:to>
    <xdr:sp macro="" textlink="">
      <xdr:nvSpPr>
        <xdr:cNvPr id="36" name="Rectangle: Rounded Corners 35">
          <a:hlinkClick xmlns:r="http://schemas.openxmlformats.org/officeDocument/2006/relationships" r:id="rId17"/>
          <a:extLst>
            <a:ext uri="{FF2B5EF4-FFF2-40B4-BE49-F238E27FC236}">
              <a16:creationId xmlns:a16="http://schemas.microsoft.com/office/drawing/2014/main" id="{09F5FDEC-FBBA-40F9-9C1A-AE2DDB1022DB}"/>
            </a:ext>
          </a:extLst>
        </xdr:cNvPr>
        <xdr:cNvSpPr/>
      </xdr:nvSpPr>
      <xdr:spPr>
        <a:xfrm>
          <a:off x="10001249" y="299506"/>
          <a:ext cx="1475317" cy="33549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600" b="1">
              <a:solidFill>
                <a:srgbClr val="CD62DC"/>
              </a:solidFill>
              <a:latin typeface="+mn-lt"/>
              <a:ea typeface="+mn-ea"/>
              <a:cs typeface="+mn-cs"/>
            </a:rPr>
            <a:t>Spreadsheet</a:t>
          </a:r>
        </a:p>
      </xdr:txBody>
    </xdr:sp>
    <xdr:clientData/>
  </xdr:twoCellAnchor>
  <xdr:twoCellAnchor>
    <xdr:from>
      <xdr:col>16</xdr:col>
      <xdr:colOff>441326</xdr:colOff>
      <xdr:row>19</xdr:row>
      <xdr:rowOff>31750</xdr:rowOff>
    </xdr:from>
    <xdr:to>
      <xdr:col>18</xdr:col>
      <xdr:colOff>97367</xdr:colOff>
      <xdr:row>20</xdr:row>
      <xdr:rowOff>95249</xdr:rowOff>
    </xdr:to>
    <xdr:sp macro="" textlink="">
      <xdr:nvSpPr>
        <xdr:cNvPr id="49" name="Rectangle: Rounded Corners 48">
          <a:extLst>
            <a:ext uri="{FF2B5EF4-FFF2-40B4-BE49-F238E27FC236}">
              <a16:creationId xmlns:a16="http://schemas.microsoft.com/office/drawing/2014/main" id="{782B4639-0EB1-4A55-AE96-58FA7BBBA64A}"/>
            </a:ext>
          </a:extLst>
        </xdr:cNvPr>
        <xdr:cNvSpPr/>
      </xdr:nvSpPr>
      <xdr:spPr>
        <a:xfrm>
          <a:off x="10262659" y="3651250"/>
          <a:ext cx="883708" cy="25399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Cash</a:t>
          </a:r>
          <a:r>
            <a:rPr lang="en-GB" sz="1100" b="1" baseline="0"/>
            <a:t> loan</a:t>
          </a:r>
          <a:endParaRPr lang="en-GB" sz="1100" b="1"/>
        </a:p>
        <a:p>
          <a:pPr algn="l"/>
          <a:endParaRPr lang="en-GB" sz="1100" b="1"/>
        </a:p>
      </xdr:txBody>
    </xdr:sp>
    <xdr:clientData/>
  </xdr:twoCellAnchor>
  <xdr:twoCellAnchor>
    <xdr:from>
      <xdr:col>16</xdr:col>
      <xdr:colOff>441326</xdr:colOff>
      <xdr:row>15</xdr:row>
      <xdr:rowOff>184147</xdr:rowOff>
    </xdr:from>
    <xdr:to>
      <xdr:col>18</xdr:col>
      <xdr:colOff>400050</xdr:colOff>
      <xdr:row>17</xdr:row>
      <xdr:rowOff>63501</xdr:rowOff>
    </xdr:to>
    <xdr:sp macro="" textlink="">
      <xdr:nvSpPr>
        <xdr:cNvPr id="50" name="Rectangle: Rounded Corners 49">
          <a:extLst>
            <a:ext uri="{FF2B5EF4-FFF2-40B4-BE49-F238E27FC236}">
              <a16:creationId xmlns:a16="http://schemas.microsoft.com/office/drawing/2014/main" id="{0FB1A094-892D-4329-A4E7-36F4870E4E10}"/>
            </a:ext>
          </a:extLst>
        </xdr:cNvPr>
        <xdr:cNvSpPr/>
      </xdr:nvSpPr>
      <xdr:spPr>
        <a:xfrm>
          <a:off x="10262659" y="3041647"/>
          <a:ext cx="1186391" cy="26035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Entertainment</a:t>
          </a:r>
        </a:p>
        <a:p>
          <a:pPr algn="l"/>
          <a:endParaRPr lang="en-GB" sz="1100" b="1"/>
        </a:p>
      </xdr:txBody>
    </xdr:sp>
    <xdr:clientData/>
  </xdr:twoCellAnchor>
  <xdr:twoCellAnchor>
    <xdr:from>
      <xdr:col>16</xdr:col>
      <xdr:colOff>441326</xdr:colOff>
      <xdr:row>12</xdr:row>
      <xdr:rowOff>124880</xdr:rowOff>
    </xdr:from>
    <xdr:to>
      <xdr:col>18</xdr:col>
      <xdr:colOff>97367</xdr:colOff>
      <xdr:row>14</xdr:row>
      <xdr:rowOff>2</xdr:rowOff>
    </xdr:to>
    <xdr:sp macro="" textlink="">
      <xdr:nvSpPr>
        <xdr:cNvPr id="51" name="Rectangle: Rounded Corners 50">
          <a:extLst>
            <a:ext uri="{FF2B5EF4-FFF2-40B4-BE49-F238E27FC236}">
              <a16:creationId xmlns:a16="http://schemas.microsoft.com/office/drawing/2014/main" id="{BCC37073-C8D1-4101-A03F-2C185AF657D2}"/>
            </a:ext>
          </a:extLst>
        </xdr:cNvPr>
        <xdr:cNvSpPr/>
      </xdr:nvSpPr>
      <xdr:spPr>
        <a:xfrm>
          <a:off x="10262659" y="2410880"/>
          <a:ext cx="883708" cy="25612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Clothes</a:t>
          </a:r>
        </a:p>
        <a:p>
          <a:pPr algn="l"/>
          <a:endParaRPr lang="en-GB" sz="1100" b="1"/>
        </a:p>
      </xdr:txBody>
    </xdr:sp>
    <xdr:clientData/>
  </xdr:twoCellAnchor>
  <xdr:twoCellAnchor>
    <xdr:from>
      <xdr:col>16</xdr:col>
      <xdr:colOff>441326</xdr:colOff>
      <xdr:row>9</xdr:row>
      <xdr:rowOff>86778</xdr:rowOff>
    </xdr:from>
    <xdr:to>
      <xdr:col>18</xdr:col>
      <xdr:colOff>97367</xdr:colOff>
      <xdr:row>10</xdr:row>
      <xdr:rowOff>137583</xdr:rowOff>
    </xdr:to>
    <xdr:sp macro="" textlink="">
      <xdr:nvSpPr>
        <xdr:cNvPr id="52" name="Rectangle: Rounded Corners 51">
          <a:extLst>
            <a:ext uri="{FF2B5EF4-FFF2-40B4-BE49-F238E27FC236}">
              <a16:creationId xmlns:a16="http://schemas.microsoft.com/office/drawing/2014/main" id="{FF68FBDF-3F7C-4303-B34C-9AD206F8BD6A}"/>
            </a:ext>
          </a:extLst>
        </xdr:cNvPr>
        <xdr:cNvSpPr/>
      </xdr:nvSpPr>
      <xdr:spPr>
        <a:xfrm>
          <a:off x="10262659" y="1801278"/>
          <a:ext cx="883708" cy="24130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solidFill>
                <a:schemeClr val="lt1"/>
              </a:solidFill>
              <a:latin typeface="+mn-lt"/>
              <a:ea typeface="+mn-ea"/>
              <a:cs typeface="+mn-cs"/>
            </a:rPr>
            <a:t>Groceries</a:t>
          </a:r>
        </a:p>
        <a:p>
          <a:pPr algn="l"/>
          <a:endParaRPr lang="en-GB" sz="1100" b="1"/>
        </a:p>
      </xdr:txBody>
    </xdr:sp>
    <xdr:clientData/>
  </xdr:twoCellAnchor>
  <xdr:twoCellAnchor>
    <xdr:from>
      <xdr:col>16</xdr:col>
      <xdr:colOff>441326</xdr:colOff>
      <xdr:row>6</xdr:row>
      <xdr:rowOff>48679</xdr:rowOff>
    </xdr:from>
    <xdr:to>
      <xdr:col>18</xdr:col>
      <xdr:colOff>97367</xdr:colOff>
      <xdr:row>7</xdr:row>
      <xdr:rowOff>127000</xdr:rowOff>
    </xdr:to>
    <xdr:sp macro="" textlink="">
      <xdr:nvSpPr>
        <xdr:cNvPr id="53" name="Rectangle: Rounded Corners 52">
          <a:extLst>
            <a:ext uri="{FF2B5EF4-FFF2-40B4-BE49-F238E27FC236}">
              <a16:creationId xmlns:a16="http://schemas.microsoft.com/office/drawing/2014/main" id="{5FE1788F-0C4F-43F9-8F61-3DAFA16FFDA3}"/>
            </a:ext>
          </a:extLst>
        </xdr:cNvPr>
        <xdr:cNvSpPr/>
      </xdr:nvSpPr>
      <xdr:spPr>
        <a:xfrm>
          <a:off x="10194926" y="1191679"/>
          <a:ext cx="875241" cy="26882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000" b="1"/>
            <a:t>Housing</a:t>
          </a:r>
        </a:p>
        <a:p>
          <a:pPr algn="l"/>
          <a:endParaRPr lang="en-GB" sz="1100" b="1"/>
        </a:p>
      </xdr:txBody>
    </xdr:sp>
    <xdr:clientData/>
  </xdr:twoCellAnchor>
  <xdr:twoCellAnchor>
    <xdr:from>
      <xdr:col>7</xdr:col>
      <xdr:colOff>336548</xdr:colOff>
      <xdr:row>23</xdr:row>
      <xdr:rowOff>24341</xdr:rowOff>
    </xdr:from>
    <xdr:to>
      <xdr:col>11</xdr:col>
      <xdr:colOff>457200</xdr:colOff>
      <xdr:row>24</xdr:row>
      <xdr:rowOff>110066</xdr:rowOff>
    </xdr:to>
    <xdr:sp macro="" textlink="">
      <xdr:nvSpPr>
        <xdr:cNvPr id="54" name="Rectangle: Rounded Corners 53">
          <a:extLst>
            <a:ext uri="{FF2B5EF4-FFF2-40B4-BE49-F238E27FC236}">
              <a16:creationId xmlns:a16="http://schemas.microsoft.com/office/drawing/2014/main" id="{09B42E87-A7E0-43EB-B0FC-69403C03AD66}"/>
            </a:ext>
          </a:extLst>
        </xdr:cNvPr>
        <xdr:cNvSpPr/>
      </xdr:nvSpPr>
      <xdr:spPr>
        <a:xfrm>
          <a:off x="4603748" y="4405841"/>
          <a:ext cx="2559052"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a:t>Monthly</a:t>
          </a:r>
          <a:r>
            <a:rPr lang="en-GB" sz="1100" b="1" baseline="0"/>
            <a:t> trends: Income and Spending</a:t>
          </a:r>
          <a:endParaRPr lang="en-GB" sz="1100" b="1"/>
        </a:p>
      </xdr:txBody>
    </xdr:sp>
    <xdr:clientData/>
  </xdr:twoCellAnchor>
  <xdr:twoCellAnchor>
    <xdr:from>
      <xdr:col>15</xdr:col>
      <xdr:colOff>63498</xdr:colOff>
      <xdr:row>23</xdr:row>
      <xdr:rowOff>37041</xdr:rowOff>
    </xdr:from>
    <xdr:to>
      <xdr:col>19</xdr:col>
      <xdr:colOff>211667</xdr:colOff>
      <xdr:row>24</xdr:row>
      <xdr:rowOff>122766</xdr:rowOff>
    </xdr:to>
    <xdr:sp macro="" textlink="">
      <xdr:nvSpPr>
        <xdr:cNvPr id="55" name="Rectangle: Rounded Corners 54">
          <a:extLst>
            <a:ext uri="{FF2B5EF4-FFF2-40B4-BE49-F238E27FC236}">
              <a16:creationId xmlns:a16="http://schemas.microsoft.com/office/drawing/2014/main" id="{CCBF1F23-ECD3-4E35-8424-242DF3C0FFE2}"/>
            </a:ext>
          </a:extLst>
        </xdr:cNvPr>
        <xdr:cNvSpPr/>
      </xdr:nvSpPr>
      <xdr:spPr>
        <a:xfrm>
          <a:off x="9270998" y="4418541"/>
          <a:ext cx="2603502"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b="1">
              <a:solidFill>
                <a:schemeClr val="lt1"/>
              </a:solidFill>
              <a:latin typeface="+mn-lt"/>
              <a:ea typeface="+mn-ea"/>
              <a:cs typeface="+mn-cs"/>
            </a:rPr>
            <a:t>Weekly trends: Income and Spending</a:t>
          </a:r>
        </a:p>
      </xdr:txBody>
    </xdr:sp>
    <xdr:clientData/>
  </xdr:twoCellAnchor>
  <xdr:twoCellAnchor>
    <xdr:from>
      <xdr:col>8</xdr:col>
      <xdr:colOff>16932</xdr:colOff>
      <xdr:row>6</xdr:row>
      <xdr:rowOff>76200</xdr:rowOff>
    </xdr:from>
    <xdr:to>
      <xdr:col>9</xdr:col>
      <xdr:colOff>541868</xdr:colOff>
      <xdr:row>7</xdr:row>
      <xdr:rowOff>161925</xdr:rowOff>
    </xdr:to>
    <xdr:sp macro="" textlink="">
      <xdr:nvSpPr>
        <xdr:cNvPr id="56" name="Rectangle: Rounded Corners 55">
          <a:extLst>
            <a:ext uri="{FF2B5EF4-FFF2-40B4-BE49-F238E27FC236}">
              <a16:creationId xmlns:a16="http://schemas.microsoft.com/office/drawing/2014/main" id="{BDFC041A-B2A0-4D48-B2EB-39F25BA47309}"/>
            </a:ext>
          </a:extLst>
        </xdr:cNvPr>
        <xdr:cNvSpPr/>
      </xdr:nvSpPr>
      <xdr:spPr>
        <a:xfrm>
          <a:off x="4893732" y="1219200"/>
          <a:ext cx="1134536"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900" b="1"/>
            <a:t>Available</a:t>
          </a:r>
          <a:r>
            <a:rPr lang="en-GB" sz="900" b="1" baseline="0"/>
            <a:t> balance</a:t>
          </a:r>
          <a:endParaRPr lang="en-GB" sz="900" b="1"/>
        </a:p>
      </xdr:txBody>
    </xdr:sp>
    <xdr:clientData/>
  </xdr:twoCellAnchor>
  <xdr:twoCellAnchor>
    <xdr:from>
      <xdr:col>12</xdr:col>
      <xdr:colOff>252942</xdr:colOff>
      <xdr:row>9</xdr:row>
      <xdr:rowOff>164038</xdr:rowOff>
    </xdr:from>
    <xdr:to>
      <xdr:col>14</xdr:col>
      <xdr:colOff>200025</xdr:colOff>
      <xdr:row>11</xdr:row>
      <xdr:rowOff>104775</xdr:rowOff>
    </xdr:to>
    <xdr:sp macro="" textlink="income">
      <xdr:nvSpPr>
        <xdr:cNvPr id="58" name="Rectangle: Rounded Corners 57">
          <a:extLst>
            <a:ext uri="{FF2B5EF4-FFF2-40B4-BE49-F238E27FC236}">
              <a16:creationId xmlns:a16="http://schemas.microsoft.com/office/drawing/2014/main" id="{3FB3F82B-1A28-4863-9EBC-F2EE05AE5079}"/>
            </a:ext>
          </a:extLst>
        </xdr:cNvPr>
        <xdr:cNvSpPr/>
      </xdr:nvSpPr>
      <xdr:spPr>
        <a:xfrm>
          <a:off x="7568142" y="1878538"/>
          <a:ext cx="1166283" cy="32173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89B8AF0-8797-477B-A330-126B881C0F26}" type="TxLink">
            <a:rPr lang="en-US" sz="1600" b="1" i="0" u="none" strike="noStrike">
              <a:ln>
                <a:noFill/>
              </a:ln>
              <a:solidFill>
                <a:schemeClr val="bg1">
                  <a:lumMod val="95000"/>
                </a:schemeClr>
              </a:solidFill>
              <a:latin typeface="Calibri"/>
              <a:ea typeface="Calibri"/>
              <a:cs typeface="Calibri"/>
            </a:rPr>
            <a:pPr algn="l"/>
            <a:t> $65,440 </a:t>
          </a:fld>
          <a:endParaRPr lang="en-GB" sz="1600" b="1">
            <a:ln>
              <a:noFill/>
            </a:ln>
            <a:solidFill>
              <a:schemeClr val="bg1">
                <a:lumMod val="95000"/>
              </a:schemeClr>
            </a:solidFill>
          </a:endParaRPr>
        </a:p>
      </xdr:txBody>
    </xdr:sp>
    <xdr:clientData/>
  </xdr:twoCellAnchor>
  <xdr:twoCellAnchor>
    <xdr:from>
      <xdr:col>12</xdr:col>
      <xdr:colOff>252942</xdr:colOff>
      <xdr:row>5</xdr:row>
      <xdr:rowOff>11639</xdr:rowOff>
    </xdr:from>
    <xdr:to>
      <xdr:col>14</xdr:col>
      <xdr:colOff>200025</xdr:colOff>
      <xdr:row>6</xdr:row>
      <xdr:rowOff>133351</xdr:rowOff>
    </xdr:to>
    <xdr:sp macro="" textlink="spending">
      <xdr:nvSpPr>
        <xdr:cNvPr id="59" name="Rectangle: Rounded Corners 58">
          <a:extLst>
            <a:ext uri="{FF2B5EF4-FFF2-40B4-BE49-F238E27FC236}">
              <a16:creationId xmlns:a16="http://schemas.microsoft.com/office/drawing/2014/main" id="{4CA1AFE8-6EEB-4F9D-86EA-C60BD58D9B40}"/>
            </a:ext>
          </a:extLst>
        </xdr:cNvPr>
        <xdr:cNvSpPr/>
      </xdr:nvSpPr>
      <xdr:spPr>
        <a:xfrm>
          <a:off x="7568142" y="964139"/>
          <a:ext cx="1166283" cy="31221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5B419984-2800-48AB-BD7B-E97FECC42AA5}" type="TxLink">
            <a:rPr lang="en-US" sz="1600" b="1" i="0" u="none" strike="noStrike">
              <a:ln>
                <a:noFill/>
              </a:ln>
              <a:solidFill>
                <a:schemeClr val="bg1">
                  <a:lumMod val="95000"/>
                </a:schemeClr>
              </a:solidFill>
              <a:latin typeface="Calibri"/>
              <a:ea typeface="Calibri"/>
              <a:cs typeface="Calibri"/>
            </a:rPr>
            <a:pPr marL="0" indent="0" algn="l"/>
            <a:t> $30,191 </a:t>
          </a:fld>
          <a:endParaRPr lang="en-GB" sz="1600" b="1" i="0" u="none" strike="noStrike">
            <a:ln>
              <a:noFill/>
            </a:ln>
            <a:solidFill>
              <a:schemeClr val="bg1">
                <a:lumMod val="95000"/>
              </a:schemeClr>
            </a:solidFill>
            <a:latin typeface="Calibri"/>
            <a:ea typeface="Calibri"/>
            <a:cs typeface="Calibri"/>
          </a:endParaRPr>
        </a:p>
      </xdr:txBody>
    </xdr:sp>
    <xdr:clientData/>
  </xdr:twoCellAnchor>
  <xdr:twoCellAnchor>
    <xdr:from>
      <xdr:col>11</xdr:col>
      <xdr:colOff>447673</xdr:colOff>
      <xdr:row>24</xdr:row>
      <xdr:rowOff>123824</xdr:rowOff>
    </xdr:from>
    <xdr:to>
      <xdr:col>13</xdr:col>
      <xdr:colOff>238124</xdr:colOff>
      <xdr:row>25</xdr:row>
      <xdr:rowOff>171450</xdr:rowOff>
    </xdr:to>
    <xdr:sp macro="" textlink="">
      <xdr:nvSpPr>
        <xdr:cNvPr id="60" name="Rectangle: Rounded Corners 59">
          <a:extLst>
            <a:ext uri="{FF2B5EF4-FFF2-40B4-BE49-F238E27FC236}">
              <a16:creationId xmlns:a16="http://schemas.microsoft.com/office/drawing/2014/main" id="{E91B6989-70F2-415C-B093-A01CD0B6404B}"/>
            </a:ext>
          </a:extLst>
        </xdr:cNvPr>
        <xdr:cNvSpPr/>
      </xdr:nvSpPr>
      <xdr:spPr>
        <a:xfrm>
          <a:off x="7153273" y="4695824"/>
          <a:ext cx="1009651"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000" b="1">
              <a:solidFill>
                <a:srgbClr val="A02AC0"/>
              </a:solidFill>
              <a:latin typeface="+mn-lt"/>
              <a:ea typeface="+mn-ea"/>
              <a:cs typeface="+mn-cs"/>
            </a:rPr>
            <a:t>Max</a:t>
          </a:r>
          <a:r>
            <a:rPr lang="en-GB" sz="1000" b="1" baseline="0">
              <a:solidFill>
                <a:srgbClr val="A02AC0"/>
              </a:solidFill>
              <a:latin typeface="+mn-lt"/>
              <a:ea typeface="+mn-ea"/>
              <a:cs typeface="+mn-cs"/>
            </a:rPr>
            <a:t> spending</a:t>
          </a:r>
          <a:endParaRPr lang="en-GB" sz="1000" b="1">
            <a:solidFill>
              <a:srgbClr val="A02AC0"/>
            </a:solidFill>
            <a:latin typeface="+mn-lt"/>
            <a:ea typeface="+mn-ea"/>
            <a:cs typeface="+mn-cs"/>
          </a:endParaRPr>
        </a:p>
      </xdr:txBody>
    </xdr:sp>
    <xdr:clientData/>
  </xdr:twoCellAnchor>
  <xdr:twoCellAnchor>
    <xdr:from>
      <xdr:col>13</xdr:col>
      <xdr:colOff>314324</xdr:colOff>
      <xdr:row>24</xdr:row>
      <xdr:rowOff>123824</xdr:rowOff>
    </xdr:from>
    <xdr:to>
      <xdr:col>15</xdr:col>
      <xdr:colOff>9526</xdr:colOff>
      <xdr:row>25</xdr:row>
      <xdr:rowOff>171450</xdr:rowOff>
    </xdr:to>
    <xdr:sp macro="" textlink="">
      <xdr:nvSpPr>
        <xdr:cNvPr id="61" name="Rectangle: Rounded Corners 60">
          <a:extLst>
            <a:ext uri="{FF2B5EF4-FFF2-40B4-BE49-F238E27FC236}">
              <a16:creationId xmlns:a16="http://schemas.microsoft.com/office/drawing/2014/main" id="{4E105935-6717-4FFC-8D19-073FED5FFC6F}"/>
            </a:ext>
          </a:extLst>
        </xdr:cNvPr>
        <xdr:cNvSpPr/>
      </xdr:nvSpPr>
      <xdr:spPr>
        <a:xfrm>
          <a:off x="8239124" y="4695824"/>
          <a:ext cx="914402"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000" b="1">
              <a:solidFill>
                <a:srgbClr val="CD62DC"/>
              </a:solidFill>
              <a:latin typeface="+mn-lt"/>
              <a:ea typeface="+mn-ea"/>
              <a:cs typeface="+mn-cs"/>
            </a:rPr>
            <a:t>Max</a:t>
          </a:r>
          <a:r>
            <a:rPr lang="en-GB" sz="1000" b="1" baseline="0">
              <a:solidFill>
                <a:srgbClr val="CD62DC"/>
              </a:solidFill>
              <a:latin typeface="+mn-lt"/>
              <a:ea typeface="+mn-ea"/>
              <a:cs typeface="+mn-cs"/>
            </a:rPr>
            <a:t> income</a:t>
          </a:r>
          <a:endParaRPr lang="en-GB" sz="1000" b="1">
            <a:solidFill>
              <a:srgbClr val="CD62DC"/>
            </a:solidFill>
            <a:latin typeface="+mn-lt"/>
            <a:ea typeface="+mn-ea"/>
            <a:cs typeface="+mn-cs"/>
          </a:endParaRPr>
        </a:p>
      </xdr:txBody>
    </xdr:sp>
    <xdr:clientData/>
  </xdr:twoCellAnchor>
  <xdr:twoCellAnchor>
    <xdr:from>
      <xdr:col>11</xdr:col>
      <xdr:colOff>600074</xdr:colOff>
      <xdr:row>23</xdr:row>
      <xdr:rowOff>66674</xdr:rowOff>
    </xdr:from>
    <xdr:to>
      <xdr:col>13</xdr:col>
      <xdr:colOff>142874</xdr:colOff>
      <xdr:row>24</xdr:row>
      <xdr:rowOff>152399</xdr:rowOff>
    </xdr:to>
    <xdr:sp macro="" textlink="max_debit">
      <xdr:nvSpPr>
        <xdr:cNvPr id="62" name="Rectangle: Rounded Corners 61">
          <a:extLst>
            <a:ext uri="{FF2B5EF4-FFF2-40B4-BE49-F238E27FC236}">
              <a16:creationId xmlns:a16="http://schemas.microsoft.com/office/drawing/2014/main" id="{095C27AE-C3D3-459E-93EE-40BF6337B860}"/>
            </a:ext>
          </a:extLst>
        </xdr:cNvPr>
        <xdr:cNvSpPr/>
      </xdr:nvSpPr>
      <xdr:spPr>
        <a:xfrm>
          <a:off x="7305674" y="444817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0A12532-799C-4FB7-A12C-1166C1FCF739}" type="TxLink">
            <a:rPr lang="en-US" sz="1400" b="1" i="0" u="none" strike="noStrike">
              <a:ln>
                <a:noFill/>
              </a:ln>
              <a:solidFill>
                <a:schemeClr val="bg1">
                  <a:lumMod val="95000"/>
                </a:schemeClr>
              </a:solidFill>
              <a:latin typeface="Calibri"/>
              <a:ea typeface="Calibri"/>
              <a:cs typeface="Calibri"/>
            </a:rPr>
            <a:pPr marL="0" indent="0" algn="l"/>
            <a:t> $900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13</xdr:col>
      <xdr:colOff>295275</xdr:colOff>
      <xdr:row>23</xdr:row>
      <xdr:rowOff>66674</xdr:rowOff>
    </xdr:from>
    <xdr:to>
      <xdr:col>14</xdr:col>
      <xdr:colOff>581024</xdr:colOff>
      <xdr:row>24</xdr:row>
      <xdr:rowOff>152399</xdr:rowOff>
    </xdr:to>
    <xdr:sp macro="" textlink="max_credit">
      <xdr:nvSpPr>
        <xdr:cNvPr id="63" name="Rectangle: Rounded Corners 62">
          <a:extLst>
            <a:ext uri="{FF2B5EF4-FFF2-40B4-BE49-F238E27FC236}">
              <a16:creationId xmlns:a16="http://schemas.microsoft.com/office/drawing/2014/main" id="{E72FA1C1-F011-46BC-A57F-3B18B99BCF8D}"/>
            </a:ext>
          </a:extLst>
        </xdr:cNvPr>
        <xdr:cNvSpPr/>
      </xdr:nvSpPr>
      <xdr:spPr>
        <a:xfrm>
          <a:off x="8220075" y="4448174"/>
          <a:ext cx="895349"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4CF0CC6-1607-40C2-9042-C7011DFAF22E}" type="TxLink">
            <a:rPr lang="en-US" sz="1400" b="1" i="0" u="none" strike="noStrike">
              <a:solidFill>
                <a:schemeClr val="bg1"/>
              </a:solidFill>
              <a:latin typeface="Calibri"/>
              <a:ea typeface="Calibri"/>
              <a:cs typeface="Calibri"/>
            </a:rPr>
            <a:pPr algn="l"/>
            <a:t> $5,000 </a:t>
          </a:fld>
          <a:endParaRPr lang="en-GB" sz="1400" b="1">
            <a:solidFill>
              <a:schemeClr val="bg1"/>
            </a:solidFill>
          </a:endParaRPr>
        </a:p>
      </xdr:txBody>
    </xdr:sp>
    <xdr:clientData/>
  </xdr:twoCellAnchor>
  <xdr:twoCellAnchor>
    <xdr:from>
      <xdr:col>8</xdr:col>
      <xdr:colOff>57148</xdr:colOff>
      <xdr:row>8</xdr:row>
      <xdr:rowOff>142874</xdr:rowOff>
    </xdr:from>
    <xdr:to>
      <xdr:col>10</xdr:col>
      <xdr:colOff>57149</xdr:colOff>
      <xdr:row>10</xdr:row>
      <xdr:rowOff>0</xdr:rowOff>
    </xdr:to>
    <xdr:sp macro="" textlink="">
      <xdr:nvSpPr>
        <xdr:cNvPr id="65" name="Rectangle: Rounded Corners 64">
          <a:extLst>
            <a:ext uri="{FF2B5EF4-FFF2-40B4-BE49-F238E27FC236}">
              <a16:creationId xmlns:a16="http://schemas.microsoft.com/office/drawing/2014/main" id="{E823D9E9-4224-492C-873B-1DE8260D7642}"/>
            </a:ext>
          </a:extLst>
        </xdr:cNvPr>
        <xdr:cNvSpPr/>
      </xdr:nvSpPr>
      <xdr:spPr>
        <a:xfrm>
          <a:off x="4933948" y="1666874"/>
          <a:ext cx="1219201"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000" b="1">
            <a:solidFill>
              <a:schemeClr val="lt1"/>
            </a:solidFill>
            <a:latin typeface="+mn-lt"/>
            <a:ea typeface="+mn-ea"/>
            <a:cs typeface="+mn-cs"/>
          </a:endParaRPr>
        </a:p>
      </xdr:txBody>
    </xdr:sp>
    <xdr:clientData/>
  </xdr:twoCellAnchor>
  <xdr:twoCellAnchor>
    <xdr:from>
      <xdr:col>7</xdr:col>
      <xdr:colOff>514350</xdr:colOff>
      <xdr:row>11</xdr:row>
      <xdr:rowOff>150013</xdr:rowOff>
    </xdr:from>
    <xdr:to>
      <xdr:col>10</xdr:col>
      <xdr:colOff>247650</xdr:colOff>
      <xdr:row>13</xdr:row>
      <xdr:rowOff>28575</xdr:rowOff>
    </xdr:to>
    <xdr:sp macro="" textlink="card_num">
      <xdr:nvSpPr>
        <xdr:cNvPr id="67" name="Rectangle: Rounded Corners 66">
          <a:extLst>
            <a:ext uri="{FF2B5EF4-FFF2-40B4-BE49-F238E27FC236}">
              <a16:creationId xmlns:a16="http://schemas.microsoft.com/office/drawing/2014/main" id="{76BC2396-07E5-4F04-8E06-8F6BCCDFAD68}"/>
            </a:ext>
          </a:extLst>
        </xdr:cNvPr>
        <xdr:cNvSpPr/>
      </xdr:nvSpPr>
      <xdr:spPr>
        <a:xfrm>
          <a:off x="4781550" y="2245513"/>
          <a:ext cx="1562100" cy="2595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478DDD2-5F76-44C2-A04C-E8B2EB38261A}" type="TxLink">
            <a:rPr lang="en-US" sz="1200" b="0" i="0" u="none" strike="noStrike">
              <a:solidFill>
                <a:schemeClr val="bg1"/>
              </a:solidFill>
              <a:latin typeface="Bahnschrift"/>
              <a:ea typeface="+mn-ea"/>
              <a:cs typeface="+mn-cs"/>
            </a:rPr>
            <a:pPr marL="0" indent="0" algn="l"/>
            <a:t>**** **** **** 0000</a:t>
          </a:fld>
          <a:endParaRPr lang="en-GB" sz="1200" b="1">
            <a:solidFill>
              <a:schemeClr val="bg1"/>
            </a:solidFill>
            <a:latin typeface="+mn-lt"/>
            <a:ea typeface="+mn-ea"/>
            <a:cs typeface="+mn-cs"/>
          </a:endParaRPr>
        </a:p>
      </xdr:txBody>
    </xdr:sp>
    <xdr:clientData/>
  </xdr:twoCellAnchor>
  <xdr:twoCellAnchor>
    <xdr:from>
      <xdr:col>11</xdr:col>
      <xdr:colOff>123825</xdr:colOff>
      <xdr:row>11</xdr:row>
      <xdr:rowOff>150013</xdr:rowOff>
    </xdr:from>
    <xdr:to>
      <xdr:col>12</xdr:col>
      <xdr:colOff>257175</xdr:colOff>
      <xdr:row>13</xdr:row>
      <xdr:rowOff>28575</xdr:rowOff>
    </xdr:to>
    <xdr:sp macro="" textlink="card_date">
      <xdr:nvSpPr>
        <xdr:cNvPr id="68" name="Rectangle: Rounded Corners 67">
          <a:extLst>
            <a:ext uri="{FF2B5EF4-FFF2-40B4-BE49-F238E27FC236}">
              <a16:creationId xmlns:a16="http://schemas.microsoft.com/office/drawing/2014/main" id="{5845EA18-B928-4294-B8A3-863AFEC32271}"/>
            </a:ext>
          </a:extLst>
        </xdr:cNvPr>
        <xdr:cNvSpPr/>
      </xdr:nvSpPr>
      <xdr:spPr>
        <a:xfrm>
          <a:off x="6829425" y="2245513"/>
          <a:ext cx="742950" cy="2595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6B6853B-D4D1-48CC-9B6B-B80A2A97CB62}" type="TxLink">
            <a:rPr lang="en-US" sz="1200" b="0" i="0" u="none" strike="noStrike">
              <a:solidFill>
                <a:schemeClr val="bg1"/>
              </a:solidFill>
              <a:latin typeface="Bahnschrift"/>
              <a:ea typeface="+mn-ea"/>
              <a:cs typeface="+mn-cs"/>
            </a:rPr>
            <a:pPr marL="0" indent="0" algn="l"/>
            <a:t>10/26</a:t>
          </a:fld>
          <a:endParaRPr lang="en-GB" sz="1200" b="0" i="0" u="none" strike="noStrike">
            <a:solidFill>
              <a:schemeClr val="bg1"/>
            </a:solidFill>
            <a:latin typeface="Bahnschrift"/>
            <a:ea typeface="+mn-ea"/>
            <a:cs typeface="+mn-cs"/>
          </a:endParaRPr>
        </a:p>
      </xdr:txBody>
    </xdr:sp>
    <xdr:clientData/>
  </xdr:twoCellAnchor>
  <xdr:twoCellAnchor>
    <xdr:from>
      <xdr:col>7</xdr:col>
      <xdr:colOff>561976</xdr:colOff>
      <xdr:row>7</xdr:row>
      <xdr:rowOff>73813</xdr:rowOff>
    </xdr:from>
    <xdr:to>
      <xdr:col>9</xdr:col>
      <xdr:colOff>542925</xdr:colOff>
      <xdr:row>9</xdr:row>
      <xdr:rowOff>66675</xdr:rowOff>
    </xdr:to>
    <xdr:sp macro="" textlink="balance">
      <xdr:nvSpPr>
        <xdr:cNvPr id="69" name="Rectangle: Rounded Corners 68">
          <a:extLst>
            <a:ext uri="{FF2B5EF4-FFF2-40B4-BE49-F238E27FC236}">
              <a16:creationId xmlns:a16="http://schemas.microsoft.com/office/drawing/2014/main" id="{7144DF90-DF03-4AED-B0D3-D75C538908DB}"/>
            </a:ext>
          </a:extLst>
        </xdr:cNvPr>
        <xdr:cNvSpPr/>
      </xdr:nvSpPr>
      <xdr:spPr>
        <a:xfrm>
          <a:off x="4829176" y="1407313"/>
          <a:ext cx="1200149" cy="37386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BEBC5401-AB47-4E53-A2F5-EC11DE0245EF}" type="TxLink">
            <a:rPr lang="en-US" sz="2000" b="1" i="0" u="none" strike="noStrike">
              <a:solidFill>
                <a:schemeClr val="bg1"/>
              </a:solidFill>
              <a:latin typeface="+mn-lt"/>
              <a:ea typeface="+mn-ea"/>
              <a:cs typeface="+mn-cs"/>
            </a:rPr>
            <a:pPr marL="0" indent="0" algn="l"/>
            <a:t> $35,249 </a:t>
          </a:fld>
          <a:endParaRPr lang="en-GB" sz="2000" b="1" i="0" u="none" strike="noStrike">
            <a:solidFill>
              <a:schemeClr val="bg1"/>
            </a:solidFill>
            <a:latin typeface="+mn-lt"/>
            <a:ea typeface="+mn-ea"/>
            <a:cs typeface="+mn-cs"/>
          </a:endParaRPr>
        </a:p>
      </xdr:txBody>
    </xdr:sp>
    <xdr:clientData/>
  </xdr:twoCellAnchor>
  <xdr:twoCellAnchor>
    <xdr:from>
      <xdr:col>12</xdr:col>
      <xdr:colOff>276226</xdr:colOff>
      <xdr:row>4</xdr:row>
      <xdr:rowOff>161926</xdr:rowOff>
    </xdr:from>
    <xdr:to>
      <xdr:col>15</xdr:col>
      <xdr:colOff>361950</xdr:colOff>
      <xdr:row>10</xdr:row>
      <xdr:rowOff>57150</xdr:rowOff>
    </xdr:to>
    <xdr:graphicFrame macro="">
      <xdr:nvGraphicFramePr>
        <xdr:cNvPr id="70" name="Chart 69">
          <a:extLst>
            <a:ext uri="{FF2B5EF4-FFF2-40B4-BE49-F238E27FC236}">
              <a16:creationId xmlns:a16="http://schemas.microsoft.com/office/drawing/2014/main" id="{C5001124-0804-442D-87A0-0CD40AD03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190500</xdr:colOff>
      <xdr:row>9</xdr:row>
      <xdr:rowOff>180975</xdr:rowOff>
    </xdr:from>
    <xdr:to>
      <xdr:col>15</xdr:col>
      <xdr:colOff>438150</xdr:colOff>
      <xdr:row>14</xdr:row>
      <xdr:rowOff>114300</xdr:rowOff>
    </xdr:to>
    <xdr:graphicFrame macro="">
      <xdr:nvGraphicFramePr>
        <xdr:cNvPr id="71" name="Chart 70">
          <a:extLst>
            <a:ext uri="{FF2B5EF4-FFF2-40B4-BE49-F238E27FC236}">
              <a16:creationId xmlns:a16="http://schemas.microsoft.com/office/drawing/2014/main" id="{A2592044-8A61-4793-82F2-75598A07E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581025</xdr:colOff>
      <xdr:row>16</xdr:row>
      <xdr:rowOff>76200</xdr:rowOff>
    </xdr:from>
    <xdr:to>
      <xdr:col>11</xdr:col>
      <xdr:colOff>285750</xdr:colOff>
      <xdr:row>18</xdr:row>
      <xdr:rowOff>47625</xdr:rowOff>
    </xdr:to>
    <xdr:sp macro="" textlink="Data_with_D">
      <xdr:nvSpPr>
        <xdr:cNvPr id="72" name="Rectangle: Rounded Corners 71">
          <a:extLst>
            <a:ext uri="{FF2B5EF4-FFF2-40B4-BE49-F238E27FC236}">
              <a16:creationId xmlns:a16="http://schemas.microsoft.com/office/drawing/2014/main" id="{5628DBF0-7730-44B7-9440-B2A6C12D4597}"/>
            </a:ext>
          </a:extLst>
        </xdr:cNvPr>
        <xdr:cNvSpPr/>
      </xdr:nvSpPr>
      <xdr:spPr>
        <a:xfrm>
          <a:off x="6067425" y="3124200"/>
          <a:ext cx="923925" cy="3524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15C8620E-FE40-4F2E-93E0-DFC56FE6E924}" type="TxLink">
            <a:rPr lang="en-US" sz="1400" b="1" i="0" u="none" strike="noStrike">
              <a:ln>
                <a:noFill/>
              </a:ln>
              <a:solidFill>
                <a:schemeClr val="bg1">
                  <a:lumMod val="95000"/>
                </a:schemeClr>
              </a:solidFill>
              <a:latin typeface="Calibri"/>
              <a:ea typeface="Calibri"/>
              <a:cs typeface="Calibri"/>
            </a:rPr>
            <a:pPr marL="0" indent="0" algn="l"/>
            <a:t> $50,000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9</xdr:col>
      <xdr:colOff>581025</xdr:colOff>
      <xdr:row>18</xdr:row>
      <xdr:rowOff>100013</xdr:rowOff>
    </xdr:from>
    <xdr:to>
      <xdr:col>11</xdr:col>
      <xdr:colOff>571500</xdr:colOff>
      <xdr:row>20</xdr:row>
      <xdr:rowOff>33338</xdr:rowOff>
    </xdr:to>
    <xdr:sp macro="" textlink="YouTube">
      <xdr:nvSpPr>
        <xdr:cNvPr id="73" name="Rectangle: Rounded Corners 72">
          <a:extLst>
            <a:ext uri="{FF2B5EF4-FFF2-40B4-BE49-F238E27FC236}">
              <a16:creationId xmlns:a16="http://schemas.microsoft.com/office/drawing/2014/main" id="{AF4EFE5C-2D09-4566-8582-4812BA77F744}"/>
            </a:ext>
          </a:extLst>
        </xdr:cNvPr>
        <xdr:cNvSpPr/>
      </xdr:nvSpPr>
      <xdr:spPr>
        <a:xfrm>
          <a:off x="6067425" y="3529013"/>
          <a:ext cx="1209675" cy="314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6909D53-7CDE-418C-A687-17EEDC6EF3CF}" type="TxLink">
            <a:rPr lang="en-US" sz="1400" b="1" i="0" u="none" strike="noStrike">
              <a:ln>
                <a:noFill/>
              </a:ln>
              <a:solidFill>
                <a:schemeClr val="bg1">
                  <a:lumMod val="95000"/>
                </a:schemeClr>
              </a:solidFill>
              <a:latin typeface="Calibri"/>
              <a:ea typeface="Calibri"/>
              <a:cs typeface="Calibri"/>
            </a:rPr>
            <a:pPr marL="0" indent="0" algn="l"/>
            <a:t> $10,940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9</xdr:col>
      <xdr:colOff>581025</xdr:colOff>
      <xdr:row>20</xdr:row>
      <xdr:rowOff>85725</xdr:rowOff>
    </xdr:from>
    <xdr:to>
      <xdr:col>11</xdr:col>
      <xdr:colOff>523875</xdr:colOff>
      <xdr:row>21</xdr:row>
      <xdr:rowOff>171450</xdr:rowOff>
    </xdr:to>
    <xdr:sp macro="" textlink="Teachable">
      <xdr:nvSpPr>
        <xdr:cNvPr id="74" name="Rectangle: Rounded Corners 73">
          <a:extLst>
            <a:ext uri="{FF2B5EF4-FFF2-40B4-BE49-F238E27FC236}">
              <a16:creationId xmlns:a16="http://schemas.microsoft.com/office/drawing/2014/main" id="{F116C38D-07BF-483B-B52D-73D71A5B79C9}"/>
            </a:ext>
          </a:extLst>
        </xdr:cNvPr>
        <xdr:cNvSpPr/>
      </xdr:nvSpPr>
      <xdr:spPr>
        <a:xfrm>
          <a:off x="6067425" y="3895725"/>
          <a:ext cx="116205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C0E563F-4CA3-49FD-9EF9-E5649EF00906}" type="TxLink">
            <a:rPr lang="en-US" sz="1400" b="1" i="0" u="none" strike="noStrike">
              <a:ln>
                <a:noFill/>
              </a:ln>
              <a:solidFill>
                <a:schemeClr val="bg1">
                  <a:lumMod val="95000"/>
                </a:schemeClr>
              </a:solidFill>
              <a:latin typeface="Calibri"/>
              <a:ea typeface="Calibri"/>
              <a:cs typeface="Calibri"/>
            </a:rPr>
            <a:pPr marL="0" indent="0" algn="l"/>
            <a:t> $4,500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11</xdr:col>
      <xdr:colOff>304800</xdr:colOff>
      <xdr:row>15</xdr:row>
      <xdr:rowOff>161924</xdr:rowOff>
    </xdr:from>
    <xdr:to>
      <xdr:col>14</xdr:col>
      <xdr:colOff>440531</xdr:colOff>
      <xdr:row>22</xdr:row>
      <xdr:rowOff>95249</xdr:rowOff>
    </xdr:to>
    <xdr:graphicFrame macro="">
      <xdr:nvGraphicFramePr>
        <xdr:cNvPr id="76" name="Chart 75">
          <a:extLst>
            <a:ext uri="{FF2B5EF4-FFF2-40B4-BE49-F238E27FC236}">
              <a16:creationId xmlns:a16="http://schemas.microsoft.com/office/drawing/2014/main" id="{FB5B1A4F-4FB1-4BCA-976D-A0055101A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400049</xdr:colOff>
      <xdr:row>7</xdr:row>
      <xdr:rowOff>38099</xdr:rowOff>
    </xdr:from>
    <xdr:to>
      <xdr:col>17</xdr:col>
      <xdr:colOff>552449</xdr:colOff>
      <xdr:row>8</xdr:row>
      <xdr:rowOff>123824</xdr:rowOff>
    </xdr:to>
    <xdr:sp macro="" textlink="Housing">
      <xdr:nvSpPr>
        <xdr:cNvPr id="77" name="Rectangle: Rounded Corners 76">
          <a:extLst>
            <a:ext uri="{FF2B5EF4-FFF2-40B4-BE49-F238E27FC236}">
              <a16:creationId xmlns:a16="http://schemas.microsoft.com/office/drawing/2014/main" id="{129F303B-C676-49AC-B8C6-2B1BC4F6E8DD}"/>
            </a:ext>
          </a:extLst>
        </xdr:cNvPr>
        <xdr:cNvSpPr/>
      </xdr:nvSpPr>
      <xdr:spPr>
        <a:xfrm>
          <a:off x="10153649" y="1371599"/>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CFBCE5B7-4694-40A6-9BA0-30C66BECC551}" type="TxLink">
            <a:rPr lang="en-US" sz="1400" b="1" i="0" u="none" strike="noStrike">
              <a:ln>
                <a:noFill/>
              </a:ln>
              <a:solidFill>
                <a:schemeClr val="bg1">
                  <a:lumMod val="95000"/>
                </a:schemeClr>
              </a:solidFill>
              <a:latin typeface="Calibri"/>
              <a:ea typeface="Calibri"/>
              <a:cs typeface="Calibri"/>
            </a:rPr>
            <a:pPr marL="0" indent="0" algn="l"/>
            <a:t> $9,000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16</xdr:col>
      <xdr:colOff>400049</xdr:colOff>
      <xdr:row>10</xdr:row>
      <xdr:rowOff>76199</xdr:rowOff>
    </xdr:from>
    <xdr:to>
      <xdr:col>17</xdr:col>
      <xdr:colOff>552449</xdr:colOff>
      <xdr:row>11</xdr:row>
      <xdr:rowOff>161924</xdr:rowOff>
    </xdr:to>
    <xdr:sp macro="" textlink="Groceries">
      <xdr:nvSpPr>
        <xdr:cNvPr id="78" name="Rectangle: Rounded Corners 77">
          <a:extLst>
            <a:ext uri="{FF2B5EF4-FFF2-40B4-BE49-F238E27FC236}">
              <a16:creationId xmlns:a16="http://schemas.microsoft.com/office/drawing/2014/main" id="{CE0511C5-7FB7-4A75-A1EF-88EA1EBCABE3}"/>
            </a:ext>
          </a:extLst>
        </xdr:cNvPr>
        <xdr:cNvSpPr/>
      </xdr:nvSpPr>
      <xdr:spPr>
        <a:xfrm>
          <a:off x="10153649" y="1981199"/>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84C7330-75F1-4691-B924-412A0E2185D0}" type="TxLink">
            <a:rPr lang="en-US" sz="1400" b="1" i="0" u="none" strike="noStrike">
              <a:ln>
                <a:noFill/>
              </a:ln>
              <a:solidFill>
                <a:schemeClr val="bg1">
                  <a:lumMod val="95000"/>
                </a:schemeClr>
              </a:solidFill>
              <a:latin typeface="Calibri"/>
              <a:ea typeface="Calibri"/>
              <a:cs typeface="Calibri"/>
            </a:rPr>
            <a:pPr marL="0" indent="0" algn="l"/>
            <a:t> $6,454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16</xdr:col>
      <xdr:colOff>419099</xdr:colOff>
      <xdr:row>13</xdr:row>
      <xdr:rowOff>123824</xdr:rowOff>
    </xdr:from>
    <xdr:to>
      <xdr:col>17</xdr:col>
      <xdr:colOff>571499</xdr:colOff>
      <xdr:row>15</xdr:row>
      <xdr:rowOff>19049</xdr:rowOff>
    </xdr:to>
    <xdr:sp macro="" textlink="Clothes">
      <xdr:nvSpPr>
        <xdr:cNvPr id="79" name="Rectangle: Rounded Corners 78">
          <a:extLst>
            <a:ext uri="{FF2B5EF4-FFF2-40B4-BE49-F238E27FC236}">
              <a16:creationId xmlns:a16="http://schemas.microsoft.com/office/drawing/2014/main" id="{5609C039-6C30-4D60-83D3-9A3348063733}"/>
            </a:ext>
          </a:extLst>
        </xdr:cNvPr>
        <xdr:cNvSpPr/>
      </xdr:nvSpPr>
      <xdr:spPr>
        <a:xfrm>
          <a:off x="10172699" y="260032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D5BB8BF-9204-49FC-8B3F-1B44B1855516}" type="TxLink">
            <a:rPr lang="en-US" sz="1400" b="1" i="0" u="none" strike="noStrike">
              <a:ln>
                <a:noFill/>
              </a:ln>
              <a:solidFill>
                <a:schemeClr val="bg1">
                  <a:lumMod val="95000"/>
                </a:schemeClr>
              </a:solidFill>
              <a:latin typeface="Calibri"/>
              <a:ea typeface="Calibri"/>
              <a:cs typeface="Calibri"/>
            </a:rPr>
            <a:pPr marL="0" indent="0" algn="l"/>
            <a:t> $4,304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16</xdr:col>
      <xdr:colOff>419099</xdr:colOff>
      <xdr:row>16</xdr:row>
      <xdr:rowOff>180974</xdr:rowOff>
    </xdr:from>
    <xdr:to>
      <xdr:col>17</xdr:col>
      <xdr:colOff>571499</xdr:colOff>
      <xdr:row>18</xdr:row>
      <xdr:rowOff>76199</xdr:rowOff>
    </xdr:to>
    <xdr:sp macro="" textlink="Entertainment">
      <xdr:nvSpPr>
        <xdr:cNvPr id="80" name="Rectangle: Rounded Corners 79">
          <a:extLst>
            <a:ext uri="{FF2B5EF4-FFF2-40B4-BE49-F238E27FC236}">
              <a16:creationId xmlns:a16="http://schemas.microsoft.com/office/drawing/2014/main" id="{1B261AB4-1DE6-4A91-A15F-EFB3004BA5EC}"/>
            </a:ext>
          </a:extLst>
        </xdr:cNvPr>
        <xdr:cNvSpPr/>
      </xdr:nvSpPr>
      <xdr:spPr>
        <a:xfrm>
          <a:off x="10172699" y="322897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8D9BF27-1141-4524-82C7-D5CA7432556C}" type="TxLink">
            <a:rPr lang="en-US" sz="1400" b="1" i="0" u="none" strike="noStrike">
              <a:ln>
                <a:noFill/>
              </a:ln>
              <a:solidFill>
                <a:schemeClr val="bg1">
                  <a:lumMod val="95000"/>
                </a:schemeClr>
              </a:solidFill>
              <a:latin typeface="Calibri"/>
              <a:ea typeface="Calibri"/>
              <a:cs typeface="Calibri"/>
            </a:rPr>
            <a:pPr marL="0" indent="0" algn="l"/>
            <a:t> $1,813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16</xdr:col>
      <xdr:colOff>390524</xdr:colOff>
      <xdr:row>20</xdr:row>
      <xdr:rowOff>28574</xdr:rowOff>
    </xdr:from>
    <xdr:to>
      <xdr:col>17</xdr:col>
      <xdr:colOff>542924</xdr:colOff>
      <xdr:row>21</xdr:row>
      <xdr:rowOff>114299</xdr:rowOff>
    </xdr:to>
    <xdr:sp macro="" textlink="Cash_loan">
      <xdr:nvSpPr>
        <xdr:cNvPr id="81" name="Rectangle: Rounded Corners 80">
          <a:extLst>
            <a:ext uri="{FF2B5EF4-FFF2-40B4-BE49-F238E27FC236}">
              <a16:creationId xmlns:a16="http://schemas.microsoft.com/office/drawing/2014/main" id="{E68E2389-C470-4FB0-8079-986F98C1CBB7}"/>
            </a:ext>
          </a:extLst>
        </xdr:cNvPr>
        <xdr:cNvSpPr/>
      </xdr:nvSpPr>
      <xdr:spPr>
        <a:xfrm>
          <a:off x="10144124" y="3838574"/>
          <a:ext cx="7620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0BE6EFD-ADA2-486F-B885-0CA44741B2CE}" type="TxLink">
            <a:rPr lang="en-US" sz="1400" b="1" i="0" u="none" strike="noStrike">
              <a:ln>
                <a:noFill/>
              </a:ln>
              <a:solidFill>
                <a:schemeClr val="bg1">
                  <a:lumMod val="95000"/>
                </a:schemeClr>
              </a:solidFill>
              <a:latin typeface="Calibri"/>
              <a:ea typeface="Calibri"/>
              <a:cs typeface="Calibri"/>
            </a:rPr>
            <a:pPr marL="0" indent="0" algn="l"/>
            <a:t> $1,500 </a:t>
          </a:fld>
          <a:endParaRPr lang="en-GB" sz="1400" b="1" i="0" u="none" strike="noStrike">
            <a:ln>
              <a:noFill/>
            </a:ln>
            <a:solidFill>
              <a:schemeClr val="bg1">
                <a:lumMod val="95000"/>
              </a:schemeClr>
            </a:solidFill>
            <a:latin typeface="Calibri"/>
            <a:ea typeface="Calibri"/>
            <a:cs typeface="Calibri"/>
          </a:endParaRPr>
        </a:p>
      </xdr:txBody>
    </xdr:sp>
    <xdr:clientData/>
  </xdr:twoCellAnchor>
  <xdr:twoCellAnchor>
    <xdr:from>
      <xdr:col>7</xdr:col>
      <xdr:colOff>295276</xdr:colOff>
      <xdr:row>25</xdr:row>
      <xdr:rowOff>19049</xdr:rowOff>
    </xdr:from>
    <xdr:to>
      <xdr:col>13</xdr:col>
      <xdr:colOff>266700</xdr:colOff>
      <xdr:row>32</xdr:row>
      <xdr:rowOff>161924</xdr:rowOff>
    </xdr:to>
    <xdr:graphicFrame macro="">
      <xdr:nvGraphicFramePr>
        <xdr:cNvPr id="12" name="Chart 11">
          <a:extLst>
            <a:ext uri="{FF2B5EF4-FFF2-40B4-BE49-F238E27FC236}">
              <a16:creationId xmlns:a16="http://schemas.microsoft.com/office/drawing/2014/main" id="{DC7DDA0B-BF37-435C-A691-0DCAFF463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381000</xdr:colOff>
      <xdr:row>25</xdr:row>
      <xdr:rowOff>19049</xdr:rowOff>
    </xdr:from>
    <xdr:to>
      <xdr:col>19</xdr:col>
      <xdr:colOff>85725</xdr:colOff>
      <xdr:row>32</xdr:row>
      <xdr:rowOff>152400</xdr:rowOff>
    </xdr:to>
    <xdr:graphicFrame macro="">
      <xdr:nvGraphicFramePr>
        <xdr:cNvPr id="44" name="Chart 43">
          <a:extLst>
            <a:ext uri="{FF2B5EF4-FFF2-40B4-BE49-F238E27FC236}">
              <a16:creationId xmlns:a16="http://schemas.microsoft.com/office/drawing/2014/main" id="{B6B40637-02D6-4A67-B574-8A442180C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6</xdr:col>
      <xdr:colOff>152399</xdr:colOff>
      <xdr:row>15</xdr:row>
      <xdr:rowOff>21431</xdr:rowOff>
    </xdr:from>
    <xdr:to>
      <xdr:col>7</xdr:col>
      <xdr:colOff>161924</xdr:colOff>
      <xdr:row>30</xdr:row>
      <xdr:rowOff>164306</xdr:rowOff>
    </xdr:to>
    <mc:AlternateContent xmlns:mc="http://schemas.openxmlformats.org/markup-compatibility/2006" xmlns:a14="http://schemas.microsoft.com/office/drawing/2010/main">
      <mc:Choice Requires="a14">
        <xdr:graphicFrame macro="">
          <xdr:nvGraphicFramePr>
            <xdr:cNvPr id="57" name="Month name 2">
              <a:extLst>
                <a:ext uri="{FF2B5EF4-FFF2-40B4-BE49-F238E27FC236}">
                  <a16:creationId xmlns:a16="http://schemas.microsoft.com/office/drawing/2014/main" id="{24F92A4C-C1AF-456F-9050-FCEF9A110079}"/>
                </a:ext>
              </a:extLst>
            </xdr:cNvPr>
            <xdr:cNvGraphicFramePr/>
          </xdr:nvGraphicFramePr>
          <xdr:xfrm>
            <a:off x="0" y="0"/>
            <a:ext cx="0" cy="0"/>
          </xdr:xfrm>
          <a:graphic>
            <a:graphicData uri="http://schemas.microsoft.com/office/drawing/2010/slicer">
              <sle:slicer xmlns:sle="http://schemas.microsoft.com/office/drawing/2010/slicer" name="Month name 2"/>
            </a:graphicData>
          </a:graphic>
        </xdr:graphicFrame>
      </mc:Choice>
      <mc:Fallback xmlns="">
        <xdr:sp macro="" textlink="">
          <xdr:nvSpPr>
            <xdr:cNvPr id="0" name=""/>
            <xdr:cNvSpPr>
              <a:spLocks noTextEdit="1"/>
            </xdr:cNvSpPr>
          </xdr:nvSpPr>
          <xdr:spPr>
            <a:xfrm>
              <a:off x="3795712" y="2878931"/>
              <a:ext cx="616743" cy="3000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201929</xdr:colOff>
      <xdr:row>4</xdr:row>
      <xdr:rowOff>170973</xdr:rowOff>
    </xdr:from>
    <xdr:to>
      <xdr:col>7</xdr:col>
      <xdr:colOff>26711</xdr:colOff>
      <xdr:row>7</xdr:row>
      <xdr:rowOff>43554</xdr:rowOff>
    </xdr:to>
    <xdr:pic>
      <xdr:nvPicPr>
        <xdr:cNvPr id="40" name="Picture 39">
          <a:extLst>
            <a:ext uri="{FF2B5EF4-FFF2-40B4-BE49-F238E27FC236}">
              <a16:creationId xmlns:a16="http://schemas.microsoft.com/office/drawing/2014/main" id="{8DFCD2FC-7762-4073-88B3-8E5206D207A5}"/>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3845242" y="932973"/>
          <a:ext cx="432000" cy="444081"/>
        </a:xfrm>
        <a:prstGeom prst="rect">
          <a:avLst/>
        </a:prstGeom>
      </xdr:spPr>
    </xdr:pic>
    <xdr:clientData/>
  </xdr:twoCellAnchor>
  <xdr:twoCellAnchor>
    <xdr:from>
      <xdr:col>6</xdr:col>
      <xdr:colOff>95248</xdr:colOff>
      <xdr:row>7</xdr:row>
      <xdr:rowOff>11905</xdr:rowOff>
    </xdr:from>
    <xdr:to>
      <xdr:col>7</xdr:col>
      <xdr:colOff>228599</xdr:colOff>
      <xdr:row>8</xdr:row>
      <xdr:rowOff>59531</xdr:rowOff>
    </xdr:to>
    <xdr:sp macro="" textlink="">
      <xdr:nvSpPr>
        <xdr:cNvPr id="64" name="Rectangle: Rounded Corners 63">
          <a:extLst>
            <a:ext uri="{FF2B5EF4-FFF2-40B4-BE49-F238E27FC236}">
              <a16:creationId xmlns:a16="http://schemas.microsoft.com/office/drawing/2014/main" id="{C7C754B0-2A87-4901-8B18-5790C75910EB}"/>
            </a:ext>
          </a:extLst>
        </xdr:cNvPr>
        <xdr:cNvSpPr/>
      </xdr:nvSpPr>
      <xdr:spPr>
        <a:xfrm>
          <a:off x="3752848" y="1345405"/>
          <a:ext cx="742951" cy="23812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100" b="1">
              <a:solidFill>
                <a:srgbClr val="CD62DC"/>
              </a:solidFill>
              <a:latin typeface="+mn-lt"/>
              <a:ea typeface="+mn-ea"/>
              <a:cs typeface="+mn-cs"/>
            </a:rPr>
            <a:t>Finance</a:t>
          </a:r>
        </a:p>
      </xdr:txBody>
    </xdr:sp>
    <xdr:clientData/>
  </xdr:twoCellAnchor>
  <xdr:twoCellAnchor editAs="oneCell">
    <xdr:from>
      <xdr:col>6</xdr:col>
      <xdr:colOff>204785</xdr:colOff>
      <xdr:row>12</xdr:row>
      <xdr:rowOff>16664</xdr:rowOff>
    </xdr:from>
    <xdr:to>
      <xdr:col>7</xdr:col>
      <xdr:colOff>63185</xdr:colOff>
      <xdr:row>14</xdr:row>
      <xdr:rowOff>155664</xdr:rowOff>
    </xdr:to>
    <xdr:pic>
      <xdr:nvPicPr>
        <xdr:cNvPr id="66" name="Picture 65">
          <a:extLst>
            <a:ext uri="{FF2B5EF4-FFF2-40B4-BE49-F238E27FC236}">
              <a16:creationId xmlns:a16="http://schemas.microsoft.com/office/drawing/2014/main" id="{F5377A9F-00C0-4AD4-8568-FE66F04E630A}"/>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3862385" y="2302664"/>
          <a:ext cx="468000" cy="520000"/>
        </a:xfrm>
        <a:prstGeom prst="rect">
          <a:avLst/>
        </a:prstGeom>
      </xdr:spPr>
    </xdr:pic>
    <xdr:clientData/>
  </xdr:twoCellAnchor>
  <xdr:twoCellAnchor>
    <xdr:from>
      <xdr:col>6</xdr:col>
      <xdr:colOff>109534</xdr:colOff>
      <xdr:row>1</xdr:row>
      <xdr:rowOff>76200</xdr:rowOff>
    </xdr:from>
    <xdr:to>
      <xdr:col>12</xdr:col>
      <xdr:colOff>202406</xdr:colOff>
      <xdr:row>3</xdr:row>
      <xdr:rowOff>163201</xdr:rowOff>
    </xdr:to>
    <xdr:sp macro="" textlink="">
      <xdr:nvSpPr>
        <xdr:cNvPr id="75" name="Rectangle: Rounded Corners 74">
          <a:extLst>
            <a:ext uri="{FF2B5EF4-FFF2-40B4-BE49-F238E27FC236}">
              <a16:creationId xmlns:a16="http://schemas.microsoft.com/office/drawing/2014/main" id="{C02DF08E-A6F2-4447-8D6E-9098EA005114}"/>
            </a:ext>
          </a:extLst>
        </xdr:cNvPr>
        <xdr:cNvSpPr/>
      </xdr:nvSpPr>
      <xdr:spPr>
        <a:xfrm>
          <a:off x="3767134" y="266700"/>
          <a:ext cx="3750472" cy="468001"/>
        </a:xfrm>
        <a:prstGeom prst="roundRect">
          <a:avLst/>
        </a:prstGeom>
        <a:solidFill>
          <a:srgbClr val="2626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GB" sz="1800" b="1">
              <a:solidFill>
                <a:schemeClr val="bg1"/>
              </a:solidFill>
              <a:latin typeface="Arial Black" panose="020B0A04020102020204" pitchFamily="34" charset="0"/>
              <a:ea typeface="+mn-ea"/>
              <a:cs typeface="+mn-cs"/>
            </a:rPr>
            <a:t>Personal</a:t>
          </a:r>
          <a:r>
            <a:rPr lang="en-GB" sz="1800" b="1" baseline="0">
              <a:solidFill>
                <a:schemeClr val="bg1"/>
              </a:solidFill>
              <a:latin typeface="Arial Black" panose="020B0A04020102020204" pitchFamily="34" charset="0"/>
              <a:ea typeface="+mn-ea"/>
              <a:cs typeface="+mn-cs"/>
            </a:rPr>
            <a:t> Finance </a:t>
          </a:r>
          <a:r>
            <a:rPr lang="en-GB" sz="1800" b="1" baseline="0">
              <a:solidFill>
                <a:srgbClr val="CD62DC"/>
              </a:solidFill>
              <a:latin typeface="Arial Black" panose="020B0A04020102020204" pitchFamily="34" charset="0"/>
              <a:ea typeface="+mn-ea"/>
              <a:cs typeface="+mn-cs"/>
            </a:rPr>
            <a:t>Tracker</a:t>
          </a:r>
          <a:endParaRPr lang="en-GB" sz="1800" b="1">
            <a:solidFill>
              <a:srgbClr val="CD62DC"/>
            </a:solidFill>
            <a:latin typeface="Arial Black" panose="020B0A04020102020204"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3.988037037037" createdVersion="8" refreshedVersion="8" minRefreshableVersion="3" recordCount="486" xr:uid="{319CAF8F-5377-4F10-B3B4-79AF1DB70D13}">
  <cacheSource type="worksheet">
    <worksheetSource name="Table1"/>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0">
      <sharedItems containsString="0" containsBlank="1" containsNumber="1" minValue="5" maxValue="900"/>
    </cacheField>
    <cacheField name="Credit" numFmtId="0">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acheField>
    <cacheField name="Category Type" numFmtId="0">
      <sharedItems count="2">
        <s v="Income"/>
        <s v="Expense"/>
      </sharedItems>
    </cacheField>
    <cacheField name="Month Number" numFmtId="0">
      <sharedItems containsSemiMixedTypes="0" containsString="0" containsNumber="1" containsInteger="1" minValue="1" maxValue="10" count="10">
        <n v="1"/>
        <n v="2"/>
        <n v="3"/>
        <n v="4"/>
        <n v="5"/>
        <n v="6"/>
        <n v="7"/>
        <n v="8"/>
        <n v="9"/>
        <n v="10"/>
      </sharedItems>
    </cacheField>
    <cacheField name="Month name" numFmtId="0">
      <sharedItems count="10">
        <s v="Jan"/>
        <s v="Feb"/>
        <s v="Mar"/>
        <s v="Apr"/>
        <s v="May"/>
        <s v="Jun"/>
        <s v="Jul"/>
        <s v="Aug"/>
        <s v="Sep"/>
        <s v="Oct"/>
      </sharedItems>
    </cacheField>
    <cacheField name="Week Day" numFmtId="0">
      <sharedItems count="7">
        <s v="Mon"/>
        <s v="Tue"/>
        <s v="Wed"/>
        <s v="Thu"/>
        <s v="Fri"/>
        <s v="Sat"/>
        <s v="Sun"/>
      </sharedItems>
    </cacheField>
    <cacheField name="Net Amount" numFmtId="0">
      <sharedItems containsSemiMixedTypes="0" containsString="0" containsNumber="1" minValue="-900" maxValue="5000"/>
    </cacheField>
  </cacheFields>
  <extLst>
    <ext xmlns:x14="http://schemas.microsoft.com/office/spreadsheetml/2009/9/main" uri="{725AE2AE-9491-48be-B2B4-4EB974FC3084}">
      <x14:pivotCacheDefinition pivotCacheId="252758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s v="Salary"/>
    <x v="0"/>
    <x v="0"/>
    <x v="0"/>
    <x v="0"/>
    <n v="5000"/>
  </r>
  <r>
    <d v="2021-01-04T00:00:00"/>
    <s v="Drink"/>
    <n v="5"/>
    <m/>
    <x v="1"/>
    <s v="Dining Out"/>
    <x v="1"/>
    <x v="0"/>
    <x v="0"/>
    <x v="0"/>
    <n v="-5"/>
  </r>
  <r>
    <d v="2021-01-05T00:00:00"/>
    <s v="Estate Mangement"/>
    <n v="900"/>
    <m/>
    <x v="2"/>
    <s v="Living Expenses"/>
    <x v="1"/>
    <x v="0"/>
    <x v="0"/>
    <x v="1"/>
    <n v="-900"/>
  </r>
  <r>
    <d v="2021-01-05T00:00:00"/>
    <s v="Financail upgrade"/>
    <n v="150"/>
    <m/>
    <x v="3"/>
    <s v="Transport"/>
    <x v="1"/>
    <x v="0"/>
    <x v="0"/>
    <x v="1"/>
    <n v="-150"/>
  </r>
  <r>
    <d v="2021-01-05T00:00:00"/>
    <s v="Drink"/>
    <n v="5"/>
    <m/>
    <x v="1"/>
    <s v="Dining Out"/>
    <x v="1"/>
    <x v="0"/>
    <x v="0"/>
    <x v="1"/>
    <n v="-5"/>
  </r>
  <r>
    <d v="2021-01-06T00:00:00"/>
    <s v="Drink"/>
    <n v="5"/>
    <m/>
    <x v="1"/>
    <s v="Dining Out"/>
    <x v="1"/>
    <x v="0"/>
    <x v="0"/>
    <x v="2"/>
    <n v="-5"/>
  </r>
  <r>
    <d v="2021-01-07T00:00:00"/>
    <s v="Drink"/>
    <n v="5"/>
    <m/>
    <x v="1"/>
    <s v="Dining Out"/>
    <x v="1"/>
    <x v="0"/>
    <x v="0"/>
    <x v="3"/>
    <n v="-5"/>
  </r>
  <r>
    <d v="2021-01-08T00:00:00"/>
    <s v="Drink"/>
    <n v="5"/>
    <m/>
    <x v="1"/>
    <s v="Dining Out"/>
    <x v="1"/>
    <x v="0"/>
    <x v="0"/>
    <x v="4"/>
    <n v="-5"/>
  </r>
  <r>
    <d v="2021-01-08T00:00:00"/>
    <s v="Green's"/>
    <n v="155"/>
    <m/>
    <x v="4"/>
    <s v="Living Expenses"/>
    <x v="1"/>
    <x v="0"/>
    <x v="0"/>
    <x v="4"/>
    <n v="-155"/>
  </r>
  <r>
    <d v="2021-01-11T00:00:00"/>
    <s v="Power source"/>
    <n v="50"/>
    <m/>
    <x v="5"/>
    <s v="Living Expenses"/>
    <x v="1"/>
    <x v="0"/>
    <x v="0"/>
    <x v="0"/>
    <n v="-50"/>
  </r>
  <r>
    <d v="2021-01-11T00:00:00"/>
    <s v="Drink"/>
    <n v="5"/>
    <m/>
    <x v="1"/>
    <s v="Dining Out"/>
    <x v="1"/>
    <x v="0"/>
    <x v="0"/>
    <x v="0"/>
    <n v="-5"/>
  </r>
  <r>
    <d v="2021-01-12T00:00:00"/>
    <s v="Drink"/>
    <n v="5"/>
    <m/>
    <x v="1"/>
    <s v="Dining Out"/>
    <x v="1"/>
    <x v="0"/>
    <x v="0"/>
    <x v="1"/>
    <n v="-5"/>
  </r>
  <r>
    <d v="2021-01-13T00:00:00"/>
    <s v="Fuel"/>
    <n v="77"/>
    <m/>
    <x v="1"/>
    <s v="Dining Out"/>
    <x v="1"/>
    <x v="0"/>
    <x v="0"/>
    <x v="2"/>
    <n v="-77"/>
  </r>
  <r>
    <d v="2021-01-13T00:00:00"/>
    <s v="Drink"/>
    <n v="5"/>
    <m/>
    <x v="1"/>
    <s v="Dining Out"/>
    <x v="1"/>
    <x v="0"/>
    <x v="0"/>
    <x v="2"/>
    <n v="-5"/>
  </r>
  <r>
    <d v="2021-01-14T00:00:00"/>
    <s v="Drink"/>
    <n v="5"/>
    <m/>
    <x v="1"/>
    <s v="Dining Out"/>
    <x v="1"/>
    <x v="0"/>
    <x v="0"/>
    <x v="3"/>
    <n v="-5"/>
  </r>
  <r>
    <d v="2021-01-15T00:00:00"/>
    <s v="Green's"/>
    <n v="135"/>
    <m/>
    <x v="4"/>
    <s v="Living Expenses"/>
    <x v="1"/>
    <x v="0"/>
    <x v="0"/>
    <x v="4"/>
    <n v="-135"/>
  </r>
  <r>
    <d v="2021-01-15T00:00:00"/>
    <s v="Drink"/>
    <n v="5"/>
    <m/>
    <x v="1"/>
    <s v="Dining Out"/>
    <x v="1"/>
    <x v="0"/>
    <x v="0"/>
    <x v="4"/>
    <n v="-5"/>
  </r>
  <r>
    <d v="2021-01-16T00:00:00"/>
    <s v="Drink"/>
    <n v="5"/>
    <m/>
    <x v="1"/>
    <s v="Dining Out"/>
    <x v="1"/>
    <x v="0"/>
    <x v="0"/>
    <x v="5"/>
    <n v="-5"/>
  </r>
  <r>
    <d v="2021-01-16T00:00:00"/>
    <s v="Cinemas"/>
    <n v="40"/>
    <m/>
    <x v="6"/>
    <s v="Discretionary"/>
    <x v="1"/>
    <x v="0"/>
    <x v="0"/>
    <x v="5"/>
    <n v="-40"/>
  </r>
  <r>
    <d v="2021-01-16T00:00:00"/>
    <s v="Fashionistas"/>
    <n v="98"/>
    <m/>
    <x v="7"/>
    <s v="Discretionary"/>
    <x v="1"/>
    <x v="0"/>
    <x v="0"/>
    <x v="5"/>
    <n v="-98"/>
  </r>
  <r>
    <d v="2021-01-16T00:00:00"/>
    <s v="Burger"/>
    <n v="52"/>
    <m/>
    <x v="8"/>
    <s v="Dining Out"/>
    <x v="1"/>
    <x v="0"/>
    <x v="0"/>
    <x v="5"/>
    <n v="-52"/>
  </r>
  <r>
    <d v="2021-01-17T00:00:00"/>
    <s v="Uba"/>
    <n v="28"/>
    <m/>
    <x v="9"/>
    <s v="Transport"/>
    <x v="1"/>
    <x v="0"/>
    <x v="0"/>
    <x v="6"/>
    <n v="-28"/>
  </r>
  <r>
    <d v="2021-01-18T00:00:00"/>
    <s v="Onlne earning"/>
    <m/>
    <n v="4500"/>
    <x v="10"/>
    <s v="Passive"/>
    <x v="0"/>
    <x v="0"/>
    <x v="0"/>
    <x v="0"/>
    <n v="4500"/>
  </r>
  <r>
    <d v="2021-01-18T00:00:00"/>
    <s v="Drink"/>
    <n v="5"/>
    <m/>
    <x v="1"/>
    <s v="Dining Out"/>
    <x v="1"/>
    <x v="0"/>
    <x v="0"/>
    <x v="0"/>
    <n v="-5"/>
  </r>
  <r>
    <d v="2021-01-19T00:00:00"/>
    <s v="Drink"/>
    <n v="5"/>
    <m/>
    <x v="1"/>
    <s v="Dining Out"/>
    <x v="1"/>
    <x v="0"/>
    <x v="0"/>
    <x v="1"/>
    <n v="-5"/>
  </r>
  <r>
    <d v="2021-01-19T00:00:00"/>
    <s v="Onlne earning"/>
    <m/>
    <n v="4500"/>
    <x v="11"/>
    <s v="Passive"/>
    <x v="0"/>
    <x v="0"/>
    <x v="0"/>
    <x v="1"/>
    <n v="4500"/>
  </r>
  <r>
    <d v="2021-01-19T00:00:00"/>
    <s v="Phone"/>
    <n v="40"/>
    <m/>
    <x v="12"/>
    <s v="Living Expenses"/>
    <x v="1"/>
    <x v="0"/>
    <x v="0"/>
    <x v="1"/>
    <n v="-40"/>
  </r>
  <r>
    <d v="2021-01-20T00:00:00"/>
    <s v="Sallah give away"/>
    <n v="45"/>
    <m/>
    <x v="13"/>
    <s v="Discretionary"/>
    <x v="1"/>
    <x v="0"/>
    <x v="0"/>
    <x v="2"/>
    <n v="-45"/>
  </r>
  <r>
    <d v="2021-01-20T00:00:00"/>
    <s v="Online streaming"/>
    <n v="32"/>
    <m/>
    <x v="6"/>
    <s v="Discretionary"/>
    <x v="1"/>
    <x v="0"/>
    <x v="0"/>
    <x v="2"/>
    <n v="-32"/>
  </r>
  <r>
    <d v="2021-01-20T00:00:00"/>
    <s v="Drink"/>
    <n v="5"/>
    <m/>
    <x v="1"/>
    <s v="Dining Out"/>
    <x v="1"/>
    <x v="0"/>
    <x v="0"/>
    <x v="2"/>
    <n v="-5"/>
  </r>
  <r>
    <d v="2021-01-21T00:00:00"/>
    <s v="Drink"/>
    <n v="5"/>
    <m/>
    <x v="1"/>
    <s v="Dining Out"/>
    <x v="1"/>
    <x v="0"/>
    <x v="0"/>
    <x v="3"/>
    <n v="-5"/>
  </r>
  <r>
    <d v="2021-01-22T00:00:00"/>
    <s v="Drink"/>
    <n v="5"/>
    <m/>
    <x v="1"/>
    <s v="Dining Out"/>
    <x v="1"/>
    <x v="0"/>
    <x v="0"/>
    <x v="4"/>
    <n v="-5"/>
  </r>
  <r>
    <d v="2021-01-22T00:00:00"/>
    <s v="Green's"/>
    <n v="170"/>
    <m/>
    <x v="4"/>
    <s v="Living Expenses"/>
    <x v="1"/>
    <x v="0"/>
    <x v="0"/>
    <x v="4"/>
    <n v="-170"/>
  </r>
  <r>
    <d v="2021-01-23T00:00:00"/>
    <s v="Suya"/>
    <n v="37"/>
    <m/>
    <x v="8"/>
    <s v="Dining Out"/>
    <x v="1"/>
    <x v="0"/>
    <x v="0"/>
    <x v="5"/>
    <n v="-37"/>
  </r>
  <r>
    <d v="2021-01-24T00:00:00"/>
    <s v="Oha soup/White soup"/>
    <n v="12"/>
    <m/>
    <x v="8"/>
    <s v="Dining Out"/>
    <x v="1"/>
    <x v="0"/>
    <x v="0"/>
    <x v="6"/>
    <n v="-12"/>
  </r>
  <r>
    <d v="2021-01-25T00:00:00"/>
    <s v="Orphanage"/>
    <n v="55"/>
    <m/>
    <x v="14"/>
    <s v="Charity"/>
    <x v="1"/>
    <x v="0"/>
    <x v="0"/>
    <x v="0"/>
    <n v="-55"/>
  </r>
  <r>
    <d v="2021-01-25T00:00:00"/>
    <s v="Fuel"/>
    <n v="63"/>
    <m/>
    <x v="15"/>
    <s v="Transport"/>
    <x v="1"/>
    <x v="0"/>
    <x v="0"/>
    <x v="0"/>
    <n v="-63"/>
  </r>
  <r>
    <d v="2021-01-25T00:00:00"/>
    <s v="Drink"/>
    <n v="5"/>
    <m/>
    <x v="1"/>
    <s v="Dining Out"/>
    <x v="1"/>
    <x v="0"/>
    <x v="0"/>
    <x v="0"/>
    <n v="-5"/>
  </r>
  <r>
    <d v="2021-01-26T00:00:00"/>
    <s v="Drink"/>
    <n v="5"/>
    <m/>
    <x v="1"/>
    <s v="Dining Out"/>
    <x v="1"/>
    <x v="0"/>
    <x v="0"/>
    <x v="1"/>
    <n v="-5"/>
  </r>
  <r>
    <d v="2021-01-27T00:00:00"/>
    <s v="Drink"/>
    <n v="5"/>
    <m/>
    <x v="1"/>
    <s v="Dining Out"/>
    <x v="1"/>
    <x v="0"/>
    <x v="0"/>
    <x v="2"/>
    <n v="-5"/>
  </r>
  <r>
    <d v="2021-01-28T00:00:00"/>
    <s v="Drink"/>
    <n v="5"/>
    <m/>
    <x v="1"/>
    <s v="Dining Out"/>
    <x v="1"/>
    <x v="0"/>
    <x v="0"/>
    <x v="3"/>
    <n v="-5"/>
  </r>
  <r>
    <d v="2021-01-29T00:00:00"/>
    <s v="Drink"/>
    <n v="5"/>
    <m/>
    <x v="1"/>
    <s v="Dining Out"/>
    <x v="1"/>
    <x v="0"/>
    <x v="0"/>
    <x v="4"/>
    <n v="-5"/>
  </r>
  <r>
    <d v="2021-01-29T00:00:00"/>
    <s v="Green's"/>
    <n v="162"/>
    <m/>
    <x v="4"/>
    <s v="Living Expenses"/>
    <x v="1"/>
    <x v="0"/>
    <x v="0"/>
    <x v="4"/>
    <n v="-162"/>
  </r>
  <r>
    <d v="2021-01-30T00:00:00"/>
    <s v="Trainers"/>
    <n v="125"/>
    <m/>
    <x v="7"/>
    <s v="Discretionary"/>
    <x v="1"/>
    <x v="0"/>
    <x v="0"/>
    <x v="5"/>
    <n v="-125"/>
  </r>
  <r>
    <d v="2021-01-30T00:00:00"/>
    <s v="Hangingout/Ticket"/>
    <n v="175"/>
    <m/>
    <x v="6"/>
    <s v="Discretionary"/>
    <x v="1"/>
    <x v="0"/>
    <x v="0"/>
    <x v="5"/>
    <n v="-175"/>
  </r>
  <r>
    <d v="2021-01-31T00:00:00"/>
    <s v="Fashionistas"/>
    <n v="145"/>
    <m/>
    <x v="7"/>
    <s v="Discretionary"/>
    <x v="1"/>
    <x v="0"/>
    <x v="0"/>
    <x v="6"/>
    <n v="-145"/>
  </r>
  <r>
    <d v="2021-01-31T00:00:00"/>
    <s v="Uba"/>
    <n v="23"/>
    <m/>
    <x v="9"/>
    <s v="Transport"/>
    <x v="1"/>
    <x v="0"/>
    <x v="0"/>
    <x v="6"/>
    <n v="-23"/>
  </r>
  <r>
    <d v="2021-02-01T00:00:00"/>
    <s v="Data With Decision"/>
    <m/>
    <n v="5000"/>
    <x v="0"/>
    <s v="Salary"/>
    <x v="0"/>
    <x v="1"/>
    <x v="1"/>
    <x v="0"/>
    <n v="5000"/>
  </r>
  <r>
    <d v="2021-02-01T00:00:00"/>
    <s v="Drink"/>
    <n v="5"/>
    <m/>
    <x v="1"/>
    <s v="Dining Out"/>
    <x v="1"/>
    <x v="1"/>
    <x v="1"/>
    <x v="0"/>
    <n v="-5"/>
  </r>
  <r>
    <d v="2021-02-02T00:00:00"/>
    <s v="Estate Mangement"/>
    <n v="900"/>
    <m/>
    <x v="2"/>
    <s v="Living Expenses"/>
    <x v="1"/>
    <x v="1"/>
    <x v="1"/>
    <x v="1"/>
    <n v="-900"/>
  </r>
  <r>
    <d v="2021-02-02T00:00:00"/>
    <s v="Financail upgrade"/>
    <n v="150"/>
    <m/>
    <x v="3"/>
    <s v="Transport"/>
    <x v="1"/>
    <x v="1"/>
    <x v="1"/>
    <x v="1"/>
    <n v="-150"/>
  </r>
  <r>
    <d v="2021-02-02T00:00:00"/>
    <s v="Drink"/>
    <n v="5"/>
    <m/>
    <x v="1"/>
    <s v="Dining Out"/>
    <x v="1"/>
    <x v="1"/>
    <x v="1"/>
    <x v="1"/>
    <n v="-5"/>
  </r>
  <r>
    <d v="2021-02-03T00:00:00"/>
    <s v="Drink"/>
    <n v="5"/>
    <m/>
    <x v="1"/>
    <s v="Dining Out"/>
    <x v="1"/>
    <x v="1"/>
    <x v="1"/>
    <x v="2"/>
    <n v="-5"/>
  </r>
  <r>
    <d v="2021-02-04T00:00:00"/>
    <s v="Drink"/>
    <n v="5"/>
    <m/>
    <x v="1"/>
    <s v="Dining Out"/>
    <x v="1"/>
    <x v="1"/>
    <x v="1"/>
    <x v="3"/>
    <n v="-5"/>
  </r>
  <r>
    <d v="2021-02-05T00:00:00"/>
    <s v="Drink"/>
    <n v="5"/>
    <m/>
    <x v="1"/>
    <s v="Dining Out"/>
    <x v="1"/>
    <x v="1"/>
    <x v="1"/>
    <x v="4"/>
    <n v="-5"/>
  </r>
  <r>
    <d v="2021-02-05T00:00:00"/>
    <s v="Green's"/>
    <n v="205"/>
    <m/>
    <x v="4"/>
    <s v="Living Expenses"/>
    <x v="1"/>
    <x v="1"/>
    <x v="1"/>
    <x v="4"/>
    <n v="-205"/>
  </r>
  <r>
    <d v="2021-02-08T00:00:00"/>
    <s v="Power source"/>
    <n v="51.1"/>
    <m/>
    <x v="5"/>
    <s v="Living Expenses"/>
    <x v="1"/>
    <x v="1"/>
    <x v="1"/>
    <x v="0"/>
    <n v="-51.1"/>
  </r>
  <r>
    <d v="2021-02-08T00:00:00"/>
    <s v="Drink"/>
    <n v="5"/>
    <m/>
    <x v="1"/>
    <s v="Dining Out"/>
    <x v="1"/>
    <x v="1"/>
    <x v="1"/>
    <x v="0"/>
    <n v="-5"/>
  </r>
  <r>
    <d v="2021-02-09T00:00:00"/>
    <s v="Drink"/>
    <n v="5"/>
    <m/>
    <x v="1"/>
    <s v="Dining Out"/>
    <x v="1"/>
    <x v="1"/>
    <x v="1"/>
    <x v="1"/>
    <n v="-5"/>
  </r>
  <r>
    <d v="2021-02-10T00:00:00"/>
    <s v="Fuel"/>
    <n v="78"/>
    <m/>
    <x v="15"/>
    <s v="Transport"/>
    <x v="1"/>
    <x v="1"/>
    <x v="1"/>
    <x v="2"/>
    <n v="-78"/>
  </r>
  <r>
    <d v="2021-02-10T00:00:00"/>
    <s v="Drink"/>
    <n v="5"/>
    <m/>
    <x v="1"/>
    <s v="Dining Out"/>
    <x v="1"/>
    <x v="1"/>
    <x v="1"/>
    <x v="2"/>
    <n v="-5"/>
  </r>
  <r>
    <d v="2021-02-11T00:00:00"/>
    <s v="Drink"/>
    <n v="5"/>
    <m/>
    <x v="1"/>
    <s v="Dining Out"/>
    <x v="1"/>
    <x v="1"/>
    <x v="1"/>
    <x v="3"/>
    <n v="-5"/>
  </r>
  <r>
    <d v="2021-02-12T00:00:00"/>
    <s v="Green's"/>
    <n v="135.9"/>
    <m/>
    <x v="4"/>
    <s v="Living Expenses"/>
    <x v="1"/>
    <x v="1"/>
    <x v="1"/>
    <x v="4"/>
    <n v="-135.9"/>
  </r>
  <r>
    <d v="2021-02-12T00:00:00"/>
    <s v="Drink"/>
    <n v="5"/>
    <m/>
    <x v="1"/>
    <s v="Dining Out"/>
    <x v="1"/>
    <x v="1"/>
    <x v="1"/>
    <x v="4"/>
    <n v="-5"/>
  </r>
  <r>
    <d v="2021-02-13T00:00:00"/>
    <s v="Drink"/>
    <n v="5"/>
    <m/>
    <x v="1"/>
    <s v="Dining Out"/>
    <x v="1"/>
    <x v="1"/>
    <x v="1"/>
    <x v="5"/>
    <n v="-5"/>
  </r>
  <r>
    <d v="2021-02-13T00:00:00"/>
    <s v="Cinemas"/>
    <n v="40.9"/>
    <m/>
    <x v="6"/>
    <s v="Discretionary"/>
    <x v="1"/>
    <x v="1"/>
    <x v="1"/>
    <x v="5"/>
    <n v="-40.9"/>
  </r>
  <r>
    <d v="2021-02-13T00:00:00"/>
    <s v="Fashionistas"/>
    <n v="99"/>
    <m/>
    <x v="7"/>
    <s v="Discretionary"/>
    <x v="1"/>
    <x v="1"/>
    <x v="1"/>
    <x v="5"/>
    <n v="-99"/>
  </r>
  <r>
    <d v="2021-02-13T00:00:00"/>
    <s v="Burger"/>
    <n v="53"/>
    <m/>
    <x v="8"/>
    <s v="Dining Out"/>
    <x v="1"/>
    <x v="1"/>
    <x v="1"/>
    <x v="5"/>
    <n v="-53"/>
  </r>
  <r>
    <d v="2021-02-14T00:00:00"/>
    <s v="Uba"/>
    <n v="28.9"/>
    <m/>
    <x v="9"/>
    <s v="Transport"/>
    <x v="1"/>
    <x v="1"/>
    <x v="1"/>
    <x v="6"/>
    <n v="-28.9"/>
  </r>
  <r>
    <d v="2021-02-15T00:00:00"/>
    <s v="Onlne earning"/>
    <m/>
    <n v="800"/>
    <x v="10"/>
    <s v="Passive"/>
    <x v="0"/>
    <x v="1"/>
    <x v="1"/>
    <x v="0"/>
    <n v="800"/>
  </r>
  <r>
    <d v="2021-02-15T00:00:00"/>
    <s v="Drink"/>
    <n v="5"/>
    <m/>
    <x v="1"/>
    <s v="Dining Out"/>
    <x v="1"/>
    <x v="1"/>
    <x v="1"/>
    <x v="0"/>
    <n v="-5"/>
  </r>
  <r>
    <d v="2021-02-16T00:00:00"/>
    <s v="Drink"/>
    <n v="5"/>
    <m/>
    <x v="1"/>
    <s v="Dining Out"/>
    <x v="1"/>
    <x v="1"/>
    <x v="1"/>
    <x v="1"/>
    <n v="-5"/>
  </r>
  <r>
    <d v="2021-02-16T00:00:00"/>
    <s v="Phone"/>
    <n v="40"/>
    <m/>
    <x v="12"/>
    <s v="Living Expenses"/>
    <x v="1"/>
    <x v="1"/>
    <x v="1"/>
    <x v="1"/>
    <n v="-40"/>
  </r>
  <r>
    <d v="2021-02-17T00:00:00"/>
    <s v="Sallah give away"/>
    <n v="45.9"/>
    <m/>
    <x v="13"/>
    <s v="Discretionary"/>
    <x v="1"/>
    <x v="1"/>
    <x v="1"/>
    <x v="2"/>
    <n v="-45.9"/>
  </r>
  <r>
    <d v="2021-02-17T00:00:00"/>
    <s v="Online streaming"/>
    <n v="35"/>
    <m/>
    <x v="6"/>
    <s v="Discretionary"/>
    <x v="1"/>
    <x v="1"/>
    <x v="1"/>
    <x v="2"/>
    <n v="-35"/>
  </r>
  <r>
    <d v="2021-02-17T00:00:00"/>
    <s v="Drink"/>
    <n v="5"/>
    <m/>
    <x v="1"/>
    <s v="Dining Out"/>
    <x v="1"/>
    <x v="1"/>
    <x v="1"/>
    <x v="2"/>
    <n v="-5"/>
  </r>
  <r>
    <d v="2021-02-18T00:00:00"/>
    <s v="Drink"/>
    <n v="5"/>
    <m/>
    <x v="1"/>
    <s v="Dining Out"/>
    <x v="1"/>
    <x v="1"/>
    <x v="1"/>
    <x v="3"/>
    <n v="-5"/>
  </r>
  <r>
    <d v="2021-02-19T00:00:00"/>
    <s v="Drink"/>
    <n v="5"/>
    <m/>
    <x v="1"/>
    <s v="Dining Out"/>
    <x v="1"/>
    <x v="1"/>
    <x v="1"/>
    <x v="4"/>
    <n v="-5"/>
  </r>
  <r>
    <d v="2021-02-19T00:00:00"/>
    <s v="Green's"/>
    <n v="171"/>
    <m/>
    <x v="4"/>
    <s v="Living Expenses"/>
    <x v="1"/>
    <x v="1"/>
    <x v="1"/>
    <x v="4"/>
    <n v="-171"/>
  </r>
  <r>
    <d v="2021-02-20T00:00:00"/>
    <s v="Suya"/>
    <n v="37.9"/>
    <m/>
    <x v="8"/>
    <s v="Dining Out"/>
    <x v="1"/>
    <x v="1"/>
    <x v="1"/>
    <x v="5"/>
    <n v="-37.9"/>
  </r>
  <r>
    <d v="2021-02-21T00:00:00"/>
    <s v="Oha soup/White soup"/>
    <n v="12.9"/>
    <m/>
    <x v="8"/>
    <s v="Dining Out"/>
    <x v="1"/>
    <x v="1"/>
    <x v="1"/>
    <x v="6"/>
    <n v="-12.9"/>
  </r>
  <r>
    <d v="2021-02-22T00:00:00"/>
    <s v="Orphanage"/>
    <n v="55"/>
    <m/>
    <x v="14"/>
    <s v="Charity"/>
    <x v="1"/>
    <x v="1"/>
    <x v="1"/>
    <x v="0"/>
    <n v="-55"/>
  </r>
  <r>
    <d v="2021-02-22T00:00:00"/>
    <s v="Fuel"/>
    <n v="64.099999999999994"/>
    <m/>
    <x v="15"/>
    <s v="Transport"/>
    <x v="1"/>
    <x v="1"/>
    <x v="1"/>
    <x v="0"/>
    <n v="-64.099999999999994"/>
  </r>
  <r>
    <d v="2021-02-22T00:00:00"/>
    <s v="Drink"/>
    <n v="5"/>
    <m/>
    <x v="1"/>
    <s v="Dining Out"/>
    <x v="1"/>
    <x v="1"/>
    <x v="1"/>
    <x v="0"/>
    <n v="-5"/>
  </r>
  <r>
    <d v="2021-02-23T00:00:00"/>
    <s v="Drink"/>
    <n v="5"/>
    <m/>
    <x v="1"/>
    <s v="Dining Out"/>
    <x v="1"/>
    <x v="1"/>
    <x v="1"/>
    <x v="1"/>
    <n v="-5"/>
  </r>
  <r>
    <d v="2021-02-24T00:00:00"/>
    <s v="Drink"/>
    <n v="5"/>
    <m/>
    <x v="1"/>
    <s v="Dining Out"/>
    <x v="1"/>
    <x v="1"/>
    <x v="1"/>
    <x v="2"/>
    <n v="-5"/>
  </r>
  <r>
    <d v="2021-02-25T00:00:00"/>
    <s v="Drink"/>
    <n v="5"/>
    <m/>
    <x v="1"/>
    <s v="Dining Out"/>
    <x v="1"/>
    <x v="1"/>
    <x v="1"/>
    <x v="3"/>
    <n v="-5"/>
  </r>
  <r>
    <d v="2021-02-26T00:00:00"/>
    <s v="Drink"/>
    <n v="5"/>
    <m/>
    <x v="1"/>
    <s v="Dining Out"/>
    <x v="1"/>
    <x v="1"/>
    <x v="1"/>
    <x v="4"/>
    <n v="-5"/>
  </r>
  <r>
    <d v="2021-02-26T00:00:00"/>
    <s v="Green's"/>
    <n v="162.9"/>
    <m/>
    <x v="4"/>
    <s v="Living Expenses"/>
    <x v="1"/>
    <x v="1"/>
    <x v="1"/>
    <x v="4"/>
    <n v="-162.9"/>
  </r>
  <r>
    <d v="2021-02-27T00:00:00"/>
    <s v="Trainers"/>
    <n v="125.9"/>
    <m/>
    <x v="7"/>
    <s v="Discretionary"/>
    <x v="1"/>
    <x v="1"/>
    <x v="1"/>
    <x v="5"/>
    <n v="-125.9"/>
  </r>
  <r>
    <d v="2021-02-27T00:00:00"/>
    <s v="Global Fashion"/>
    <n v="137"/>
    <m/>
    <x v="7"/>
    <s v="Discretionary"/>
    <x v="1"/>
    <x v="1"/>
    <x v="1"/>
    <x v="5"/>
    <n v="-137"/>
  </r>
  <r>
    <d v="2021-02-28T00:00:00"/>
    <s v="Fashionistas"/>
    <n v="146.1"/>
    <m/>
    <x v="7"/>
    <s v="Discretionary"/>
    <x v="1"/>
    <x v="1"/>
    <x v="1"/>
    <x v="6"/>
    <n v="-146.1"/>
  </r>
  <r>
    <d v="2021-02-28T00:00:00"/>
    <s v="Uba"/>
    <n v="24.1"/>
    <m/>
    <x v="9"/>
    <s v="Transport"/>
    <x v="1"/>
    <x v="1"/>
    <x v="1"/>
    <x v="6"/>
    <n v="-24.1"/>
  </r>
  <r>
    <d v="2021-03-01T00:00:00"/>
    <s v="Data With Decision"/>
    <m/>
    <n v="5000"/>
    <x v="0"/>
    <s v="Salary"/>
    <x v="0"/>
    <x v="2"/>
    <x v="2"/>
    <x v="0"/>
    <n v="5000"/>
  </r>
  <r>
    <d v="2021-03-01T00:00:00"/>
    <s v="Drink"/>
    <n v="5"/>
    <m/>
    <x v="1"/>
    <s v="Dining Out"/>
    <x v="1"/>
    <x v="2"/>
    <x v="2"/>
    <x v="0"/>
    <n v="-5"/>
  </r>
  <r>
    <d v="2021-03-02T00:00:00"/>
    <s v="Estate Mangement"/>
    <n v="900"/>
    <m/>
    <x v="2"/>
    <s v="Living Expenses"/>
    <x v="1"/>
    <x v="2"/>
    <x v="2"/>
    <x v="1"/>
    <n v="-900"/>
  </r>
  <r>
    <d v="2021-03-02T00:00:00"/>
    <s v="Financail upgrade"/>
    <n v="150"/>
    <m/>
    <x v="3"/>
    <s v="Transport"/>
    <x v="1"/>
    <x v="2"/>
    <x v="2"/>
    <x v="1"/>
    <n v="-150"/>
  </r>
  <r>
    <d v="2021-03-02T00:00:00"/>
    <s v="Drink"/>
    <n v="5"/>
    <m/>
    <x v="1"/>
    <s v="Dining Out"/>
    <x v="1"/>
    <x v="2"/>
    <x v="2"/>
    <x v="1"/>
    <n v="-5"/>
  </r>
  <r>
    <d v="2021-03-03T00:00:00"/>
    <s v="Drink"/>
    <n v="5"/>
    <m/>
    <x v="1"/>
    <s v="Dining Out"/>
    <x v="1"/>
    <x v="2"/>
    <x v="2"/>
    <x v="2"/>
    <n v="-5"/>
  </r>
  <r>
    <d v="2021-03-04T00:00:00"/>
    <s v="Drink"/>
    <n v="5"/>
    <m/>
    <x v="1"/>
    <s v="Dining Out"/>
    <x v="1"/>
    <x v="2"/>
    <x v="2"/>
    <x v="3"/>
    <n v="-5"/>
  </r>
  <r>
    <d v="2021-03-05T00:00:00"/>
    <s v="Drink"/>
    <n v="5"/>
    <m/>
    <x v="1"/>
    <s v="Dining Out"/>
    <x v="1"/>
    <x v="2"/>
    <x v="2"/>
    <x v="4"/>
    <n v="-5"/>
  </r>
  <r>
    <d v="2021-03-05T00:00:00"/>
    <s v="Green's"/>
    <n v="149"/>
    <m/>
    <x v="4"/>
    <s v="Living Expenses"/>
    <x v="1"/>
    <x v="2"/>
    <x v="2"/>
    <x v="4"/>
    <n v="-149"/>
  </r>
  <r>
    <d v="2021-03-08T00:00:00"/>
    <s v="Power source"/>
    <n v="52.1"/>
    <m/>
    <x v="5"/>
    <s v="Living Expenses"/>
    <x v="1"/>
    <x v="2"/>
    <x v="2"/>
    <x v="0"/>
    <n v="-52.1"/>
  </r>
  <r>
    <d v="2021-03-08T00:00:00"/>
    <s v="Drink"/>
    <n v="5"/>
    <m/>
    <x v="1"/>
    <s v="Dining Out"/>
    <x v="1"/>
    <x v="2"/>
    <x v="2"/>
    <x v="0"/>
    <n v="-5"/>
  </r>
  <r>
    <d v="2021-03-09T00:00:00"/>
    <s v="Drink"/>
    <n v="5"/>
    <m/>
    <x v="1"/>
    <s v="Dining Out"/>
    <x v="1"/>
    <x v="2"/>
    <x v="2"/>
    <x v="1"/>
    <n v="-5"/>
  </r>
  <r>
    <d v="2021-03-10T00:00:00"/>
    <s v="Fuel"/>
    <n v="78.900000000000006"/>
    <m/>
    <x v="15"/>
    <s v="Transport"/>
    <x v="1"/>
    <x v="2"/>
    <x v="2"/>
    <x v="2"/>
    <n v="-78.900000000000006"/>
  </r>
  <r>
    <d v="2021-03-10T00:00:00"/>
    <s v="Drink"/>
    <n v="5"/>
    <m/>
    <x v="1"/>
    <s v="Dining Out"/>
    <x v="1"/>
    <x v="2"/>
    <x v="2"/>
    <x v="2"/>
    <n v="-5"/>
  </r>
  <r>
    <d v="2021-03-11T00:00:00"/>
    <s v="Drink"/>
    <n v="5"/>
    <m/>
    <x v="1"/>
    <s v="Dining Out"/>
    <x v="1"/>
    <x v="2"/>
    <x v="2"/>
    <x v="3"/>
    <n v="-5"/>
  </r>
  <r>
    <d v="2021-03-12T00:00:00"/>
    <s v="Green's"/>
    <n v="137"/>
    <m/>
    <x v="4"/>
    <s v="Living Expenses"/>
    <x v="1"/>
    <x v="2"/>
    <x v="2"/>
    <x v="4"/>
    <n v="-137"/>
  </r>
  <r>
    <d v="2021-03-12T00:00:00"/>
    <s v="Drink"/>
    <n v="5"/>
    <m/>
    <x v="1"/>
    <s v="Dining Out"/>
    <x v="1"/>
    <x v="2"/>
    <x v="2"/>
    <x v="4"/>
    <n v="-5"/>
  </r>
  <r>
    <d v="2021-03-13T00:00:00"/>
    <s v="Drink"/>
    <n v="5"/>
    <m/>
    <x v="1"/>
    <s v="Dining Out"/>
    <x v="1"/>
    <x v="2"/>
    <x v="2"/>
    <x v="5"/>
    <n v="-5"/>
  </r>
  <r>
    <d v="2021-03-13T00:00:00"/>
    <s v="Cinemas"/>
    <n v="41.8"/>
    <m/>
    <x v="6"/>
    <s v="Discretionary"/>
    <x v="1"/>
    <x v="2"/>
    <x v="2"/>
    <x v="5"/>
    <n v="-41.8"/>
  </r>
  <r>
    <d v="2021-03-13T00:00:00"/>
    <s v="Fashionistas"/>
    <n v="99.9"/>
    <m/>
    <x v="7"/>
    <s v="Discretionary"/>
    <x v="1"/>
    <x v="2"/>
    <x v="2"/>
    <x v="5"/>
    <n v="-99.9"/>
  </r>
  <r>
    <d v="2021-03-13T00:00:00"/>
    <s v="Burger"/>
    <n v="54"/>
    <m/>
    <x v="8"/>
    <s v="Dining Out"/>
    <x v="1"/>
    <x v="2"/>
    <x v="2"/>
    <x v="5"/>
    <n v="-54"/>
  </r>
  <r>
    <d v="2021-03-14T00:00:00"/>
    <s v="Uba"/>
    <n v="30"/>
    <m/>
    <x v="9"/>
    <s v="Transport"/>
    <x v="1"/>
    <x v="2"/>
    <x v="2"/>
    <x v="6"/>
    <n v="-30"/>
  </r>
  <r>
    <d v="2021-03-15T00:00:00"/>
    <s v="Onlne earning"/>
    <m/>
    <n v="1000"/>
    <x v="10"/>
    <s v="Passive"/>
    <x v="0"/>
    <x v="2"/>
    <x v="2"/>
    <x v="0"/>
    <n v="1000"/>
  </r>
  <r>
    <d v="2021-03-15T00:00:00"/>
    <s v="Drink"/>
    <n v="5"/>
    <m/>
    <x v="1"/>
    <s v="Dining Out"/>
    <x v="1"/>
    <x v="2"/>
    <x v="2"/>
    <x v="0"/>
    <n v="-5"/>
  </r>
  <r>
    <d v="2021-03-16T00:00:00"/>
    <s v="Drink"/>
    <n v="5"/>
    <m/>
    <x v="1"/>
    <s v="Dining Out"/>
    <x v="1"/>
    <x v="2"/>
    <x v="2"/>
    <x v="1"/>
    <n v="-5"/>
  </r>
  <r>
    <d v="2021-03-16T00:00:00"/>
    <s v="Taken medication"/>
    <n v="75"/>
    <m/>
    <x v="16"/>
    <s v="Medical"/>
    <x v="1"/>
    <x v="2"/>
    <x v="2"/>
    <x v="1"/>
    <n v="-75"/>
  </r>
  <r>
    <d v="2021-03-16T00:00:00"/>
    <s v="Phone"/>
    <n v="40"/>
    <m/>
    <x v="12"/>
    <s v="Living Expenses"/>
    <x v="1"/>
    <x v="2"/>
    <x v="2"/>
    <x v="1"/>
    <n v="-40"/>
  </r>
  <r>
    <d v="2021-03-17T00:00:00"/>
    <s v="Sallah give away"/>
    <n v="46.8"/>
    <m/>
    <x v="13"/>
    <s v="Discretionary"/>
    <x v="1"/>
    <x v="2"/>
    <x v="2"/>
    <x v="2"/>
    <n v="-46.8"/>
  </r>
  <r>
    <d v="2021-03-17T00:00:00"/>
    <s v="Online streaming"/>
    <n v="35"/>
    <m/>
    <x v="6"/>
    <s v="Discretionary"/>
    <x v="1"/>
    <x v="2"/>
    <x v="2"/>
    <x v="2"/>
    <n v="-35"/>
  </r>
  <r>
    <d v="2021-03-17T00:00:00"/>
    <s v="Drink"/>
    <n v="5"/>
    <m/>
    <x v="1"/>
    <s v="Dining Out"/>
    <x v="1"/>
    <x v="2"/>
    <x v="2"/>
    <x v="2"/>
    <n v="-5"/>
  </r>
  <r>
    <d v="2021-03-18T00:00:00"/>
    <s v="Drink"/>
    <n v="5"/>
    <m/>
    <x v="1"/>
    <s v="Dining Out"/>
    <x v="1"/>
    <x v="2"/>
    <x v="2"/>
    <x v="3"/>
    <n v="-5"/>
  </r>
  <r>
    <d v="2021-03-19T00:00:00"/>
    <s v="Drink"/>
    <n v="5"/>
    <m/>
    <x v="1"/>
    <s v="Dining Out"/>
    <x v="1"/>
    <x v="2"/>
    <x v="2"/>
    <x v="4"/>
    <n v="-5"/>
  </r>
  <r>
    <d v="2021-03-19T00:00:00"/>
    <s v="Green's"/>
    <n v="171.9"/>
    <m/>
    <x v="4"/>
    <s v="Living Expenses"/>
    <x v="1"/>
    <x v="2"/>
    <x v="2"/>
    <x v="4"/>
    <n v="-171.9"/>
  </r>
  <r>
    <d v="2021-03-20T00:00:00"/>
    <s v="Suya"/>
    <n v="39"/>
    <m/>
    <x v="8"/>
    <s v="Dining Out"/>
    <x v="1"/>
    <x v="2"/>
    <x v="2"/>
    <x v="5"/>
    <n v="-39"/>
  </r>
  <r>
    <d v="2021-03-21T00:00:00"/>
    <s v="Oha soup/White soup"/>
    <n v="14"/>
    <m/>
    <x v="8"/>
    <s v="Dining Out"/>
    <x v="1"/>
    <x v="2"/>
    <x v="2"/>
    <x v="6"/>
    <n v="-14"/>
  </r>
  <r>
    <d v="2021-03-22T00:00:00"/>
    <s v="Orphanage"/>
    <n v="55"/>
    <m/>
    <x v="14"/>
    <s v="Charity"/>
    <x v="1"/>
    <x v="2"/>
    <x v="2"/>
    <x v="0"/>
    <n v="-55"/>
  </r>
  <r>
    <d v="2021-03-22T00:00:00"/>
    <s v="Fuel"/>
    <n v="65"/>
    <m/>
    <x v="15"/>
    <s v="Transport"/>
    <x v="1"/>
    <x v="2"/>
    <x v="2"/>
    <x v="0"/>
    <n v="-65"/>
  </r>
  <r>
    <d v="2021-03-22T00:00:00"/>
    <s v="Drink"/>
    <n v="5"/>
    <m/>
    <x v="1"/>
    <s v="Dining Out"/>
    <x v="1"/>
    <x v="2"/>
    <x v="2"/>
    <x v="0"/>
    <n v="-5"/>
  </r>
  <r>
    <d v="2021-03-23T00:00:00"/>
    <s v="Drink"/>
    <n v="5"/>
    <m/>
    <x v="1"/>
    <s v="Dining Out"/>
    <x v="1"/>
    <x v="2"/>
    <x v="2"/>
    <x v="1"/>
    <n v="-5"/>
  </r>
  <r>
    <d v="2021-03-24T00:00:00"/>
    <s v="Drink"/>
    <n v="5"/>
    <m/>
    <x v="1"/>
    <s v="Dining Out"/>
    <x v="1"/>
    <x v="2"/>
    <x v="2"/>
    <x v="2"/>
    <n v="-5"/>
  </r>
  <r>
    <d v="2021-03-25T00:00:00"/>
    <s v="Drink"/>
    <n v="5"/>
    <m/>
    <x v="1"/>
    <s v="Dining Out"/>
    <x v="1"/>
    <x v="2"/>
    <x v="2"/>
    <x v="3"/>
    <n v="-5"/>
  </r>
  <r>
    <d v="2021-03-26T00:00:00"/>
    <s v="Drink"/>
    <n v="5"/>
    <m/>
    <x v="1"/>
    <s v="Dining Out"/>
    <x v="1"/>
    <x v="2"/>
    <x v="2"/>
    <x v="4"/>
    <n v="-5"/>
  </r>
  <r>
    <d v="2021-03-26T00:00:00"/>
    <s v="Green's"/>
    <n v="209"/>
    <m/>
    <x v="4"/>
    <s v="Living Expenses"/>
    <x v="1"/>
    <x v="2"/>
    <x v="2"/>
    <x v="4"/>
    <n v="-209"/>
  </r>
  <r>
    <d v="2021-03-27T00:00:00"/>
    <s v="Trainers"/>
    <n v="127"/>
    <m/>
    <x v="7"/>
    <s v="Discretionary"/>
    <x v="1"/>
    <x v="2"/>
    <x v="2"/>
    <x v="5"/>
    <n v="-127"/>
  </r>
  <r>
    <d v="2021-03-27T00:00:00"/>
    <s v="Sport ware"/>
    <n v="177.2"/>
    <m/>
    <x v="7"/>
    <s v="Discretionary"/>
    <x v="1"/>
    <x v="2"/>
    <x v="2"/>
    <x v="5"/>
    <n v="-177.2"/>
  </r>
  <r>
    <d v="2021-03-28T00:00:00"/>
    <s v="Fashionistas"/>
    <n v="147.1"/>
    <m/>
    <x v="7"/>
    <s v="Discretionary"/>
    <x v="1"/>
    <x v="2"/>
    <x v="2"/>
    <x v="6"/>
    <n v="-147.1"/>
  </r>
  <r>
    <d v="2021-03-28T00:00:00"/>
    <s v="Uba"/>
    <n v="25"/>
    <m/>
    <x v="9"/>
    <s v="Transport"/>
    <x v="1"/>
    <x v="2"/>
    <x v="2"/>
    <x v="6"/>
    <n v="-25"/>
  </r>
  <r>
    <d v="2021-03-29T00:00:00"/>
    <s v="Foodary"/>
    <n v="15"/>
    <m/>
    <x v="8"/>
    <s v="Dining Out"/>
    <x v="1"/>
    <x v="2"/>
    <x v="2"/>
    <x v="0"/>
    <n v="-15"/>
  </r>
  <r>
    <d v="2021-03-30T00:00:00"/>
    <s v="Drink"/>
    <n v="5"/>
    <m/>
    <x v="1"/>
    <s v="Dining Out"/>
    <x v="1"/>
    <x v="2"/>
    <x v="2"/>
    <x v="1"/>
    <n v="-5"/>
  </r>
  <r>
    <d v="2021-03-31T00:00:00"/>
    <s v="Drink"/>
    <n v="5"/>
    <m/>
    <x v="1"/>
    <s v="Dining Out"/>
    <x v="1"/>
    <x v="2"/>
    <x v="2"/>
    <x v="2"/>
    <n v="-5"/>
  </r>
  <r>
    <d v="2021-04-01T00:00:00"/>
    <s v="Data With Decision"/>
    <m/>
    <n v="5000"/>
    <x v="0"/>
    <s v="Salary"/>
    <x v="0"/>
    <x v="3"/>
    <x v="3"/>
    <x v="3"/>
    <n v="5000"/>
  </r>
  <r>
    <d v="2021-04-01T00:00:00"/>
    <s v="Drink"/>
    <n v="5"/>
    <m/>
    <x v="1"/>
    <s v="Dining Out"/>
    <x v="1"/>
    <x v="3"/>
    <x v="3"/>
    <x v="3"/>
    <n v="-5"/>
  </r>
  <r>
    <d v="2021-04-02T00:00:00"/>
    <s v="Estate Mangement"/>
    <n v="900"/>
    <m/>
    <x v="2"/>
    <s v="Living Expenses"/>
    <x v="1"/>
    <x v="3"/>
    <x v="3"/>
    <x v="4"/>
    <n v="-900"/>
  </r>
  <r>
    <d v="2021-04-02T00:00:00"/>
    <s v="Financail upgrade"/>
    <n v="150"/>
    <m/>
    <x v="3"/>
    <s v="Transport"/>
    <x v="1"/>
    <x v="3"/>
    <x v="3"/>
    <x v="4"/>
    <n v="-150"/>
  </r>
  <r>
    <d v="2021-04-02T00:00:00"/>
    <s v="Drink"/>
    <n v="5"/>
    <m/>
    <x v="1"/>
    <s v="Dining Out"/>
    <x v="1"/>
    <x v="3"/>
    <x v="3"/>
    <x v="4"/>
    <n v="-5"/>
  </r>
  <r>
    <d v="2021-04-03T00:00:00"/>
    <s v="Drink"/>
    <n v="5"/>
    <m/>
    <x v="1"/>
    <s v="Dining Out"/>
    <x v="1"/>
    <x v="3"/>
    <x v="3"/>
    <x v="5"/>
    <n v="-5"/>
  </r>
  <r>
    <d v="2021-04-04T00:00:00"/>
    <s v="Drink"/>
    <n v="5"/>
    <m/>
    <x v="1"/>
    <s v="Dining Out"/>
    <x v="1"/>
    <x v="3"/>
    <x v="3"/>
    <x v="6"/>
    <n v="-5"/>
  </r>
  <r>
    <d v="2021-04-05T00:00:00"/>
    <s v="Drink"/>
    <n v="5"/>
    <m/>
    <x v="1"/>
    <s v="Dining Out"/>
    <x v="1"/>
    <x v="3"/>
    <x v="3"/>
    <x v="0"/>
    <n v="-5"/>
  </r>
  <r>
    <d v="2021-04-05T00:00:00"/>
    <s v="Green's"/>
    <n v="158.19999999999999"/>
    <m/>
    <x v="4"/>
    <s v="Living Expenses"/>
    <x v="1"/>
    <x v="3"/>
    <x v="3"/>
    <x v="0"/>
    <n v="-158.19999999999999"/>
  </r>
  <r>
    <d v="2021-04-08T00:00:00"/>
    <s v="Power source"/>
    <n v="53.2"/>
    <m/>
    <x v="5"/>
    <s v="Living Expenses"/>
    <x v="1"/>
    <x v="3"/>
    <x v="3"/>
    <x v="3"/>
    <n v="-53.2"/>
  </r>
  <r>
    <d v="2021-04-08T00:00:00"/>
    <s v="Drink"/>
    <n v="5"/>
    <m/>
    <x v="1"/>
    <s v="Dining Out"/>
    <x v="1"/>
    <x v="3"/>
    <x v="3"/>
    <x v="3"/>
    <n v="-5"/>
  </r>
  <r>
    <d v="2021-04-09T00:00:00"/>
    <s v="Drink"/>
    <n v="5"/>
    <m/>
    <x v="1"/>
    <s v="Dining Out"/>
    <x v="1"/>
    <x v="3"/>
    <x v="3"/>
    <x v="4"/>
    <n v="-5"/>
  </r>
  <r>
    <d v="2021-04-10T00:00:00"/>
    <s v="Fuel"/>
    <n v="79.900000000000006"/>
    <m/>
    <x v="15"/>
    <s v="Transport"/>
    <x v="1"/>
    <x v="3"/>
    <x v="3"/>
    <x v="5"/>
    <n v="-79.900000000000006"/>
  </r>
  <r>
    <d v="2021-04-10T00:00:00"/>
    <s v="Drink"/>
    <n v="5"/>
    <m/>
    <x v="1"/>
    <s v="Dining Out"/>
    <x v="1"/>
    <x v="3"/>
    <x v="3"/>
    <x v="5"/>
    <n v="-5"/>
  </r>
  <r>
    <d v="2021-04-11T00:00:00"/>
    <s v="Drink"/>
    <n v="5"/>
    <m/>
    <x v="1"/>
    <s v="Dining Out"/>
    <x v="1"/>
    <x v="3"/>
    <x v="3"/>
    <x v="6"/>
    <n v="-5"/>
  </r>
  <r>
    <d v="2021-04-12T00:00:00"/>
    <s v="Green's"/>
    <n v="98"/>
    <m/>
    <x v="4"/>
    <s v="Living Expenses"/>
    <x v="1"/>
    <x v="3"/>
    <x v="3"/>
    <x v="0"/>
    <n v="-98"/>
  </r>
  <r>
    <d v="2021-04-12T00:00:00"/>
    <s v="Drink"/>
    <n v="5"/>
    <m/>
    <x v="1"/>
    <s v="Dining Out"/>
    <x v="1"/>
    <x v="3"/>
    <x v="3"/>
    <x v="0"/>
    <n v="-5"/>
  </r>
  <r>
    <d v="2021-04-13T00:00:00"/>
    <s v="Drink"/>
    <n v="5"/>
    <m/>
    <x v="1"/>
    <s v="Dining Out"/>
    <x v="1"/>
    <x v="3"/>
    <x v="3"/>
    <x v="1"/>
    <n v="-5"/>
  </r>
  <r>
    <d v="2021-04-13T00:00:00"/>
    <s v="Cinemas"/>
    <n v="42.8"/>
    <m/>
    <x v="6"/>
    <s v="Discretionary"/>
    <x v="1"/>
    <x v="3"/>
    <x v="3"/>
    <x v="1"/>
    <n v="-42.8"/>
  </r>
  <r>
    <d v="2021-04-13T00:00:00"/>
    <s v="Fashionistas"/>
    <n v="100.9"/>
    <m/>
    <x v="7"/>
    <s v="Discretionary"/>
    <x v="1"/>
    <x v="3"/>
    <x v="3"/>
    <x v="1"/>
    <n v="-100.9"/>
  </r>
  <r>
    <d v="2021-04-13T00:00:00"/>
    <s v="Burger"/>
    <n v="54.9"/>
    <m/>
    <x v="8"/>
    <s v="Dining Out"/>
    <x v="1"/>
    <x v="3"/>
    <x v="3"/>
    <x v="1"/>
    <n v="-54.9"/>
  </r>
  <r>
    <d v="2021-04-14T00:00:00"/>
    <s v="Uba"/>
    <n v="31"/>
    <m/>
    <x v="9"/>
    <s v="Transport"/>
    <x v="1"/>
    <x v="3"/>
    <x v="3"/>
    <x v="2"/>
    <n v="-31"/>
  </r>
  <r>
    <d v="2021-04-15T00:00:00"/>
    <s v="Onlne earning"/>
    <m/>
    <n v="2340"/>
    <x v="10"/>
    <s v="Passive"/>
    <x v="0"/>
    <x v="3"/>
    <x v="3"/>
    <x v="3"/>
    <n v="2340"/>
  </r>
  <r>
    <d v="2021-04-15T00:00:00"/>
    <s v="Drink"/>
    <n v="5"/>
    <m/>
    <x v="1"/>
    <s v="Dining Out"/>
    <x v="1"/>
    <x v="3"/>
    <x v="3"/>
    <x v="3"/>
    <n v="-5"/>
  </r>
  <r>
    <d v="2021-04-16T00:00:00"/>
    <s v="Drink"/>
    <n v="5"/>
    <m/>
    <x v="1"/>
    <s v="Dining Out"/>
    <x v="1"/>
    <x v="3"/>
    <x v="3"/>
    <x v="4"/>
    <n v="-5"/>
  </r>
  <r>
    <d v="2021-04-16T00:00:00"/>
    <s v="Phone"/>
    <n v="40"/>
    <m/>
    <x v="12"/>
    <s v="Living Expenses"/>
    <x v="1"/>
    <x v="3"/>
    <x v="3"/>
    <x v="4"/>
    <n v="-40"/>
  </r>
  <r>
    <d v="2021-04-17T00:00:00"/>
    <s v="Sallah give away"/>
    <n v="47.9"/>
    <m/>
    <x v="13"/>
    <s v="Discretionary"/>
    <x v="1"/>
    <x v="3"/>
    <x v="3"/>
    <x v="5"/>
    <n v="-47.9"/>
  </r>
  <r>
    <d v="2021-04-17T00:00:00"/>
    <s v="Online streaming"/>
    <n v="35"/>
    <m/>
    <x v="6"/>
    <s v="Discretionary"/>
    <x v="1"/>
    <x v="3"/>
    <x v="3"/>
    <x v="5"/>
    <n v="-35"/>
  </r>
  <r>
    <d v="2021-04-17T00:00:00"/>
    <s v="Drink"/>
    <n v="5"/>
    <m/>
    <x v="1"/>
    <s v="Dining Out"/>
    <x v="1"/>
    <x v="3"/>
    <x v="3"/>
    <x v="5"/>
    <n v="-5"/>
  </r>
  <r>
    <d v="2021-04-18T00:00:00"/>
    <s v="Drink"/>
    <n v="5"/>
    <m/>
    <x v="1"/>
    <s v="Dining Out"/>
    <x v="1"/>
    <x v="3"/>
    <x v="3"/>
    <x v="6"/>
    <n v="-5"/>
  </r>
  <r>
    <d v="2021-04-19T00:00:00"/>
    <s v="Drink"/>
    <n v="5"/>
    <m/>
    <x v="1"/>
    <s v="Dining Out"/>
    <x v="1"/>
    <x v="3"/>
    <x v="3"/>
    <x v="0"/>
    <n v="-5"/>
  </r>
  <r>
    <d v="2021-04-19T00:00:00"/>
    <s v="Green's"/>
    <n v="173"/>
    <m/>
    <x v="4"/>
    <s v="Living Expenses"/>
    <x v="1"/>
    <x v="3"/>
    <x v="3"/>
    <x v="0"/>
    <n v="-173"/>
  </r>
  <r>
    <d v="2021-04-20T00:00:00"/>
    <s v="Suya"/>
    <n v="40.1"/>
    <m/>
    <x v="8"/>
    <s v="Dining Out"/>
    <x v="1"/>
    <x v="3"/>
    <x v="3"/>
    <x v="1"/>
    <n v="-40.1"/>
  </r>
  <r>
    <d v="2021-04-21T00:00:00"/>
    <s v="Oha soup/White soup"/>
    <n v="15.1"/>
    <m/>
    <x v="8"/>
    <s v="Dining Out"/>
    <x v="1"/>
    <x v="3"/>
    <x v="3"/>
    <x v="2"/>
    <n v="-15.1"/>
  </r>
  <r>
    <d v="2021-04-22T00:00:00"/>
    <s v="Orphanage"/>
    <n v="55"/>
    <m/>
    <x v="14"/>
    <s v="Charity"/>
    <x v="1"/>
    <x v="3"/>
    <x v="3"/>
    <x v="3"/>
    <n v="-55"/>
  </r>
  <r>
    <d v="2021-04-22T00:00:00"/>
    <s v="Fuel"/>
    <n v="66"/>
    <m/>
    <x v="15"/>
    <s v="Transport"/>
    <x v="1"/>
    <x v="3"/>
    <x v="3"/>
    <x v="3"/>
    <n v="-66"/>
  </r>
  <r>
    <d v="2021-04-22T00:00:00"/>
    <s v="Drink"/>
    <n v="5"/>
    <m/>
    <x v="1"/>
    <s v="Dining Out"/>
    <x v="1"/>
    <x v="3"/>
    <x v="3"/>
    <x v="3"/>
    <n v="-5"/>
  </r>
  <r>
    <d v="2021-04-23T00:00:00"/>
    <s v="Drink"/>
    <n v="5"/>
    <m/>
    <x v="1"/>
    <s v="Dining Out"/>
    <x v="1"/>
    <x v="3"/>
    <x v="3"/>
    <x v="4"/>
    <n v="-5"/>
  </r>
  <r>
    <d v="2021-04-24T00:00:00"/>
    <s v="Drink"/>
    <n v="5"/>
    <m/>
    <x v="1"/>
    <s v="Dining Out"/>
    <x v="1"/>
    <x v="3"/>
    <x v="3"/>
    <x v="5"/>
    <n v="-5"/>
  </r>
  <r>
    <d v="2021-04-25T00:00:00"/>
    <s v="Drink"/>
    <n v="5"/>
    <m/>
    <x v="1"/>
    <s v="Dining Out"/>
    <x v="1"/>
    <x v="3"/>
    <x v="3"/>
    <x v="6"/>
    <n v="-5"/>
  </r>
  <r>
    <d v="2021-04-26T00:00:00"/>
    <s v="Drink"/>
    <n v="5"/>
    <m/>
    <x v="1"/>
    <s v="Dining Out"/>
    <x v="1"/>
    <x v="3"/>
    <x v="3"/>
    <x v="0"/>
    <n v="-5"/>
  </r>
  <r>
    <d v="2021-04-26T00:00:00"/>
    <s v="Green's"/>
    <n v="164.9"/>
    <m/>
    <x v="4"/>
    <s v="Living Expenses"/>
    <x v="1"/>
    <x v="3"/>
    <x v="3"/>
    <x v="0"/>
    <n v="-164.9"/>
  </r>
  <r>
    <d v="2021-04-27T00:00:00"/>
    <s v="Trainers"/>
    <n v="127.9"/>
    <m/>
    <x v="7"/>
    <s v="Discretionary"/>
    <x v="1"/>
    <x v="3"/>
    <x v="3"/>
    <x v="1"/>
    <n v="-127.9"/>
  </r>
  <r>
    <d v="2021-04-27T00:00:00"/>
    <s v="Clubing"/>
    <n v="300"/>
    <m/>
    <x v="6"/>
    <s v="Discretionary"/>
    <x v="1"/>
    <x v="3"/>
    <x v="3"/>
    <x v="1"/>
    <n v="-300"/>
  </r>
  <r>
    <d v="2021-04-28T00:00:00"/>
    <s v="Fashionistas"/>
    <n v="148.1"/>
    <m/>
    <x v="7"/>
    <s v="Discretionary"/>
    <x v="1"/>
    <x v="3"/>
    <x v="3"/>
    <x v="2"/>
    <n v="-148.1"/>
  </r>
  <r>
    <d v="2021-04-28T00:00:00"/>
    <s v="Uba"/>
    <n v="26.1"/>
    <m/>
    <x v="9"/>
    <s v="Transport"/>
    <x v="1"/>
    <x v="3"/>
    <x v="3"/>
    <x v="2"/>
    <n v="-26.1"/>
  </r>
  <r>
    <d v="2021-04-29T00:00:00"/>
    <s v="Foodary"/>
    <n v="15"/>
    <m/>
    <x v="8"/>
    <s v="Dining Out"/>
    <x v="1"/>
    <x v="3"/>
    <x v="3"/>
    <x v="3"/>
    <n v="-15"/>
  </r>
  <r>
    <d v="2021-04-29T00:00:00"/>
    <s v="Drink"/>
    <n v="5"/>
    <m/>
    <x v="1"/>
    <s v="Dining Out"/>
    <x v="1"/>
    <x v="3"/>
    <x v="3"/>
    <x v="3"/>
    <n v="-5"/>
  </r>
  <r>
    <d v="2021-04-30T00:00:00"/>
    <s v="Drink"/>
    <n v="5"/>
    <m/>
    <x v="1"/>
    <s v="Dining Out"/>
    <x v="1"/>
    <x v="3"/>
    <x v="3"/>
    <x v="4"/>
    <n v="-5"/>
  </r>
  <r>
    <d v="2021-05-02T00:00:00"/>
    <s v="Drink"/>
    <n v="5"/>
    <m/>
    <x v="1"/>
    <s v="Dining Out"/>
    <x v="1"/>
    <x v="4"/>
    <x v="4"/>
    <x v="6"/>
    <n v="-5"/>
  </r>
  <r>
    <d v="2021-05-03T00:00:00"/>
    <s v="Data With Decision"/>
    <m/>
    <n v="5000"/>
    <x v="0"/>
    <s v="Salary"/>
    <x v="0"/>
    <x v="4"/>
    <x v="4"/>
    <x v="0"/>
    <n v="5000"/>
  </r>
  <r>
    <d v="2021-05-03T00:00:00"/>
    <s v="Estate Mangement"/>
    <n v="900"/>
    <m/>
    <x v="2"/>
    <s v="Living Expenses"/>
    <x v="1"/>
    <x v="4"/>
    <x v="4"/>
    <x v="0"/>
    <n v="-900"/>
  </r>
  <r>
    <d v="2021-05-03T00:00:00"/>
    <s v="Financail upgrade"/>
    <n v="150"/>
    <m/>
    <x v="3"/>
    <s v="Transport"/>
    <x v="1"/>
    <x v="4"/>
    <x v="4"/>
    <x v="0"/>
    <n v="-150"/>
  </r>
  <r>
    <d v="2021-05-03T00:00:00"/>
    <s v="Drink"/>
    <n v="5"/>
    <m/>
    <x v="1"/>
    <s v="Dining Out"/>
    <x v="1"/>
    <x v="4"/>
    <x v="4"/>
    <x v="0"/>
    <n v="-5"/>
  </r>
  <r>
    <d v="2021-05-04T00:00:00"/>
    <s v="Drink"/>
    <n v="5"/>
    <m/>
    <x v="1"/>
    <s v="Dining Out"/>
    <x v="1"/>
    <x v="4"/>
    <x v="4"/>
    <x v="1"/>
    <n v="-5"/>
  </r>
  <r>
    <d v="2021-05-05T00:00:00"/>
    <s v="Drink"/>
    <n v="5"/>
    <m/>
    <x v="1"/>
    <s v="Dining Out"/>
    <x v="1"/>
    <x v="4"/>
    <x v="4"/>
    <x v="2"/>
    <n v="-5"/>
  </r>
  <r>
    <d v="2021-05-06T00:00:00"/>
    <s v="Drink"/>
    <n v="5"/>
    <m/>
    <x v="1"/>
    <s v="Dining Out"/>
    <x v="1"/>
    <x v="4"/>
    <x v="4"/>
    <x v="3"/>
    <n v="-5"/>
  </r>
  <r>
    <d v="2021-05-06T00:00:00"/>
    <s v="Green's"/>
    <n v="170"/>
    <m/>
    <x v="4"/>
    <s v="Living Expenses"/>
    <x v="1"/>
    <x v="4"/>
    <x v="4"/>
    <x v="3"/>
    <n v="-170"/>
  </r>
  <r>
    <d v="2021-05-09T00:00:00"/>
    <s v="Power source"/>
    <n v="54.1"/>
    <m/>
    <x v="5"/>
    <s v="Living Expenses"/>
    <x v="1"/>
    <x v="4"/>
    <x v="4"/>
    <x v="6"/>
    <n v="-54.1"/>
  </r>
  <r>
    <d v="2021-05-09T00:00:00"/>
    <s v="Drink"/>
    <n v="5"/>
    <m/>
    <x v="1"/>
    <s v="Dining Out"/>
    <x v="1"/>
    <x v="4"/>
    <x v="4"/>
    <x v="6"/>
    <n v="-5"/>
  </r>
  <r>
    <d v="2021-05-10T00:00:00"/>
    <s v="Drink"/>
    <n v="5"/>
    <m/>
    <x v="1"/>
    <s v="Dining Out"/>
    <x v="1"/>
    <x v="4"/>
    <x v="4"/>
    <x v="0"/>
    <n v="-5"/>
  </r>
  <r>
    <d v="2021-05-11T00:00:00"/>
    <s v="Fuel"/>
    <n v="81"/>
    <m/>
    <x v="15"/>
    <s v="Transport"/>
    <x v="1"/>
    <x v="4"/>
    <x v="4"/>
    <x v="1"/>
    <n v="-81"/>
  </r>
  <r>
    <d v="2021-05-11T00:00:00"/>
    <s v="Drink"/>
    <n v="5"/>
    <m/>
    <x v="1"/>
    <s v="Dining Out"/>
    <x v="1"/>
    <x v="4"/>
    <x v="4"/>
    <x v="1"/>
    <n v="-5"/>
  </r>
  <r>
    <d v="2021-05-12T00:00:00"/>
    <s v="Drink"/>
    <n v="5"/>
    <m/>
    <x v="1"/>
    <s v="Dining Out"/>
    <x v="1"/>
    <x v="4"/>
    <x v="4"/>
    <x v="2"/>
    <n v="-5"/>
  </r>
  <r>
    <d v="2021-05-13T00:00:00"/>
    <s v="Green's"/>
    <n v="139.1"/>
    <m/>
    <x v="4"/>
    <s v="Living Expenses"/>
    <x v="1"/>
    <x v="4"/>
    <x v="4"/>
    <x v="3"/>
    <n v="-139.1"/>
  </r>
  <r>
    <d v="2021-05-13T00:00:00"/>
    <s v="Drink"/>
    <n v="5"/>
    <m/>
    <x v="1"/>
    <s v="Dining Out"/>
    <x v="1"/>
    <x v="4"/>
    <x v="4"/>
    <x v="3"/>
    <n v="-5"/>
  </r>
  <r>
    <d v="2021-05-14T00:00:00"/>
    <s v="Drink"/>
    <n v="5"/>
    <m/>
    <x v="1"/>
    <s v="Dining Out"/>
    <x v="1"/>
    <x v="4"/>
    <x v="4"/>
    <x v="4"/>
    <n v="-5"/>
  </r>
  <r>
    <d v="2021-05-14T00:00:00"/>
    <s v="Cinemas"/>
    <n v="43.9"/>
    <m/>
    <x v="6"/>
    <s v="Discretionary"/>
    <x v="1"/>
    <x v="4"/>
    <x v="4"/>
    <x v="4"/>
    <n v="-43.9"/>
  </r>
  <r>
    <d v="2021-05-14T00:00:00"/>
    <s v="Fashionistas"/>
    <n v="101.80000000000001"/>
    <m/>
    <x v="7"/>
    <s v="Discretionary"/>
    <x v="1"/>
    <x v="4"/>
    <x v="4"/>
    <x v="4"/>
    <n v="-101.80000000000001"/>
  </r>
  <r>
    <d v="2021-05-14T00:00:00"/>
    <s v="Burger"/>
    <n v="55.9"/>
    <m/>
    <x v="8"/>
    <s v="Dining Out"/>
    <x v="1"/>
    <x v="4"/>
    <x v="4"/>
    <x v="4"/>
    <n v="-55.9"/>
  </r>
  <r>
    <d v="2021-05-15T00:00:00"/>
    <s v="Uba"/>
    <n v="32"/>
    <m/>
    <x v="9"/>
    <s v="Transport"/>
    <x v="1"/>
    <x v="4"/>
    <x v="4"/>
    <x v="5"/>
    <n v="-32"/>
  </r>
  <r>
    <d v="2021-05-16T00:00:00"/>
    <s v="Onlne earning"/>
    <m/>
    <n v="1000"/>
    <x v="10"/>
    <s v="Passive"/>
    <x v="0"/>
    <x v="4"/>
    <x v="4"/>
    <x v="6"/>
    <n v="1000"/>
  </r>
  <r>
    <d v="2021-05-16T00:00:00"/>
    <s v="Drink"/>
    <n v="5"/>
    <m/>
    <x v="1"/>
    <s v="Dining Out"/>
    <x v="1"/>
    <x v="4"/>
    <x v="4"/>
    <x v="6"/>
    <n v="-5"/>
  </r>
  <r>
    <d v="2021-05-17T00:00:00"/>
    <s v="Drink"/>
    <n v="5"/>
    <m/>
    <x v="1"/>
    <s v="Dining Out"/>
    <x v="1"/>
    <x v="4"/>
    <x v="4"/>
    <x v="0"/>
    <n v="-5"/>
  </r>
  <r>
    <d v="2021-05-17T00:00:00"/>
    <s v="Taken medication"/>
    <n v="75"/>
    <m/>
    <x v="16"/>
    <s v="Medical"/>
    <x v="1"/>
    <x v="4"/>
    <x v="4"/>
    <x v="0"/>
    <n v="-75"/>
  </r>
  <r>
    <d v="2021-05-17T00:00:00"/>
    <s v="Phone"/>
    <n v="40"/>
    <m/>
    <x v="12"/>
    <s v="Living Expenses"/>
    <x v="1"/>
    <x v="4"/>
    <x v="4"/>
    <x v="0"/>
    <n v="-40"/>
  </r>
  <r>
    <d v="2021-05-18T00:00:00"/>
    <s v="Sallah give away"/>
    <n v="49"/>
    <m/>
    <x v="13"/>
    <s v="Discretionary"/>
    <x v="1"/>
    <x v="4"/>
    <x v="4"/>
    <x v="1"/>
    <n v="-49"/>
  </r>
  <r>
    <d v="2021-05-18T00:00:00"/>
    <s v="Online streaming"/>
    <n v="35"/>
    <m/>
    <x v="6"/>
    <s v="Discretionary"/>
    <x v="1"/>
    <x v="4"/>
    <x v="4"/>
    <x v="1"/>
    <n v="-35"/>
  </r>
  <r>
    <d v="2021-05-18T00:00:00"/>
    <s v="Drink"/>
    <n v="5"/>
    <m/>
    <x v="1"/>
    <s v="Dining Out"/>
    <x v="1"/>
    <x v="4"/>
    <x v="4"/>
    <x v="1"/>
    <n v="-5"/>
  </r>
  <r>
    <d v="2021-05-19T00:00:00"/>
    <s v="Drink"/>
    <n v="5"/>
    <m/>
    <x v="1"/>
    <s v="Dining Out"/>
    <x v="1"/>
    <x v="4"/>
    <x v="4"/>
    <x v="2"/>
    <n v="-5"/>
  </r>
  <r>
    <d v="2021-05-20T00:00:00"/>
    <s v="Drink"/>
    <n v="5"/>
    <m/>
    <x v="1"/>
    <s v="Dining Out"/>
    <x v="1"/>
    <x v="4"/>
    <x v="4"/>
    <x v="3"/>
    <n v="-5"/>
  </r>
  <r>
    <d v="2021-05-20T00:00:00"/>
    <s v="Green's"/>
    <n v="174"/>
    <m/>
    <x v="4"/>
    <s v="Living Expenses"/>
    <x v="1"/>
    <x v="4"/>
    <x v="4"/>
    <x v="3"/>
    <n v="-174"/>
  </r>
  <r>
    <d v="2021-05-21T00:00:00"/>
    <s v="Suya"/>
    <n v="41.1"/>
    <m/>
    <x v="8"/>
    <s v="Dining Out"/>
    <x v="1"/>
    <x v="4"/>
    <x v="4"/>
    <x v="4"/>
    <n v="-41.1"/>
  </r>
  <r>
    <d v="2021-05-22T00:00:00"/>
    <s v="Oha soup/White soup"/>
    <n v="16.2"/>
    <m/>
    <x v="8"/>
    <s v="Dining Out"/>
    <x v="1"/>
    <x v="4"/>
    <x v="4"/>
    <x v="5"/>
    <n v="-16.2"/>
  </r>
  <r>
    <d v="2021-05-23T00:00:00"/>
    <s v="Orphanage"/>
    <n v="55"/>
    <m/>
    <x v="14"/>
    <s v="Charity"/>
    <x v="1"/>
    <x v="4"/>
    <x v="4"/>
    <x v="6"/>
    <n v="-55"/>
  </r>
  <r>
    <d v="2021-05-23T00:00:00"/>
    <s v="Fuel"/>
    <n v="67"/>
    <m/>
    <x v="15"/>
    <s v="Transport"/>
    <x v="1"/>
    <x v="4"/>
    <x v="4"/>
    <x v="6"/>
    <n v="-67"/>
  </r>
  <r>
    <d v="2021-05-23T00:00:00"/>
    <s v="Drink"/>
    <n v="5"/>
    <m/>
    <x v="1"/>
    <s v="Dining Out"/>
    <x v="1"/>
    <x v="4"/>
    <x v="4"/>
    <x v="6"/>
    <n v="-5"/>
  </r>
  <r>
    <d v="2021-05-24T00:00:00"/>
    <s v="Drink"/>
    <n v="5"/>
    <m/>
    <x v="1"/>
    <s v="Dining Out"/>
    <x v="1"/>
    <x v="4"/>
    <x v="4"/>
    <x v="0"/>
    <n v="-5"/>
  </r>
  <r>
    <d v="2021-05-25T00:00:00"/>
    <s v="Drink"/>
    <n v="5"/>
    <m/>
    <x v="1"/>
    <s v="Dining Out"/>
    <x v="1"/>
    <x v="4"/>
    <x v="4"/>
    <x v="1"/>
    <n v="-5"/>
  </r>
  <r>
    <d v="2021-05-26T00:00:00"/>
    <s v="Drink"/>
    <n v="5"/>
    <m/>
    <x v="1"/>
    <s v="Dining Out"/>
    <x v="1"/>
    <x v="4"/>
    <x v="4"/>
    <x v="2"/>
    <n v="-5"/>
  </r>
  <r>
    <d v="2021-05-27T00:00:00"/>
    <s v="Drink"/>
    <n v="5"/>
    <m/>
    <x v="1"/>
    <s v="Dining Out"/>
    <x v="1"/>
    <x v="4"/>
    <x v="4"/>
    <x v="3"/>
    <n v="-5"/>
  </r>
  <r>
    <d v="2021-05-27T00:00:00"/>
    <s v="Green's"/>
    <n v="165.8"/>
    <m/>
    <x v="4"/>
    <s v="Living Expenses"/>
    <x v="1"/>
    <x v="4"/>
    <x v="4"/>
    <x v="3"/>
    <n v="-165.8"/>
  </r>
  <r>
    <d v="2021-05-28T00:00:00"/>
    <s v="Trainers"/>
    <n v="128.80000000000001"/>
    <m/>
    <x v="7"/>
    <s v="Discretionary"/>
    <x v="1"/>
    <x v="4"/>
    <x v="4"/>
    <x v="4"/>
    <n v="-128.80000000000001"/>
  </r>
  <r>
    <d v="2021-05-28T00:00:00"/>
    <s v="Home décor"/>
    <n v="235"/>
    <m/>
    <x v="17"/>
    <s v="Discretionary"/>
    <x v="1"/>
    <x v="4"/>
    <x v="4"/>
    <x v="4"/>
    <n v="-235"/>
  </r>
  <r>
    <d v="2021-05-29T00:00:00"/>
    <s v="Fashionistas"/>
    <n v="149.19999999999999"/>
    <m/>
    <x v="7"/>
    <s v="Discretionary"/>
    <x v="1"/>
    <x v="4"/>
    <x v="4"/>
    <x v="5"/>
    <n v="-149.19999999999999"/>
  </r>
  <r>
    <d v="2021-05-29T00:00:00"/>
    <s v="Uba"/>
    <n v="27.200000000000003"/>
    <m/>
    <x v="9"/>
    <s v="Transport"/>
    <x v="1"/>
    <x v="4"/>
    <x v="4"/>
    <x v="5"/>
    <n v="-27.200000000000003"/>
  </r>
  <r>
    <d v="2021-05-31T00:00:00"/>
    <s v="Foodary"/>
    <n v="15"/>
    <m/>
    <x v="8"/>
    <s v="Dining Out"/>
    <x v="1"/>
    <x v="4"/>
    <x v="4"/>
    <x v="0"/>
    <n v="-15"/>
  </r>
  <r>
    <d v="2021-05-30T00:00:00"/>
    <s v="Drink"/>
    <n v="5"/>
    <m/>
    <x v="1"/>
    <s v="Dining Out"/>
    <x v="1"/>
    <x v="4"/>
    <x v="4"/>
    <x v="6"/>
    <n v="-5"/>
  </r>
  <r>
    <d v="2021-05-31T00:00:00"/>
    <s v="Drink"/>
    <n v="5"/>
    <m/>
    <x v="1"/>
    <s v="Dining Out"/>
    <x v="1"/>
    <x v="4"/>
    <x v="4"/>
    <x v="0"/>
    <n v="-5"/>
  </r>
  <r>
    <d v="2021-06-01T00:00:00"/>
    <s v="Data With Decision"/>
    <m/>
    <n v="5000"/>
    <x v="0"/>
    <s v="Salary"/>
    <x v="0"/>
    <x v="5"/>
    <x v="5"/>
    <x v="1"/>
    <n v="5000"/>
  </r>
  <r>
    <d v="2021-06-03T00:00:00"/>
    <s v="Drink"/>
    <n v="5"/>
    <m/>
    <x v="1"/>
    <s v="Dining Out"/>
    <x v="1"/>
    <x v="5"/>
    <x v="5"/>
    <x v="3"/>
    <n v="-5"/>
  </r>
  <r>
    <d v="2021-06-03T00:00:00"/>
    <s v="Estate Mangement"/>
    <n v="900"/>
    <m/>
    <x v="2"/>
    <s v="Living Expenses"/>
    <x v="1"/>
    <x v="5"/>
    <x v="5"/>
    <x v="3"/>
    <n v="-900"/>
  </r>
  <r>
    <d v="2021-06-03T00:00:00"/>
    <s v="Financail upgrade"/>
    <n v="150"/>
    <m/>
    <x v="3"/>
    <s v="Transport"/>
    <x v="1"/>
    <x v="5"/>
    <x v="5"/>
    <x v="3"/>
    <n v="-150"/>
  </r>
  <r>
    <d v="2021-06-03T00:00:00"/>
    <s v="Drink"/>
    <n v="5"/>
    <m/>
    <x v="1"/>
    <s v="Dining Out"/>
    <x v="1"/>
    <x v="5"/>
    <x v="5"/>
    <x v="3"/>
    <n v="-5"/>
  </r>
  <r>
    <d v="2021-06-04T00:00:00"/>
    <s v="Drink"/>
    <n v="5"/>
    <m/>
    <x v="1"/>
    <s v="Dining Out"/>
    <x v="1"/>
    <x v="5"/>
    <x v="5"/>
    <x v="4"/>
    <n v="-5"/>
  </r>
  <r>
    <d v="2021-06-05T00:00:00"/>
    <s v="Drink"/>
    <n v="5"/>
    <m/>
    <x v="1"/>
    <s v="Dining Out"/>
    <x v="1"/>
    <x v="5"/>
    <x v="5"/>
    <x v="5"/>
    <n v="-5"/>
  </r>
  <r>
    <d v="2021-06-06T00:00:00"/>
    <s v="Drink"/>
    <n v="5"/>
    <m/>
    <x v="1"/>
    <s v="Dining Out"/>
    <x v="1"/>
    <x v="5"/>
    <x v="5"/>
    <x v="6"/>
    <n v="-5"/>
  </r>
  <r>
    <d v="2021-06-06T00:00:00"/>
    <s v="Green's"/>
    <n v="119"/>
    <m/>
    <x v="4"/>
    <s v="Living Expenses"/>
    <x v="1"/>
    <x v="5"/>
    <x v="5"/>
    <x v="6"/>
    <n v="-119"/>
  </r>
  <r>
    <d v="2021-06-09T00:00:00"/>
    <s v="Power source"/>
    <n v="55"/>
    <m/>
    <x v="5"/>
    <s v="Living Expenses"/>
    <x v="1"/>
    <x v="5"/>
    <x v="5"/>
    <x v="2"/>
    <n v="-55"/>
  </r>
  <r>
    <d v="2021-06-09T00:00:00"/>
    <s v="Drink"/>
    <n v="5"/>
    <m/>
    <x v="1"/>
    <s v="Dining Out"/>
    <x v="1"/>
    <x v="5"/>
    <x v="5"/>
    <x v="2"/>
    <n v="-5"/>
  </r>
  <r>
    <d v="2021-06-10T00:00:00"/>
    <s v="Drink"/>
    <n v="5"/>
    <m/>
    <x v="1"/>
    <s v="Dining Out"/>
    <x v="1"/>
    <x v="5"/>
    <x v="5"/>
    <x v="3"/>
    <n v="-5"/>
  </r>
  <r>
    <d v="2021-06-11T00:00:00"/>
    <s v="Fuel"/>
    <n v="82.1"/>
    <m/>
    <x v="15"/>
    <s v="Transport"/>
    <x v="1"/>
    <x v="5"/>
    <x v="5"/>
    <x v="4"/>
    <n v="-82.1"/>
  </r>
  <r>
    <d v="2021-06-11T00:00:00"/>
    <s v="Drink"/>
    <n v="5"/>
    <m/>
    <x v="1"/>
    <s v="Dining Out"/>
    <x v="1"/>
    <x v="5"/>
    <x v="5"/>
    <x v="4"/>
    <n v="-5"/>
  </r>
  <r>
    <d v="2021-06-12T00:00:00"/>
    <s v="Drink"/>
    <n v="5"/>
    <m/>
    <x v="1"/>
    <s v="Dining Out"/>
    <x v="1"/>
    <x v="5"/>
    <x v="5"/>
    <x v="5"/>
    <n v="-5"/>
  </r>
  <r>
    <d v="2021-06-13T00:00:00"/>
    <s v="Green's"/>
    <n v="140.19999999999999"/>
    <m/>
    <x v="4"/>
    <s v="Living Expenses"/>
    <x v="1"/>
    <x v="5"/>
    <x v="5"/>
    <x v="6"/>
    <n v="-140.19999999999999"/>
  </r>
  <r>
    <d v="2021-06-13T00:00:00"/>
    <s v="Drink"/>
    <n v="5"/>
    <m/>
    <x v="1"/>
    <s v="Dining Out"/>
    <x v="1"/>
    <x v="5"/>
    <x v="5"/>
    <x v="6"/>
    <n v="-5"/>
  </r>
  <r>
    <d v="2021-06-14T00:00:00"/>
    <s v="Drink"/>
    <n v="5"/>
    <m/>
    <x v="1"/>
    <s v="Dining Out"/>
    <x v="1"/>
    <x v="5"/>
    <x v="5"/>
    <x v="0"/>
    <n v="-5"/>
  </r>
  <r>
    <d v="2021-06-14T00:00:00"/>
    <s v="Cinemas"/>
    <n v="44.9"/>
    <m/>
    <x v="6"/>
    <s v="Discretionary"/>
    <x v="1"/>
    <x v="5"/>
    <x v="5"/>
    <x v="0"/>
    <n v="-44.9"/>
  </r>
  <r>
    <d v="2021-06-14T00:00:00"/>
    <s v="Fashionistas"/>
    <n v="102.9"/>
    <m/>
    <x v="7"/>
    <s v="Discretionary"/>
    <x v="1"/>
    <x v="5"/>
    <x v="5"/>
    <x v="0"/>
    <n v="-102.9"/>
  </r>
  <r>
    <d v="2021-06-14T00:00:00"/>
    <s v="Burger"/>
    <n v="56.9"/>
    <m/>
    <x v="8"/>
    <s v="Dining Out"/>
    <x v="1"/>
    <x v="5"/>
    <x v="5"/>
    <x v="0"/>
    <n v="-56.9"/>
  </r>
  <r>
    <d v="2021-06-15T00:00:00"/>
    <s v="Uba"/>
    <n v="33.1"/>
    <m/>
    <x v="9"/>
    <s v="Transport"/>
    <x v="1"/>
    <x v="5"/>
    <x v="5"/>
    <x v="1"/>
    <n v="-33.1"/>
  </r>
  <r>
    <d v="2021-06-16T00:00:00"/>
    <s v="Onlne earning"/>
    <m/>
    <n v="100"/>
    <x v="10"/>
    <s v="Passive"/>
    <x v="0"/>
    <x v="5"/>
    <x v="5"/>
    <x v="2"/>
    <n v="100"/>
  </r>
  <r>
    <d v="2021-06-16T00:00:00"/>
    <s v="Drink"/>
    <n v="5"/>
    <m/>
    <x v="1"/>
    <s v="Dining Out"/>
    <x v="1"/>
    <x v="5"/>
    <x v="5"/>
    <x v="2"/>
    <n v="-5"/>
  </r>
  <r>
    <d v="2021-06-17T00:00:00"/>
    <s v="Drink"/>
    <n v="5"/>
    <m/>
    <x v="1"/>
    <s v="Dining Out"/>
    <x v="1"/>
    <x v="5"/>
    <x v="5"/>
    <x v="3"/>
    <n v="-5"/>
  </r>
  <r>
    <d v="2021-06-17T00:00:00"/>
    <s v="Phone"/>
    <n v="40"/>
    <m/>
    <x v="12"/>
    <s v="Living Expenses"/>
    <x v="1"/>
    <x v="5"/>
    <x v="5"/>
    <x v="3"/>
    <n v="-40"/>
  </r>
  <r>
    <d v="2021-06-18T00:00:00"/>
    <s v="Sallah give away"/>
    <n v="50.1"/>
    <m/>
    <x v="13"/>
    <s v="Discretionary"/>
    <x v="1"/>
    <x v="5"/>
    <x v="5"/>
    <x v="4"/>
    <n v="-50.1"/>
  </r>
  <r>
    <d v="2021-06-18T00:00:00"/>
    <s v="Online streaming"/>
    <n v="35"/>
    <m/>
    <x v="6"/>
    <s v="Discretionary"/>
    <x v="1"/>
    <x v="5"/>
    <x v="5"/>
    <x v="4"/>
    <n v="-35"/>
  </r>
  <r>
    <d v="2021-06-18T00:00:00"/>
    <s v="Drink"/>
    <n v="5"/>
    <m/>
    <x v="1"/>
    <s v="Dining Out"/>
    <x v="1"/>
    <x v="5"/>
    <x v="5"/>
    <x v="4"/>
    <n v="-5"/>
  </r>
  <r>
    <d v="2021-06-19T00:00:00"/>
    <s v="Drink"/>
    <n v="5"/>
    <m/>
    <x v="1"/>
    <s v="Dining Out"/>
    <x v="1"/>
    <x v="5"/>
    <x v="5"/>
    <x v="5"/>
    <n v="-5"/>
  </r>
  <r>
    <d v="2021-06-20T00:00:00"/>
    <s v="Drink"/>
    <n v="5"/>
    <m/>
    <x v="1"/>
    <s v="Dining Out"/>
    <x v="1"/>
    <x v="5"/>
    <x v="5"/>
    <x v="6"/>
    <n v="-5"/>
  </r>
  <r>
    <d v="2021-06-20T00:00:00"/>
    <s v="Green's"/>
    <n v="234"/>
    <m/>
    <x v="4"/>
    <s v="Living Expenses"/>
    <x v="1"/>
    <x v="5"/>
    <x v="5"/>
    <x v="6"/>
    <n v="-234"/>
  </r>
  <r>
    <d v="2021-06-21T00:00:00"/>
    <s v="Suya"/>
    <n v="42.1"/>
    <m/>
    <x v="8"/>
    <s v="Dining Out"/>
    <x v="1"/>
    <x v="5"/>
    <x v="5"/>
    <x v="0"/>
    <n v="-42.1"/>
  </r>
  <r>
    <d v="2021-06-22T00:00:00"/>
    <s v="Oha soup/White soup"/>
    <n v="17.099999999999998"/>
    <m/>
    <x v="8"/>
    <s v="Dining Out"/>
    <x v="1"/>
    <x v="5"/>
    <x v="5"/>
    <x v="1"/>
    <n v="-17.099999999999998"/>
  </r>
  <r>
    <d v="2021-06-23T00:00:00"/>
    <s v="Orphanage"/>
    <n v="55"/>
    <m/>
    <x v="14"/>
    <s v="Charity"/>
    <x v="1"/>
    <x v="5"/>
    <x v="5"/>
    <x v="2"/>
    <n v="-55"/>
  </r>
  <r>
    <d v="2021-06-23T00:00:00"/>
    <s v="Fuel"/>
    <n v="67.900000000000006"/>
    <m/>
    <x v="15"/>
    <s v="Transport"/>
    <x v="1"/>
    <x v="5"/>
    <x v="5"/>
    <x v="2"/>
    <n v="-67.900000000000006"/>
  </r>
  <r>
    <d v="2021-06-23T00:00:00"/>
    <s v="Drink"/>
    <n v="5"/>
    <m/>
    <x v="1"/>
    <s v="Dining Out"/>
    <x v="1"/>
    <x v="5"/>
    <x v="5"/>
    <x v="2"/>
    <n v="-5"/>
  </r>
  <r>
    <d v="2021-06-24T00:00:00"/>
    <s v="Drink"/>
    <n v="5"/>
    <m/>
    <x v="1"/>
    <s v="Dining Out"/>
    <x v="1"/>
    <x v="5"/>
    <x v="5"/>
    <x v="3"/>
    <n v="-5"/>
  </r>
  <r>
    <d v="2021-06-25T00:00:00"/>
    <s v="Drink"/>
    <n v="5"/>
    <m/>
    <x v="1"/>
    <s v="Dining Out"/>
    <x v="1"/>
    <x v="5"/>
    <x v="5"/>
    <x v="4"/>
    <n v="-5"/>
  </r>
  <r>
    <d v="2021-06-26T00:00:00"/>
    <s v="Drink"/>
    <n v="5"/>
    <m/>
    <x v="1"/>
    <s v="Dining Out"/>
    <x v="1"/>
    <x v="5"/>
    <x v="5"/>
    <x v="5"/>
    <n v="-5"/>
  </r>
  <r>
    <d v="2021-06-27T00:00:00"/>
    <s v="Drink"/>
    <n v="5"/>
    <m/>
    <x v="1"/>
    <s v="Dining Out"/>
    <x v="1"/>
    <x v="5"/>
    <x v="5"/>
    <x v="6"/>
    <n v="-5"/>
  </r>
  <r>
    <d v="2021-06-27T00:00:00"/>
    <s v="Green's"/>
    <n v="166.9"/>
    <m/>
    <x v="4"/>
    <s v="Living Expenses"/>
    <x v="1"/>
    <x v="5"/>
    <x v="5"/>
    <x v="6"/>
    <n v="-166.9"/>
  </r>
  <r>
    <d v="2021-06-28T00:00:00"/>
    <s v="Trainers"/>
    <n v="129.9"/>
    <m/>
    <x v="7"/>
    <s v="Discretionary"/>
    <x v="1"/>
    <x v="5"/>
    <x v="5"/>
    <x v="0"/>
    <n v="-129.9"/>
  </r>
  <r>
    <d v="2021-06-28T00:00:00"/>
    <s v="Hangingout/Ticket"/>
    <n v="180.29999999999998"/>
    <m/>
    <x v="6"/>
    <s v="Discretionary"/>
    <x v="1"/>
    <x v="5"/>
    <x v="5"/>
    <x v="0"/>
    <n v="-180.29999999999998"/>
  </r>
  <r>
    <d v="2021-06-29T00:00:00"/>
    <s v="Fashionistas"/>
    <n v="150.1"/>
    <m/>
    <x v="7"/>
    <s v="Discretionary"/>
    <x v="1"/>
    <x v="5"/>
    <x v="5"/>
    <x v="1"/>
    <n v="-150.1"/>
  </r>
  <r>
    <d v="2021-06-29T00:00:00"/>
    <s v="Uba"/>
    <n v="28.200000000000003"/>
    <m/>
    <x v="9"/>
    <s v="Transport"/>
    <x v="1"/>
    <x v="5"/>
    <x v="5"/>
    <x v="1"/>
    <n v="-28.200000000000003"/>
  </r>
  <r>
    <d v="2021-06-29T00:00:00"/>
    <s v="Foodary"/>
    <n v="15"/>
    <m/>
    <x v="8"/>
    <s v="Dining Out"/>
    <x v="1"/>
    <x v="5"/>
    <x v="5"/>
    <x v="1"/>
    <n v="-15"/>
  </r>
  <r>
    <d v="2021-06-30T00:00:00"/>
    <s v="Drink"/>
    <n v="5"/>
    <m/>
    <x v="1"/>
    <s v="Dining Out"/>
    <x v="1"/>
    <x v="5"/>
    <x v="5"/>
    <x v="2"/>
    <n v="-5"/>
  </r>
  <r>
    <d v="2021-07-01T00:00:00"/>
    <s v="Drink"/>
    <n v="5"/>
    <m/>
    <x v="1"/>
    <s v="Dining Out"/>
    <x v="1"/>
    <x v="6"/>
    <x v="6"/>
    <x v="3"/>
    <n v="-5"/>
  </r>
  <r>
    <d v="2021-07-02T00:00:00"/>
    <s v="Data With Decision"/>
    <m/>
    <n v="5000"/>
    <x v="0"/>
    <s v="Salary"/>
    <x v="0"/>
    <x v="6"/>
    <x v="6"/>
    <x v="4"/>
    <n v="5000"/>
  </r>
  <r>
    <d v="2021-07-03T00:00:00"/>
    <s v="Drink"/>
    <n v="5"/>
    <m/>
    <x v="1"/>
    <s v="Dining Out"/>
    <x v="1"/>
    <x v="6"/>
    <x v="6"/>
    <x v="5"/>
    <n v="-5"/>
  </r>
  <r>
    <d v="2021-07-05T00:00:00"/>
    <s v="Estate Mangement"/>
    <n v="900"/>
    <m/>
    <x v="2"/>
    <s v="Living Expenses"/>
    <x v="1"/>
    <x v="6"/>
    <x v="6"/>
    <x v="0"/>
    <n v="-900"/>
  </r>
  <r>
    <d v="2021-07-05T00:00:00"/>
    <s v="Financail upgrade"/>
    <n v="150"/>
    <m/>
    <x v="3"/>
    <s v="Transport"/>
    <x v="1"/>
    <x v="6"/>
    <x v="6"/>
    <x v="0"/>
    <n v="-150"/>
  </r>
  <r>
    <d v="2021-07-05T00:00:00"/>
    <s v="Feedings"/>
    <n v="15"/>
    <m/>
    <x v="8"/>
    <s v="Dining Out"/>
    <x v="1"/>
    <x v="6"/>
    <x v="6"/>
    <x v="0"/>
    <n v="-15"/>
  </r>
  <r>
    <d v="2021-07-05T00:00:00"/>
    <s v="Drink"/>
    <n v="5"/>
    <m/>
    <x v="1"/>
    <s v="Dining Out"/>
    <x v="1"/>
    <x v="6"/>
    <x v="6"/>
    <x v="0"/>
    <n v="-5"/>
  </r>
  <r>
    <d v="2021-07-06T00:00:00"/>
    <s v="Drink"/>
    <n v="5"/>
    <m/>
    <x v="1"/>
    <s v="Dining Out"/>
    <x v="1"/>
    <x v="6"/>
    <x v="6"/>
    <x v="1"/>
    <n v="-5"/>
  </r>
  <r>
    <d v="2021-07-07T00:00:00"/>
    <s v="Drink"/>
    <n v="5"/>
    <m/>
    <x v="1"/>
    <s v="Dining Out"/>
    <x v="1"/>
    <x v="6"/>
    <x v="6"/>
    <x v="2"/>
    <n v="-5"/>
  </r>
  <r>
    <d v="2021-07-07T00:00:00"/>
    <s v="Green's"/>
    <n v="180"/>
    <m/>
    <x v="4"/>
    <s v="Living Expenses"/>
    <x v="1"/>
    <x v="6"/>
    <x v="6"/>
    <x v="2"/>
    <n v="-180"/>
  </r>
  <r>
    <d v="2021-07-10T00:00:00"/>
    <s v="Power source"/>
    <n v="56.1"/>
    <m/>
    <x v="5"/>
    <s v="Living Expenses"/>
    <x v="1"/>
    <x v="6"/>
    <x v="6"/>
    <x v="5"/>
    <n v="-56.1"/>
  </r>
  <r>
    <d v="2021-07-10T00:00:00"/>
    <s v="Drink"/>
    <n v="5"/>
    <m/>
    <x v="1"/>
    <s v="Dining Out"/>
    <x v="1"/>
    <x v="6"/>
    <x v="6"/>
    <x v="5"/>
    <n v="-5"/>
  </r>
  <r>
    <d v="2021-07-11T00:00:00"/>
    <s v="Drink"/>
    <n v="5"/>
    <m/>
    <x v="1"/>
    <s v="Dining Out"/>
    <x v="1"/>
    <x v="6"/>
    <x v="6"/>
    <x v="6"/>
    <n v="-5"/>
  </r>
  <r>
    <d v="2021-07-12T00:00:00"/>
    <s v="Fuel"/>
    <n v="83.1"/>
    <m/>
    <x v="15"/>
    <s v="Transport"/>
    <x v="1"/>
    <x v="6"/>
    <x v="6"/>
    <x v="0"/>
    <n v="-83.1"/>
  </r>
  <r>
    <d v="2021-07-12T00:00:00"/>
    <s v="Drink"/>
    <n v="5"/>
    <m/>
    <x v="1"/>
    <s v="Dining Out"/>
    <x v="1"/>
    <x v="6"/>
    <x v="6"/>
    <x v="0"/>
    <n v="-5"/>
  </r>
  <r>
    <d v="2021-07-13T00:00:00"/>
    <s v="Drink"/>
    <n v="5"/>
    <m/>
    <x v="1"/>
    <s v="Dining Out"/>
    <x v="1"/>
    <x v="6"/>
    <x v="6"/>
    <x v="1"/>
    <n v="-5"/>
  </r>
  <r>
    <d v="2021-07-14T00:00:00"/>
    <s v="Green's"/>
    <n v="141.1"/>
    <m/>
    <x v="4"/>
    <s v="Living Expenses"/>
    <x v="1"/>
    <x v="6"/>
    <x v="6"/>
    <x v="2"/>
    <n v="-141.1"/>
  </r>
  <r>
    <d v="2021-07-14T00:00:00"/>
    <s v="Drink"/>
    <n v="5"/>
    <m/>
    <x v="1"/>
    <s v="Dining Out"/>
    <x v="1"/>
    <x v="6"/>
    <x v="6"/>
    <x v="2"/>
    <n v="-5"/>
  </r>
  <r>
    <d v="2021-07-15T00:00:00"/>
    <s v="Drink"/>
    <n v="5"/>
    <m/>
    <x v="1"/>
    <s v="Dining Out"/>
    <x v="1"/>
    <x v="6"/>
    <x v="6"/>
    <x v="3"/>
    <n v="-5"/>
  </r>
  <r>
    <d v="2021-07-15T00:00:00"/>
    <s v="Cinemas"/>
    <n v="45.8"/>
    <m/>
    <x v="6"/>
    <s v="Discretionary"/>
    <x v="1"/>
    <x v="6"/>
    <x v="6"/>
    <x v="3"/>
    <n v="-45.8"/>
  </r>
  <r>
    <d v="2021-07-15T00:00:00"/>
    <s v="Fashionistas"/>
    <n v="103.80000000000001"/>
    <m/>
    <x v="7"/>
    <s v="Discretionary"/>
    <x v="1"/>
    <x v="6"/>
    <x v="6"/>
    <x v="3"/>
    <n v="-103.80000000000001"/>
  </r>
  <r>
    <d v="2021-07-15T00:00:00"/>
    <s v="Burger"/>
    <n v="58"/>
    <m/>
    <x v="8"/>
    <s v="Dining Out"/>
    <x v="1"/>
    <x v="6"/>
    <x v="6"/>
    <x v="3"/>
    <n v="-58"/>
  </r>
  <r>
    <d v="2021-07-16T00:00:00"/>
    <s v="Uba"/>
    <n v="34.200000000000003"/>
    <m/>
    <x v="9"/>
    <s v="Transport"/>
    <x v="1"/>
    <x v="6"/>
    <x v="6"/>
    <x v="4"/>
    <n v="-34.200000000000003"/>
  </r>
  <r>
    <d v="2021-07-17T00:00:00"/>
    <s v="Onlne earning"/>
    <m/>
    <n v="200"/>
    <x v="10"/>
    <s v="Passive"/>
    <x v="0"/>
    <x v="6"/>
    <x v="6"/>
    <x v="5"/>
    <n v="200"/>
  </r>
  <r>
    <d v="2021-07-17T00:00:00"/>
    <s v="Drink"/>
    <n v="5"/>
    <m/>
    <x v="1"/>
    <s v="Dining Out"/>
    <x v="1"/>
    <x v="6"/>
    <x v="6"/>
    <x v="5"/>
    <n v="-5"/>
  </r>
  <r>
    <d v="2021-07-18T00:00:00"/>
    <s v="Drink"/>
    <n v="5"/>
    <m/>
    <x v="1"/>
    <s v="Dining Out"/>
    <x v="1"/>
    <x v="6"/>
    <x v="6"/>
    <x v="6"/>
    <n v="-5"/>
  </r>
  <r>
    <d v="2021-07-18T00:00:00"/>
    <s v="Phone"/>
    <n v="40"/>
    <m/>
    <x v="12"/>
    <s v="Living Expenses"/>
    <x v="1"/>
    <x v="6"/>
    <x v="6"/>
    <x v="6"/>
    <n v="-40"/>
  </r>
  <r>
    <d v="2021-07-19T00:00:00"/>
    <s v="Sallah give away"/>
    <n v="51.1"/>
    <m/>
    <x v="13"/>
    <s v="Discretionary"/>
    <x v="1"/>
    <x v="6"/>
    <x v="6"/>
    <x v="0"/>
    <n v="-51.1"/>
  </r>
  <r>
    <d v="2021-07-19T00:00:00"/>
    <s v="Online streaming"/>
    <n v="35"/>
    <m/>
    <x v="6"/>
    <s v="Discretionary"/>
    <x v="1"/>
    <x v="6"/>
    <x v="6"/>
    <x v="0"/>
    <n v="-35"/>
  </r>
  <r>
    <d v="2021-07-19T00:00:00"/>
    <s v="Drink"/>
    <n v="5"/>
    <m/>
    <x v="1"/>
    <s v="Dining Out"/>
    <x v="1"/>
    <x v="6"/>
    <x v="6"/>
    <x v="0"/>
    <n v="-5"/>
  </r>
  <r>
    <d v="2021-07-20T00:00:00"/>
    <s v="Drink"/>
    <n v="5"/>
    <m/>
    <x v="1"/>
    <s v="Dining Out"/>
    <x v="1"/>
    <x v="6"/>
    <x v="6"/>
    <x v="1"/>
    <n v="-5"/>
  </r>
  <r>
    <d v="2021-07-21T00:00:00"/>
    <s v="Drink"/>
    <n v="5"/>
    <m/>
    <x v="1"/>
    <s v="Dining Out"/>
    <x v="1"/>
    <x v="6"/>
    <x v="6"/>
    <x v="2"/>
    <n v="-5"/>
  </r>
  <r>
    <d v="2021-07-21T00:00:00"/>
    <s v="Green's"/>
    <n v="176"/>
    <m/>
    <x v="4"/>
    <s v="Living Expenses"/>
    <x v="1"/>
    <x v="6"/>
    <x v="6"/>
    <x v="2"/>
    <n v="-176"/>
  </r>
  <r>
    <d v="2021-07-22T00:00:00"/>
    <s v="Suya"/>
    <n v="43.1"/>
    <m/>
    <x v="8"/>
    <s v="Dining Out"/>
    <x v="1"/>
    <x v="6"/>
    <x v="6"/>
    <x v="3"/>
    <n v="-43.1"/>
  </r>
  <r>
    <d v="2021-07-23T00:00:00"/>
    <s v="Oha soup/White soup"/>
    <n v="18.2"/>
    <m/>
    <x v="8"/>
    <s v="Dining Out"/>
    <x v="1"/>
    <x v="6"/>
    <x v="6"/>
    <x v="4"/>
    <n v="-18.2"/>
  </r>
  <r>
    <d v="2021-07-24T00:00:00"/>
    <s v="Orphanage"/>
    <n v="55"/>
    <m/>
    <x v="14"/>
    <s v="Charity"/>
    <x v="1"/>
    <x v="6"/>
    <x v="6"/>
    <x v="5"/>
    <n v="-55"/>
  </r>
  <r>
    <d v="2021-07-24T00:00:00"/>
    <s v="Fuel"/>
    <n v="68.800000000000011"/>
    <m/>
    <x v="15"/>
    <s v="Transport"/>
    <x v="1"/>
    <x v="6"/>
    <x v="6"/>
    <x v="5"/>
    <n v="-68.800000000000011"/>
  </r>
  <r>
    <d v="2021-07-24T00:00:00"/>
    <s v="Drink"/>
    <n v="5"/>
    <m/>
    <x v="1"/>
    <s v="Dining Out"/>
    <x v="1"/>
    <x v="6"/>
    <x v="6"/>
    <x v="5"/>
    <n v="-5"/>
  </r>
  <r>
    <d v="2021-07-25T00:00:00"/>
    <s v="Drink"/>
    <n v="5"/>
    <m/>
    <x v="1"/>
    <s v="Dining Out"/>
    <x v="1"/>
    <x v="6"/>
    <x v="6"/>
    <x v="6"/>
    <n v="-5"/>
  </r>
  <r>
    <d v="2021-07-26T00:00:00"/>
    <s v="Drink"/>
    <n v="5"/>
    <m/>
    <x v="1"/>
    <s v="Dining Out"/>
    <x v="1"/>
    <x v="6"/>
    <x v="6"/>
    <x v="0"/>
    <n v="-5"/>
  </r>
  <r>
    <d v="2021-07-27T00:00:00"/>
    <s v="Drink"/>
    <n v="5"/>
    <m/>
    <x v="1"/>
    <s v="Dining Out"/>
    <x v="1"/>
    <x v="6"/>
    <x v="6"/>
    <x v="1"/>
    <n v="-5"/>
  </r>
  <r>
    <d v="2021-07-28T00:00:00"/>
    <s v="Drink"/>
    <n v="5"/>
    <m/>
    <x v="1"/>
    <s v="Dining Out"/>
    <x v="1"/>
    <x v="6"/>
    <x v="6"/>
    <x v="2"/>
    <n v="-5"/>
  </r>
  <r>
    <d v="2021-07-28T00:00:00"/>
    <s v="Green's"/>
    <n v="193"/>
    <m/>
    <x v="4"/>
    <s v="Living Expenses"/>
    <x v="1"/>
    <x v="6"/>
    <x v="6"/>
    <x v="2"/>
    <n v="-193"/>
  </r>
  <r>
    <d v="2021-07-29T00:00:00"/>
    <s v="Trainers"/>
    <n v="130.80000000000001"/>
    <m/>
    <x v="7"/>
    <s v="Discretionary"/>
    <x v="1"/>
    <x v="6"/>
    <x v="6"/>
    <x v="3"/>
    <n v="-130.80000000000001"/>
  </r>
  <r>
    <d v="2021-07-29T00:00:00"/>
    <s v="Home décor"/>
    <n v="181.39999999999998"/>
    <m/>
    <x v="17"/>
    <s v="Discretionary"/>
    <x v="1"/>
    <x v="6"/>
    <x v="6"/>
    <x v="3"/>
    <n v="-181.39999999999998"/>
  </r>
  <r>
    <d v="2021-07-30T00:00:00"/>
    <s v="Fashionistas"/>
    <n v="151.19999999999999"/>
    <m/>
    <x v="7"/>
    <s v="Discretionary"/>
    <x v="1"/>
    <x v="6"/>
    <x v="6"/>
    <x v="4"/>
    <n v="-151.19999999999999"/>
  </r>
  <r>
    <d v="2021-07-30T00:00:00"/>
    <s v="Uba"/>
    <n v="29.300000000000004"/>
    <m/>
    <x v="9"/>
    <s v="Transport"/>
    <x v="1"/>
    <x v="6"/>
    <x v="6"/>
    <x v="4"/>
    <n v="-29.300000000000004"/>
  </r>
  <r>
    <d v="2021-07-30T00:00:00"/>
    <s v="Foodary"/>
    <n v="15"/>
    <m/>
    <x v="8"/>
    <s v="Dining Out"/>
    <x v="1"/>
    <x v="6"/>
    <x v="6"/>
    <x v="4"/>
    <n v="-15"/>
  </r>
  <r>
    <d v="2021-07-31T00:00:00"/>
    <s v="Drink"/>
    <n v="5"/>
    <m/>
    <x v="1"/>
    <s v="Dining Out"/>
    <x v="1"/>
    <x v="6"/>
    <x v="6"/>
    <x v="5"/>
    <n v="-5"/>
  </r>
  <r>
    <d v="2021-08-02T00:00:00"/>
    <s v="Drink"/>
    <n v="5"/>
    <m/>
    <x v="1"/>
    <s v="Dining Out"/>
    <x v="1"/>
    <x v="7"/>
    <x v="7"/>
    <x v="0"/>
    <n v="-5"/>
  </r>
  <r>
    <d v="2021-08-02T00:00:00"/>
    <s v="Data With Decision"/>
    <m/>
    <n v="5000"/>
    <x v="0"/>
    <s v="Salary"/>
    <x v="0"/>
    <x v="7"/>
    <x v="7"/>
    <x v="0"/>
    <n v="5000"/>
  </r>
  <r>
    <d v="2021-08-03T00:00:00"/>
    <s v="Drink"/>
    <n v="5"/>
    <m/>
    <x v="1"/>
    <s v="Dining Out"/>
    <x v="1"/>
    <x v="7"/>
    <x v="7"/>
    <x v="1"/>
    <n v="-5"/>
  </r>
  <r>
    <d v="2021-08-05T00:00:00"/>
    <s v="Estate Mangement"/>
    <n v="900"/>
    <m/>
    <x v="2"/>
    <s v="Living Expenses"/>
    <x v="1"/>
    <x v="7"/>
    <x v="7"/>
    <x v="3"/>
    <n v="-900"/>
  </r>
  <r>
    <d v="2021-08-05T00:00:00"/>
    <s v="Financail upgrade"/>
    <n v="150"/>
    <m/>
    <x v="3"/>
    <s v="Transport"/>
    <x v="1"/>
    <x v="7"/>
    <x v="7"/>
    <x v="3"/>
    <n v="-150"/>
  </r>
  <r>
    <d v="2021-08-05T00:00:00"/>
    <s v="Drink"/>
    <n v="5"/>
    <m/>
    <x v="1"/>
    <s v="Dining Out"/>
    <x v="1"/>
    <x v="7"/>
    <x v="7"/>
    <x v="3"/>
    <n v="-5"/>
  </r>
  <r>
    <d v="2021-08-05T00:00:00"/>
    <s v="Drink"/>
    <n v="5"/>
    <m/>
    <x v="1"/>
    <s v="Dining Out"/>
    <x v="1"/>
    <x v="7"/>
    <x v="7"/>
    <x v="3"/>
    <n v="-5"/>
  </r>
  <r>
    <d v="2021-08-06T00:00:00"/>
    <s v="Drink"/>
    <n v="5"/>
    <m/>
    <x v="1"/>
    <s v="Dining Out"/>
    <x v="1"/>
    <x v="7"/>
    <x v="7"/>
    <x v="4"/>
    <n v="-5"/>
  </r>
  <r>
    <d v="2021-08-07T00:00:00"/>
    <s v="Drink"/>
    <n v="5"/>
    <m/>
    <x v="1"/>
    <s v="Dining Out"/>
    <x v="1"/>
    <x v="7"/>
    <x v="7"/>
    <x v="5"/>
    <n v="-5"/>
  </r>
  <r>
    <d v="2021-08-07T00:00:00"/>
    <s v="Green's"/>
    <n v="137"/>
    <m/>
    <x v="4"/>
    <s v="Living Expenses"/>
    <x v="1"/>
    <x v="7"/>
    <x v="7"/>
    <x v="5"/>
    <n v="-137"/>
  </r>
  <r>
    <d v="2021-08-10T00:00:00"/>
    <s v="Power source"/>
    <n v="57"/>
    <m/>
    <x v="5"/>
    <s v="Living Expenses"/>
    <x v="1"/>
    <x v="7"/>
    <x v="7"/>
    <x v="1"/>
    <n v="-57"/>
  </r>
  <r>
    <d v="2021-08-10T00:00:00"/>
    <s v="Drink"/>
    <n v="5"/>
    <m/>
    <x v="1"/>
    <s v="Dining Out"/>
    <x v="1"/>
    <x v="7"/>
    <x v="7"/>
    <x v="1"/>
    <n v="-5"/>
  </r>
  <r>
    <d v="2021-08-11T00:00:00"/>
    <s v="Drink"/>
    <n v="5"/>
    <m/>
    <x v="1"/>
    <s v="Dining Out"/>
    <x v="1"/>
    <x v="7"/>
    <x v="7"/>
    <x v="2"/>
    <n v="-5"/>
  </r>
  <r>
    <d v="2021-08-12T00:00:00"/>
    <s v="Fuel"/>
    <n v="84.199999999999989"/>
    <m/>
    <x v="15"/>
    <s v="Transport"/>
    <x v="1"/>
    <x v="7"/>
    <x v="7"/>
    <x v="3"/>
    <n v="-84.199999999999989"/>
  </r>
  <r>
    <d v="2021-08-12T00:00:00"/>
    <s v="Drink"/>
    <n v="5"/>
    <m/>
    <x v="1"/>
    <s v="Dining Out"/>
    <x v="1"/>
    <x v="7"/>
    <x v="7"/>
    <x v="3"/>
    <n v="-5"/>
  </r>
  <r>
    <d v="2021-08-13T00:00:00"/>
    <s v="Drink"/>
    <n v="5"/>
    <m/>
    <x v="1"/>
    <s v="Dining Out"/>
    <x v="1"/>
    <x v="7"/>
    <x v="7"/>
    <x v="4"/>
    <n v="-5"/>
  </r>
  <r>
    <d v="2021-08-14T00:00:00"/>
    <s v="Green's"/>
    <n v="142.1"/>
    <m/>
    <x v="4"/>
    <s v="Living Expenses"/>
    <x v="1"/>
    <x v="7"/>
    <x v="7"/>
    <x v="5"/>
    <n v="-142.1"/>
  </r>
  <r>
    <d v="2021-08-14T00:00:00"/>
    <s v="Drink"/>
    <n v="5"/>
    <m/>
    <x v="1"/>
    <s v="Dining Out"/>
    <x v="1"/>
    <x v="7"/>
    <x v="7"/>
    <x v="5"/>
    <n v="-5"/>
  </r>
  <r>
    <d v="2021-08-15T00:00:00"/>
    <s v="Drink"/>
    <n v="5"/>
    <m/>
    <x v="1"/>
    <s v="Dining Out"/>
    <x v="1"/>
    <x v="7"/>
    <x v="7"/>
    <x v="6"/>
    <n v="-5"/>
  </r>
  <r>
    <d v="2021-08-15T00:00:00"/>
    <s v="Cinemas"/>
    <n v="46.8"/>
    <m/>
    <x v="6"/>
    <s v="Discretionary"/>
    <x v="1"/>
    <x v="7"/>
    <x v="7"/>
    <x v="6"/>
    <n v="-46.8"/>
  </r>
  <r>
    <d v="2021-08-15T00:00:00"/>
    <s v="Fashionistas"/>
    <n v="104.70000000000002"/>
    <m/>
    <x v="7"/>
    <s v="Discretionary"/>
    <x v="1"/>
    <x v="7"/>
    <x v="7"/>
    <x v="6"/>
    <n v="-104.70000000000002"/>
  </r>
  <r>
    <d v="2021-08-15T00:00:00"/>
    <s v="Burger"/>
    <n v="59.1"/>
    <m/>
    <x v="8"/>
    <s v="Dining Out"/>
    <x v="1"/>
    <x v="7"/>
    <x v="7"/>
    <x v="6"/>
    <n v="-59.1"/>
  </r>
  <r>
    <d v="2021-08-16T00:00:00"/>
    <s v="Uba"/>
    <n v="35.1"/>
    <m/>
    <x v="9"/>
    <s v="Transport"/>
    <x v="1"/>
    <x v="7"/>
    <x v="7"/>
    <x v="0"/>
    <n v="-35.1"/>
  </r>
  <r>
    <d v="2021-08-17T00:00:00"/>
    <s v="Onlne earning"/>
    <m/>
    <n v="800"/>
    <x v="10"/>
    <s v="Passive"/>
    <x v="0"/>
    <x v="7"/>
    <x v="7"/>
    <x v="1"/>
    <n v="800"/>
  </r>
  <r>
    <d v="2021-08-17T00:00:00"/>
    <s v="Drink"/>
    <n v="5"/>
    <m/>
    <x v="1"/>
    <s v="Dining Out"/>
    <x v="1"/>
    <x v="7"/>
    <x v="7"/>
    <x v="1"/>
    <n v="-5"/>
  </r>
  <r>
    <d v="2021-08-18T00:00:00"/>
    <s v="Drink"/>
    <n v="5"/>
    <m/>
    <x v="1"/>
    <s v="Dining Out"/>
    <x v="1"/>
    <x v="7"/>
    <x v="7"/>
    <x v="2"/>
    <n v="-5"/>
  </r>
  <r>
    <d v="2021-08-18T00:00:00"/>
    <s v="Phone"/>
    <n v="40"/>
    <m/>
    <x v="12"/>
    <s v="Living Expenses"/>
    <x v="1"/>
    <x v="7"/>
    <x v="7"/>
    <x v="2"/>
    <n v="-40"/>
  </r>
  <r>
    <d v="2021-08-19T00:00:00"/>
    <s v="Sallah give away"/>
    <n v="52.1"/>
    <m/>
    <x v="13"/>
    <s v="Discretionary"/>
    <x v="1"/>
    <x v="7"/>
    <x v="7"/>
    <x v="3"/>
    <n v="-52.1"/>
  </r>
  <r>
    <d v="2021-08-19T00:00:00"/>
    <s v="Online streaming"/>
    <n v="35"/>
    <m/>
    <x v="6"/>
    <s v="Discretionary"/>
    <x v="1"/>
    <x v="7"/>
    <x v="7"/>
    <x v="3"/>
    <n v="-35"/>
  </r>
  <r>
    <d v="2021-08-19T00:00:00"/>
    <s v="Drink"/>
    <n v="5"/>
    <m/>
    <x v="1"/>
    <s v="Dining Out"/>
    <x v="1"/>
    <x v="7"/>
    <x v="7"/>
    <x v="3"/>
    <n v="-5"/>
  </r>
  <r>
    <d v="2021-08-20T00:00:00"/>
    <s v="Drink"/>
    <n v="5"/>
    <m/>
    <x v="1"/>
    <s v="Dining Out"/>
    <x v="1"/>
    <x v="7"/>
    <x v="7"/>
    <x v="4"/>
    <n v="-5"/>
  </r>
  <r>
    <d v="2021-08-21T00:00:00"/>
    <s v="Drink"/>
    <n v="5"/>
    <m/>
    <x v="1"/>
    <s v="Dining Out"/>
    <x v="1"/>
    <x v="7"/>
    <x v="7"/>
    <x v="5"/>
    <n v="-5"/>
  </r>
  <r>
    <d v="2021-08-21T00:00:00"/>
    <s v="Green's"/>
    <n v="177"/>
    <m/>
    <x v="4"/>
    <s v="Living Expenses"/>
    <x v="1"/>
    <x v="7"/>
    <x v="7"/>
    <x v="5"/>
    <n v="-177"/>
  </r>
  <r>
    <d v="2021-08-22T00:00:00"/>
    <s v="Suya"/>
    <n v="44.2"/>
    <m/>
    <x v="8"/>
    <s v="Dining Out"/>
    <x v="1"/>
    <x v="7"/>
    <x v="7"/>
    <x v="6"/>
    <n v="-44.2"/>
  </r>
  <r>
    <d v="2021-08-23T00:00:00"/>
    <s v="Oha soup/White soup"/>
    <n v="19.2"/>
    <m/>
    <x v="8"/>
    <s v="Dining Out"/>
    <x v="1"/>
    <x v="7"/>
    <x v="7"/>
    <x v="0"/>
    <n v="-19.2"/>
  </r>
  <r>
    <d v="2021-08-24T00:00:00"/>
    <s v="Orphanage"/>
    <n v="55"/>
    <m/>
    <x v="14"/>
    <s v="Charity"/>
    <x v="1"/>
    <x v="7"/>
    <x v="7"/>
    <x v="1"/>
    <n v="-55"/>
  </r>
  <r>
    <d v="2021-08-24T00:00:00"/>
    <s v="Fuel"/>
    <n v="69.700000000000017"/>
    <m/>
    <x v="15"/>
    <s v="Transport"/>
    <x v="1"/>
    <x v="7"/>
    <x v="7"/>
    <x v="1"/>
    <n v="-69.700000000000017"/>
  </r>
  <r>
    <d v="2021-08-24T00:00:00"/>
    <s v="Drink"/>
    <n v="5"/>
    <m/>
    <x v="1"/>
    <s v="Dining Out"/>
    <x v="1"/>
    <x v="7"/>
    <x v="7"/>
    <x v="1"/>
    <n v="-5"/>
  </r>
  <r>
    <d v="2021-08-25T00:00:00"/>
    <s v="Drink"/>
    <n v="5"/>
    <m/>
    <x v="1"/>
    <s v="Dining Out"/>
    <x v="1"/>
    <x v="7"/>
    <x v="7"/>
    <x v="2"/>
    <n v="-5"/>
  </r>
  <r>
    <d v="2021-08-26T00:00:00"/>
    <s v="Drink"/>
    <n v="5"/>
    <m/>
    <x v="1"/>
    <s v="Dining Out"/>
    <x v="1"/>
    <x v="7"/>
    <x v="7"/>
    <x v="3"/>
    <n v="-5"/>
  </r>
  <r>
    <d v="2021-08-27T00:00:00"/>
    <s v="Drink"/>
    <n v="5"/>
    <m/>
    <x v="1"/>
    <s v="Dining Out"/>
    <x v="1"/>
    <x v="7"/>
    <x v="7"/>
    <x v="4"/>
    <n v="-5"/>
  </r>
  <r>
    <d v="2021-08-28T00:00:00"/>
    <s v="Drink"/>
    <n v="5"/>
    <m/>
    <x v="1"/>
    <s v="Dining Out"/>
    <x v="1"/>
    <x v="7"/>
    <x v="7"/>
    <x v="5"/>
    <n v="-5"/>
  </r>
  <r>
    <d v="2021-08-28T00:00:00"/>
    <s v="Green's"/>
    <n v="117"/>
    <m/>
    <x v="4"/>
    <s v="Living Expenses"/>
    <x v="1"/>
    <x v="7"/>
    <x v="7"/>
    <x v="5"/>
    <n v="-117"/>
  </r>
  <r>
    <d v="2021-08-29T00:00:00"/>
    <s v="Trainers"/>
    <n v="131.9"/>
    <m/>
    <x v="7"/>
    <s v="Discretionary"/>
    <x v="1"/>
    <x v="7"/>
    <x v="7"/>
    <x v="6"/>
    <n v="-131.9"/>
  </r>
  <r>
    <d v="2021-08-29T00:00:00"/>
    <s v="Hangingout/Ticket"/>
    <n v="182.39999999999998"/>
    <m/>
    <x v="6"/>
    <s v="Discretionary"/>
    <x v="1"/>
    <x v="7"/>
    <x v="7"/>
    <x v="6"/>
    <n v="-182.39999999999998"/>
  </r>
  <r>
    <d v="2021-08-30T00:00:00"/>
    <s v="Fashionistas"/>
    <n v="152.29999999999998"/>
    <m/>
    <x v="7"/>
    <s v="Discretionary"/>
    <x v="1"/>
    <x v="7"/>
    <x v="7"/>
    <x v="0"/>
    <n v="-152.29999999999998"/>
  </r>
  <r>
    <d v="2021-08-30T00:00:00"/>
    <s v="Uba"/>
    <n v="30.300000000000004"/>
    <m/>
    <x v="9"/>
    <s v="Transport"/>
    <x v="1"/>
    <x v="7"/>
    <x v="7"/>
    <x v="0"/>
    <n v="-30.300000000000004"/>
  </r>
  <r>
    <d v="2021-08-30T00:00:00"/>
    <s v="Foodary"/>
    <n v="15"/>
    <m/>
    <x v="8"/>
    <s v="Dining Out"/>
    <x v="1"/>
    <x v="7"/>
    <x v="7"/>
    <x v="0"/>
    <n v="-15"/>
  </r>
  <r>
    <d v="2021-08-31T00:00:00"/>
    <s v="Drink"/>
    <n v="5"/>
    <m/>
    <x v="1"/>
    <s v="Dining Out"/>
    <x v="1"/>
    <x v="7"/>
    <x v="7"/>
    <x v="1"/>
    <n v="-5"/>
  </r>
  <r>
    <d v="2021-09-02T00:00:00"/>
    <s v="Drink"/>
    <n v="5"/>
    <m/>
    <x v="1"/>
    <s v="Dining Out"/>
    <x v="1"/>
    <x v="8"/>
    <x v="8"/>
    <x v="3"/>
    <n v="-5"/>
  </r>
  <r>
    <d v="2021-09-02T00:00:00"/>
    <s v="Data With Decision"/>
    <m/>
    <n v="5000"/>
    <x v="0"/>
    <s v="Salary"/>
    <x v="0"/>
    <x v="8"/>
    <x v="8"/>
    <x v="3"/>
    <n v="5000"/>
  </r>
  <r>
    <d v="2021-09-03T00:00:00"/>
    <s v="Drink"/>
    <n v="5"/>
    <m/>
    <x v="1"/>
    <s v="Dining Out"/>
    <x v="1"/>
    <x v="8"/>
    <x v="8"/>
    <x v="4"/>
    <n v="-5"/>
  </r>
  <r>
    <d v="2021-09-05T00:00:00"/>
    <s v="Estate Mangement"/>
    <n v="900"/>
    <m/>
    <x v="2"/>
    <s v="Living Expenses"/>
    <x v="1"/>
    <x v="8"/>
    <x v="8"/>
    <x v="6"/>
    <n v="-900"/>
  </r>
  <r>
    <d v="2021-09-05T00:00:00"/>
    <s v="Financail upgrade"/>
    <n v="150"/>
    <m/>
    <x v="3"/>
    <s v="Transport"/>
    <x v="1"/>
    <x v="8"/>
    <x v="8"/>
    <x v="6"/>
    <n v="-150"/>
  </r>
  <r>
    <d v="2021-09-05T00:00:00"/>
    <s v="Drink"/>
    <n v="5"/>
    <m/>
    <x v="1"/>
    <s v="Dining Out"/>
    <x v="1"/>
    <x v="8"/>
    <x v="8"/>
    <x v="6"/>
    <n v="-5"/>
  </r>
  <r>
    <d v="2021-09-05T00:00:00"/>
    <s v="Drink"/>
    <n v="5"/>
    <m/>
    <x v="1"/>
    <s v="Dining Out"/>
    <x v="1"/>
    <x v="8"/>
    <x v="8"/>
    <x v="6"/>
    <n v="-5"/>
  </r>
  <r>
    <d v="2021-09-06T00:00:00"/>
    <s v="Drink"/>
    <n v="5"/>
    <m/>
    <x v="1"/>
    <s v="Dining Out"/>
    <x v="1"/>
    <x v="8"/>
    <x v="8"/>
    <x v="0"/>
    <n v="-5"/>
  </r>
  <r>
    <d v="2021-09-07T00:00:00"/>
    <s v="Drink"/>
    <n v="5"/>
    <m/>
    <x v="1"/>
    <s v="Dining Out"/>
    <x v="1"/>
    <x v="8"/>
    <x v="8"/>
    <x v="1"/>
    <n v="-5"/>
  </r>
  <r>
    <d v="2021-09-07T00:00:00"/>
    <s v="Green's"/>
    <n v="163.39999999999998"/>
    <m/>
    <x v="4"/>
    <s v="Living Expenses"/>
    <x v="1"/>
    <x v="8"/>
    <x v="8"/>
    <x v="1"/>
    <n v="-163.39999999999998"/>
  </r>
  <r>
    <d v="2021-09-10T00:00:00"/>
    <s v="Power source"/>
    <n v="58.1"/>
    <m/>
    <x v="5"/>
    <s v="Living Expenses"/>
    <x v="1"/>
    <x v="8"/>
    <x v="8"/>
    <x v="4"/>
    <n v="-58.1"/>
  </r>
  <r>
    <d v="2021-09-10T00:00:00"/>
    <s v="Drink"/>
    <n v="5"/>
    <m/>
    <x v="1"/>
    <s v="Dining Out"/>
    <x v="1"/>
    <x v="8"/>
    <x v="8"/>
    <x v="4"/>
    <n v="-5"/>
  </r>
  <r>
    <d v="2021-09-11T00:00:00"/>
    <s v="Drink"/>
    <n v="5"/>
    <m/>
    <x v="1"/>
    <s v="Dining Out"/>
    <x v="1"/>
    <x v="8"/>
    <x v="8"/>
    <x v="5"/>
    <n v="-5"/>
  </r>
  <r>
    <d v="2021-09-12T00:00:00"/>
    <s v="Fuel"/>
    <n v="85.299999999999983"/>
    <m/>
    <x v="15"/>
    <s v="Transport"/>
    <x v="1"/>
    <x v="8"/>
    <x v="8"/>
    <x v="6"/>
    <n v="-85.299999999999983"/>
  </r>
  <r>
    <d v="2021-09-12T00:00:00"/>
    <s v="Drink"/>
    <n v="5"/>
    <m/>
    <x v="1"/>
    <s v="Dining Out"/>
    <x v="1"/>
    <x v="8"/>
    <x v="8"/>
    <x v="6"/>
    <n v="-5"/>
  </r>
  <r>
    <d v="2021-09-13T00:00:00"/>
    <s v="Drink"/>
    <n v="5"/>
    <m/>
    <x v="1"/>
    <s v="Dining Out"/>
    <x v="1"/>
    <x v="8"/>
    <x v="8"/>
    <x v="0"/>
    <n v="-5"/>
  </r>
  <r>
    <d v="2021-09-14T00:00:00"/>
    <s v="Green's"/>
    <n v="143"/>
    <m/>
    <x v="4"/>
    <s v="Living Expenses"/>
    <x v="1"/>
    <x v="8"/>
    <x v="8"/>
    <x v="1"/>
    <n v="-143"/>
  </r>
  <r>
    <d v="2021-09-14T00:00:00"/>
    <s v="Drink"/>
    <n v="5"/>
    <m/>
    <x v="1"/>
    <s v="Dining Out"/>
    <x v="1"/>
    <x v="8"/>
    <x v="8"/>
    <x v="1"/>
    <n v="-5"/>
  </r>
  <r>
    <d v="2021-09-15T00:00:00"/>
    <s v="Drink"/>
    <n v="5"/>
    <m/>
    <x v="1"/>
    <s v="Dining Out"/>
    <x v="1"/>
    <x v="8"/>
    <x v="8"/>
    <x v="2"/>
    <n v="-5"/>
  </r>
  <r>
    <d v="2021-09-15T00:00:00"/>
    <s v="Cinemas"/>
    <n v="47.8"/>
    <m/>
    <x v="6"/>
    <s v="Discretionary"/>
    <x v="1"/>
    <x v="8"/>
    <x v="8"/>
    <x v="2"/>
    <n v="-47.8"/>
  </r>
  <r>
    <d v="2021-09-15T00:00:00"/>
    <s v="Fashionistas"/>
    <n v="105.80000000000001"/>
    <m/>
    <x v="7"/>
    <s v="Discretionary"/>
    <x v="1"/>
    <x v="8"/>
    <x v="8"/>
    <x v="2"/>
    <n v="-105.80000000000001"/>
  </r>
  <r>
    <d v="2021-09-15T00:00:00"/>
    <s v="Burger"/>
    <n v="60.1"/>
    <m/>
    <x v="8"/>
    <s v="Dining Out"/>
    <x v="1"/>
    <x v="8"/>
    <x v="8"/>
    <x v="2"/>
    <n v="-60.1"/>
  </r>
  <r>
    <d v="2021-09-16T00:00:00"/>
    <s v="Uba"/>
    <n v="36.200000000000003"/>
    <m/>
    <x v="9"/>
    <s v="Transport"/>
    <x v="1"/>
    <x v="8"/>
    <x v="8"/>
    <x v="3"/>
    <n v="-36.200000000000003"/>
  </r>
  <r>
    <d v="2021-09-17T00:00:00"/>
    <s v="Onlne earning"/>
    <m/>
    <n v="100"/>
    <x v="10"/>
    <s v="Passive"/>
    <x v="0"/>
    <x v="8"/>
    <x v="8"/>
    <x v="4"/>
    <n v="100"/>
  </r>
  <r>
    <d v="2021-09-17T00:00:00"/>
    <s v="Drink"/>
    <n v="5"/>
    <m/>
    <x v="1"/>
    <s v="Dining Out"/>
    <x v="1"/>
    <x v="8"/>
    <x v="8"/>
    <x v="4"/>
    <n v="-5"/>
  </r>
  <r>
    <d v="2021-09-18T00:00:00"/>
    <s v="Drink"/>
    <n v="5"/>
    <m/>
    <x v="1"/>
    <s v="Dining Out"/>
    <x v="1"/>
    <x v="8"/>
    <x v="8"/>
    <x v="5"/>
    <n v="-5"/>
  </r>
  <r>
    <d v="2021-09-18T00:00:00"/>
    <s v="Phone"/>
    <n v="40"/>
    <m/>
    <x v="12"/>
    <s v="Living Expenses"/>
    <x v="1"/>
    <x v="8"/>
    <x v="8"/>
    <x v="5"/>
    <n v="-40"/>
  </r>
  <r>
    <d v="2021-09-19T00:00:00"/>
    <s v="Sallah give away"/>
    <n v="53"/>
    <m/>
    <x v="13"/>
    <s v="Discretionary"/>
    <x v="1"/>
    <x v="8"/>
    <x v="8"/>
    <x v="6"/>
    <n v="-53"/>
  </r>
  <r>
    <d v="2021-09-19T00:00:00"/>
    <s v="Online streaming"/>
    <n v="35"/>
    <m/>
    <x v="6"/>
    <s v="Discretionary"/>
    <x v="1"/>
    <x v="8"/>
    <x v="8"/>
    <x v="6"/>
    <n v="-35"/>
  </r>
  <r>
    <d v="2021-09-19T00:00:00"/>
    <s v="Drink"/>
    <n v="5"/>
    <m/>
    <x v="1"/>
    <s v="Dining Out"/>
    <x v="1"/>
    <x v="8"/>
    <x v="8"/>
    <x v="6"/>
    <n v="-5"/>
  </r>
  <r>
    <d v="2021-09-20T00:00:00"/>
    <s v="Drink"/>
    <n v="5"/>
    <m/>
    <x v="1"/>
    <s v="Dining Out"/>
    <x v="1"/>
    <x v="8"/>
    <x v="8"/>
    <x v="0"/>
    <n v="-5"/>
  </r>
  <r>
    <d v="2021-09-21T00:00:00"/>
    <s v="Drink"/>
    <n v="5"/>
    <m/>
    <x v="1"/>
    <s v="Dining Out"/>
    <x v="1"/>
    <x v="8"/>
    <x v="8"/>
    <x v="1"/>
    <n v="-5"/>
  </r>
  <r>
    <d v="2021-09-21T00:00:00"/>
    <s v="Green's"/>
    <n v="177.9"/>
    <m/>
    <x v="4"/>
    <s v="Living Expenses"/>
    <x v="1"/>
    <x v="8"/>
    <x v="8"/>
    <x v="1"/>
    <n v="-177.9"/>
  </r>
  <r>
    <d v="2021-09-22T00:00:00"/>
    <s v="Suya"/>
    <n v="45.300000000000004"/>
    <m/>
    <x v="8"/>
    <s v="Dining Out"/>
    <x v="1"/>
    <x v="8"/>
    <x v="8"/>
    <x v="2"/>
    <n v="-45.300000000000004"/>
  </r>
  <r>
    <d v="2021-09-23T00:00:00"/>
    <s v="Oha soup/White soup"/>
    <n v="20.099999999999998"/>
    <m/>
    <x v="8"/>
    <s v="Dining Out"/>
    <x v="1"/>
    <x v="8"/>
    <x v="8"/>
    <x v="3"/>
    <n v="-20.099999999999998"/>
  </r>
  <r>
    <d v="2021-09-24T00:00:00"/>
    <s v="Orphanage"/>
    <n v="55"/>
    <m/>
    <x v="14"/>
    <s v="Charity"/>
    <x v="1"/>
    <x v="8"/>
    <x v="8"/>
    <x v="4"/>
    <n v="-55"/>
  </r>
  <r>
    <d v="2021-09-24T00:00:00"/>
    <s v="Fuel"/>
    <n v="70.600000000000023"/>
    <m/>
    <x v="15"/>
    <s v="Transport"/>
    <x v="1"/>
    <x v="8"/>
    <x v="8"/>
    <x v="4"/>
    <n v="-70.600000000000023"/>
  </r>
  <r>
    <d v="2021-09-24T00:00:00"/>
    <s v="Drink"/>
    <n v="5"/>
    <m/>
    <x v="1"/>
    <s v="Dining Out"/>
    <x v="1"/>
    <x v="8"/>
    <x v="8"/>
    <x v="4"/>
    <n v="-5"/>
  </r>
  <r>
    <d v="2021-09-25T00:00:00"/>
    <s v="Drink"/>
    <n v="5"/>
    <m/>
    <x v="1"/>
    <s v="Dining Out"/>
    <x v="1"/>
    <x v="8"/>
    <x v="8"/>
    <x v="5"/>
    <n v="-5"/>
  </r>
  <r>
    <d v="2021-09-26T00:00:00"/>
    <s v="Drink"/>
    <n v="5"/>
    <m/>
    <x v="1"/>
    <s v="Dining Out"/>
    <x v="1"/>
    <x v="8"/>
    <x v="8"/>
    <x v="6"/>
    <n v="-5"/>
  </r>
  <r>
    <d v="2021-09-27T00:00:00"/>
    <s v="Drink"/>
    <n v="5"/>
    <m/>
    <x v="1"/>
    <s v="Dining Out"/>
    <x v="1"/>
    <x v="8"/>
    <x v="8"/>
    <x v="0"/>
    <n v="-5"/>
  </r>
  <r>
    <d v="2021-09-28T00:00:00"/>
    <s v="Drink"/>
    <n v="5"/>
    <m/>
    <x v="1"/>
    <s v="Dining Out"/>
    <x v="1"/>
    <x v="8"/>
    <x v="8"/>
    <x v="1"/>
    <n v="-5"/>
  </r>
  <r>
    <d v="2021-09-28T00:00:00"/>
    <s v="Green's"/>
    <n v="223"/>
    <m/>
    <x v="4"/>
    <s v="Living Expenses"/>
    <x v="1"/>
    <x v="8"/>
    <x v="8"/>
    <x v="1"/>
    <n v="-223"/>
  </r>
  <r>
    <d v="2021-09-29T00:00:00"/>
    <s v="Trainers"/>
    <n v="132.9"/>
    <m/>
    <x v="7"/>
    <s v="Discretionary"/>
    <x v="1"/>
    <x v="8"/>
    <x v="8"/>
    <x v="2"/>
    <n v="-132.9"/>
  </r>
  <r>
    <d v="2021-09-29T00:00:00"/>
    <s v="Global Fashion"/>
    <n v="175"/>
    <m/>
    <x v="7"/>
    <s v="Discretionary"/>
    <x v="1"/>
    <x v="8"/>
    <x v="8"/>
    <x v="2"/>
    <n v="-175"/>
  </r>
  <r>
    <d v="2021-09-30T00:00:00"/>
    <s v="Fashionistas"/>
    <n v="153.39999999999998"/>
    <m/>
    <x v="7"/>
    <s v="Discretionary"/>
    <x v="1"/>
    <x v="8"/>
    <x v="8"/>
    <x v="3"/>
    <n v="-153.39999999999998"/>
  </r>
  <r>
    <d v="2021-09-30T00:00:00"/>
    <s v="Uba"/>
    <n v="31.200000000000003"/>
    <m/>
    <x v="9"/>
    <s v="Transport"/>
    <x v="1"/>
    <x v="8"/>
    <x v="8"/>
    <x v="3"/>
    <n v="-31.200000000000003"/>
  </r>
  <r>
    <d v="2021-09-30T00:00:00"/>
    <s v="Foodary"/>
    <n v="15"/>
    <m/>
    <x v="8"/>
    <s v="Dining Out"/>
    <x v="1"/>
    <x v="8"/>
    <x v="8"/>
    <x v="3"/>
    <n v="-15"/>
  </r>
  <r>
    <d v="2021-10-01T00:00:00"/>
    <s v="Drink"/>
    <n v="5"/>
    <m/>
    <x v="1"/>
    <s v="Dining Out"/>
    <x v="1"/>
    <x v="9"/>
    <x v="9"/>
    <x v="4"/>
    <n v="-5"/>
  </r>
  <r>
    <d v="2021-10-03T00:00:00"/>
    <s v="Drink"/>
    <n v="5"/>
    <m/>
    <x v="1"/>
    <s v="Dining Out"/>
    <x v="1"/>
    <x v="9"/>
    <x v="9"/>
    <x v="6"/>
    <n v="-5"/>
  </r>
  <r>
    <d v="2021-10-03T00:00:00"/>
    <s v="Data With Decision"/>
    <m/>
    <n v="5000"/>
    <x v="0"/>
    <s v="Salary"/>
    <x v="0"/>
    <x v="9"/>
    <x v="9"/>
    <x v="6"/>
    <n v="5000"/>
  </r>
  <r>
    <d v="2021-10-04T00:00:00"/>
    <s v="Drink"/>
    <n v="5"/>
    <m/>
    <x v="1"/>
    <s v="Dining Out"/>
    <x v="1"/>
    <x v="9"/>
    <x v="9"/>
    <x v="0"/>
    <n v="-5"/>
  </r>
  <r>
    <d v="2021-10-06T00:00:00"/>
    <s v="Estate Mangement"/>
    <n v="900"/>
    <m/>
    <x v="2"/>
    <s v="Living Expenses"/>
    <x v="1"/>
    <x v="9"/>
    <x v="9"/>
    <x v="2"/>
    <n v="-900"/>
  </r>
  <r>
    <d v="2021-10-06T00:00:00"/>
    <s v="Financail upgrade"/>
    <n v="150"/>
    <m/>
    <x v="3"/>
    <s v="Transport"/>
    <x v="1"/>
    <x v="9"/>
    <x v="9"/>
    <x v="2"/>
    <n v="-150"/>
  </r>
  <r>
    <d v="2021-10-06T00:00:00"/>
    <s v="Drink"/>
    <n v="5"/>
    <m/>
    <x v="1"/>
    <s v="Dining Out"/>
    <x v="1"/>
    <x v="9"/>
    <x v="9"/>
    <x v="2"/>
    <n v="-5"/>
  </r>
  <r>
    <d v="2021-10-06T00:00:00"/>
    <s v="Drink"/>
    <n v="5"/>
    <m/>
    <x v="1"/>
    <s v="Dining Out"/>
    <x v="1"/>
    <x v="9"/>
    <x v="9"/>
    <x v="2"/>
    <n v="-5"/>
  </r>
  <r>
    <d v="2021-10-07T00:00:00"/>
    <s v="Drink"/>
    <n v="5"/>
    <m/>
    <x v="1"/>
    <s v="Dining Out"/>
    <x v="1"/>
    <x v="9"/>
    <x v="9"/>
    <x v="3"/>
    <n v="-5"/>
  </r>
  <r>
    <d v="2021-10-08T00:00:00"/>
    <s v="Drink"/>
    <n v="5"/>
    <m/>
    <x v="1"/>
    <s v="Dining Out"/>
    <x v="1"/>
    <x v="9"/>
    <x v="9"/>
    <x v="4"/>
    <n v="-5"/>
  </r>
  <r>
    <d v="2021-10-08T00:00:00"/>
    <s v="Green's"/>
    <n v="105"/>
    <m/>
    <x v="4"/>
    <s v="Living Expenses"/>
    <x v="1"/>
    <x v="9"/>
    <x v="9"/>
    <x v="4"/>
    <n v="-105"/>
  </r>
  <r>
    <d v="2021-10-11T00:00:00"/>
    <s v="Power source"/>
    <n v="59"/>
    <m/>
    <x v="5"/>
    <s v="Living Expenses"/>
    <x v="1"/>
    <x v="9"/>
    <x v="9"/>
    <x v="0"/>
    <n v="-59"/>
  </r>
  <r>
    <d v="2021-10-11T00:00:00"/>
    <s v="Drink"/>
    <n v="5"/>
    <m/>
    <x v="1"/>
    <s v="Dining Out"/>
    <x v="1"/>
    <x v="9"/>
    <x v="9"/>
    <x v="0"/>
    <n v="-5"/>
  </r>
  <r>
    <d v="2021-10-12T00:00:00"/>
    <s v="Drink"/>
    <n v="5"/>
    <m/>
    <x v="1"/>
    <s v="Dining Out"/>
    <x v="1"/>
    <x v="9"/>
    <x v="9"/>
    <x v="1"/>
    <n v="-5"/>
  </r>
  <r>
    <d v="2021-10-13T00:00:00"/>
    <s v="Fuel"/>
    <n v="86.399999999999977"/>
    <m/>
    <x v="15"/>
    <s v="Transport"/>
    <x v="1"/>
    <x v="9"/>
    <x v="9"/>
    <x v="2"/>
    <n v="-86.399999999999977"/>
  </r>
  <r>
    <d v="2021-10-13T00:00:00"/>
    <s v="Drink"/>
    <n v="5"/>
    <m/>
    <x v="1"/>
    <s v="Dining Out"/>
    <x v="1"/>
    <x v="9"/>
    <x v="9"/>
    <x v="2"/>
    <n v="-5"/>
  </r>
  <r>
    <d v="2021-10-14T00:00:00"/>
    <s v="Drink"/>
    <n v="5"/>
    <m/>
    <x v="1"/>
    <s v="Dining Out"/>
    <x v="1"/>
    <x v="9"/>
    <x v="9"/>
    <x v="3"/>
    <n v="-5"/>
  </r>
  <r>
    <d v="2021-10-15T00:00:00"/>
    <s v="Green's"/>
    <n v="143.9"/>
    <m/>
    <x v="4"/>
    <s v="Living Expenses"/>
    <x v="1"/>
    <x v="9"/>
    <x v="9"/>
    <x v="4"/>
    <n v="-143.9"/>
  </r>
  <r>
    <d v="2021-10-15T00:00:00"/>
    <s v="Drink"/>
    <n v="5"/>
    <m/>
    <x v="1"/>
    <s v="Dining Out"/>
    <x v="1"/>
    <x v="9"/>
    <x v="9"/>
    <x v="4"/>
    <n v="-5"/>
  </r>
  <r>
    <d v="2021-10-16T00:00:00"/>
    <s v="Drink"/>
    <n v="5"/>
    <m/>
    <x v="1"/>
    <s v="Dining Out"/>
    <x v="1"/>
    <x v="9"/>
    <x v="9"/>
    <x v="5"/>
    <n v="-5"/>
  </r>
  <r>
    <d v="2021-10-16T00:00:00"/>
    <s v="Cinemas"/>
    <n v="48.8"/>
    <m/>
    <x v="6"/>
    <s v="Discretionary"/>
    <x v="1"/>
    <x v="9"/>
    <x v="9"/>
    <x v="5"/>
    <n v="-48.8"/>
  </r>
  <r>
    <d v="2021-10-16T00:00:00"/>
    <s v="Fashionistas"/>
    <n v="106.70000000000002"/>
    <m/>
    <x v="7"/>
    <s v="Discretionary"/>
    <x v="1"/>
    <x v="9"/>
    <x v="9"/>
    <x v="5"/>
    <n v="-106.70000000000002"/>
  </r>
  <r>
    <d v="2021-10-16T00:00:00"/>
    <s v="Burger"/>
    <n v="61.1"/>
    <m/>
    <x v="8"/>
    <s v="Dining Out"/>
    <x v="1"/>
    <x v="9"/>
    <x v="9"/>
    <x v="5"/>
    <n v="-61.1"/>
  </r>
  <r>
    <d v="2021-10-17T00:00:00"/>
    <s v="Uba"/>
    <n v="37.200000000000003"/>
    <m/>
    <x v="9"/>
    <s v="Transport"/>
    <x v="1"/>
    <x v="9"/>
    <x v="9"/>
    <x v="6"/>
    <n v="-37.200000000000003"/>
  </r>
  <r>
    <d v="2021-10-18T00:00:00"/>
    <s v="Onlne earning"/>
    <m/>
    <n v="100"/>
    <x v="10"/>
    <s v="Passive"/>
    <x v="0"/>
    <x v="9"/>
    <x v="9"/>
    <x v="0"/>
    <n v="100"/>
  </r>
  <r>
    <d v="2021-10-18T00:00:00"/>
    <s v="Drink"/>
    <n v="5"/>
    <m/>
    <x v="1"/>
    <s v="Dining Out"/>
    <x v="1"/>
    <x v="9"/>
    <x v="9"/>
    <x v="0"/>
    <n v="-5"/>
  </r>
  <r>
    <d v="2021-10-19T00:00:00"/>
    <s v="Drink"/>
    <n v="5"/>
    <m/>
    <x v="1"/>
    <s v="Dining Out"/>
    <x v="1"/>
    <x v="9"/>
    <x v="9"/>
    <x v="1"/>
    <n v="-5"/>
  </r>
  <r>
    <d v="2021-10-19T00:00:00"/>
    <s v="Taken medication"/>
    <n v="75"/>
    <m/>
    <x v="16"/>
    <s v="Medical"/>
    <x v="1"/>
    <x v="9"/>
    <x v="9"/>
    <x v="1"/>
    <n v="-75"/>
  </r>
  <r>
    <d v="2021-10-19T00:00:00"/>
    <s v="Phone"/>
    <n v="40"/>
    <m/>
    <x v="12"/>
    <s v="Living Expenses"/>
    <x v="1"/>
    <x v="9"/>
    <x v="9"/>
    <x v="1"/>
    <n v="-40"/>
  </r>
  <r>
    <d v="2021-10-20T00:00:00"/>
    <s v="Sallah give away"/>
    <n v="54.1"/>
    <m/>
    <x v="13"/>
    <s v="Discretionary"/>
    <x v="1"/>
    <x v="9"/>
    <x v="9"/>
    <x v="2"/>
    <n v="-54.1"/>
  </r>
  <r>
    <d v="2021-10-20T00:00:00"/>
    <s v="Online streaming"/>
    <n v="35"/>
    <m/>
    <x v="6"/>
    <s v="Discretionary"/>
    <x v="1"/>
    <x v="9"/>
    <x v="9"/>
    <x v="2"/>
    <n v="-35"/>
  </r>
  <r>
    <d v="2021-10-20T00:00:00"/>
    <s v="Drink"/>
    <n v="5"/>
    <m/>
    <x v="1"/>
    <s v="Dining Out"/>
    <x v="1"/>
    <x v="9"/>
    <x v="9"/>
    <x v="2"/>
    <n v="-5"/>
  </r>
  <r>
    <d v="2021-10-21T00:00:00"/>
    <s v="Drink"/>
    <n v="5"/>
    <m/>
    <x v="1"/>
    <s v="Dining Out"/>
    <x v="1"/>
    <x v="9"/>
    <x v="9"/>
    <x v="3"/>
    <n v="-5"/>
  </r>
  <r>
    <d v="2021-10-22T00:00:00"/>
    <s v="Drink"/>
    <n v="5"/>
    <m/>
    <x v="1"/>
    <s v="Dining Out"/>
    <x v="1"/>
    <x v="9"/>
    <x v="9"/>
    <x v="4"/>
    <n v="-5"/>
  </r>
  <r>
    <d v="2021-10-22T00:00:00"/>
    <s v="Green's"/>
    <n v="178.9"/>
    <m/>
    <x v="4"/>
    <s v="Living Expenses"/>
    <x v="1"/>
    <x v="9"/>
    <x v="9"/>
    <x v="4"/>
    <n v="-178.9"/>
  </r>
  <r>
    <d v="2021-10-23T00:00:00"/>
    <s v="Suya"/>
    <n v="46.2"/>
    <m/>
    <x v="8"/>
    <s v="Dining Out"/>
    <x v="1"/>
    <x v="9"/>
    <x v="9"/>
    <x v="5"/>
    <n v="-46.2"/>
  </r>
  <r>
    <d v="2021-10-24T00:00:00"/>
    <s v="Oha soup/White soup"/>
    <n v="21.099999999999998"/>
    <m/>
    <x v="8"/>
    <s v="Dining Out"/>
    <x v="1"/>
    <x v="9"/>
    <x v="9"/>
    <x v="6"/>
    <n v="-21.099999999999998"/>
  </r>
  <r>
    <d v="2021-10-25T00:00:00"/>
    <s v="Orphanage"/>
    <n v="55"/>
    <m/>
    <x v="14"/>
    <s v="Charity"/>
    <x v="1"/>
    <x v="9"/>
    <x v="9"/>
    <x v="0"/>
    <n v="-55"/>
  </r>
  <r>
    <d v="2021-10-25T00:00:00"/>
    <s v="Fuel"/>
    <n v="71.500000000000028"/>
    <m/>
    <x v="15"/>
    <s v="Transport"/>
    <x v="1"/>
    <x v="9"/>
    <x v="9"/>
    <x v="0"/>
    <n v="-71.500000000000028"/>
  </r>
  <r>
    <d v="2021-10-25T00:00:00"/>
    <s v="Drink"/>
    <n v="5"/>
    <m/>
    <x v="1"/>
    <s v="Dining Out"/>
    <x v="1"/>
    <x v="9"/>
    <x v="9"/>
    <x v="0"/>
    <n v="-5"/>
  </r>
  <r>
    <d v="2021-10-26T00:00:00"/>
    <s v="Drink"/>
    <n v="5"/>
    <m/>
    <x v="1"/>
    <s v="Dining Out"/>
    <x v="1"/>
    <x v="9"/>
    <x v="9"/>
    <x v="1"/>
    <n v="-5"/>
  </r>
  <r>
    <d v="2021-10-27T00:00:00"/>
    <s v="Drink"/>
    <n v="5"/>
    <m/>
    <x v="1"/>
    <s v="Dining Out"/>
    <x v="1"/>
    <x v="9"/>
    <x v="9"/>
    <x v="2"/>
    <n v="-5"/>
  </r>
  <r>
    <d v="2021-10-28T00:00:00"/>
    <s v="Drink"/>
    <n v="5"/>
    <m/>
    <x v="1"/>
    <s v="Dining Out"/>
    <x v="1"/>
    <x v="9"/>
    <x v="9"/>
    <x v="3"/>
    <n v="-5"/>
  </r>
  <r>
    <d v="2021-10-29T00:00:00"/>
    <s v="Drink"/>
    <n v="5"/>
    <m/>
    <x v="1"/>
    <s v="Dining Out"/>
    <x v="1"/>
    <x v="9"/>
    <x v="9"/>
    <x v="4"/>
    <n v="-5"/>
  </r>
  <r>
    <d v="2021-10-29T00:00:00"/>
    <s v="Green's"/>
    <n v="189"/>
    <m/>
    <x v="4"/>
    <s v="Living Expenses"/>
    <x v="1"/>
    <x v="9"/>
    <x v="9"/>
    <x v="4"/>
    <n v="-189"/>
  </r>
  <r>
    <d v="2021-10-30T00:00:00"/>
    <s v="Trainers"/>
    <n v="133.80000000000001"/>
    <m/>
    <x v="7"/>
    <s v="Discretionary"/>
    <x v="1"/>
    <x v="9"/>
    <x v="9"/>
    <x v="5"/>
    <n v="-133.80000000000001"/>
  </r>
  <r>
    <d v="2021-10-30T00:00:00"/>
    <s v="Hangingout/Ticket"/>
    <n v="184.39999999999998"/>
    <m/>
    <x v="6"/>
    <s v="Discretionary"/>
    <x v="1"/>
    <x v="9"/>
    <x v="9"/>
    <x v="5"/>
    <n v="-184.39999999999998"/>
  </r>
  <r>
    <d v="2021-10-31T00:00:00"/>
    <s v="Fashionistas"/>
    <n v="154.49999999999997"/>
    <m/>
    <x v="7"/>
    <s v="Discretionary"/>
    <x v="1"/>
    <x v="9"/>
    <x v="9"/>
    <x v="6"/>
    <n v="-154.49999999999997"/>
  </r>
  <r>
    <d v="2021-10-31T00:00:00"/>
    <s v="Uba"/>
    <n v="32.1"/>
    <m/>
    <x v="9"/>
    <s v="Transport"/>
    <x v="1"/>
    <x v="9"/>
    <x v="9"/>
    <x v="6"/>
    <n v="-32.1"/>
  </r>
  <r>
    <d v="2021-10-31T00:00:00"/>
    <s v="Foodary"/>
    <n v="15"/>
    <m/>
    <x v="8"/>
    <s v="Dining Out"/>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F4DCA8-AA41-43AC-94E3-B99B680B25D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23" firstHeaderRow="1" firstDataRow="1" firstDataCol="1" rowPageCount="1" colPageCount="1"/>
  <pivotFields count="11">
    <pivotField showAll="0"/>
    <pivotField showAll="0"/>
    <pivotField dataField="1" showAll="0"/>
    <pivotField showAll="0"/>
    <pivotField axis="axisRow" showAll="0" measureFilter="1"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pivotField showAll="0">
      <items count="11">
        <item x="0"/>
        <item x="1"/>
        <item x="2"/>
        <item x="3"/>
        <item x="4"/>
        <item x="5"/>
        <item x="6"/>
        <item x="7"/>
        <item x="8"/>
        <item x="9"/>
        <item t="default"/>
      </items>
    </pivotField>
    <pivotField showAll="0"/>
    <pivotField showAll="0"/>
  </pivotFields>
  <rowFields count="1">
    <field x="4"/>
  </rowFields>
  <rowItems count="6">
    <i>
      <x v="13"/>
    </i>
    <i>
      <x v="11"/>
    </i>
    <i>
      <x v="1"/>
    </i>
    <i>
      <x v="6"/>
    </i>
    <i>
      <x/>
    </i>
    <i t="grand">
      <x/>
    </i>
  </rowItems>
  <colItems count="1">
    <i/>
  </colItems>
  <pageFields count="1">
    <pageField fld="6" item="0" hier="-1"/>
  </pageFields>
  <dataFields count="1">
    <dataField name="Sum of Debit" fld="2" baseField="4" baseItem="1" numFmtId="165"/>
  </dataFields>
  <formats count="1">
    <format dxfId="0">
      <pivotArea outline="0" collapsedLevelsAreSubtotals="1" fieldPosition="0"/>
    </format>
  </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E67B76-6A99-4D63-AC1D-562BEE901D5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D11" firstHeaderRow="0" firstDataRow="1" firstDataCol="0"/>
  <pivotFields count="11">
    <pivotField numFmtId="14" showAll="0"/>
    <pivotField showAll="0"/>
    <pivotField dataField="1" showAll="0"/>
    <pivotField dataField="1" showAll="0"/>
    <pivotField showAll="0"/>
    <pivotField showAll="0"/>
    <pivotField showAll="0"/>
    <pivotField showAll="0"/>
    <pivotField showAll="0">
      <items count="11">
        <item x="0"/>
        <item x="1"/>
        <item x="2"/>
        <item x="3"/>
        <item x="4"/>
        <item x="5"/>
        <item x="6"/>
        <item x="7"/>
        <item x="8"/>
        <item x="9"/>
        <item t="default"/>
      </items>
    </pivotField>
    <pivotField showAll="0"/>
    <pivotField dataField="1" showAll="0"/>
  </pivotFields>
  <rowItems count="1">
    <i/>
  </rowItems>
  <colFields count="1">
    <field x="-2"/>
  </colFields>
  <colItems count="3">
    <i>
      <x/>
    </i>
    <i i="1">
      <x v="1"/>
    </i>
    <i i="2">
      <x v="2"/>
    </i>
  </colItems>
  <dataFields count="3">
    <dataField name="Sum of Debit" fld="2" baseField="0" baseItem="0" numFmtId="165"/>
    <dataField name="Sum of Credit" fld="3" baseField="0" baseItem="0" numFmtId="165"/>
    <dataField name="Sum of Net Amount" fld="10" baseField="0" baseItem="0" numFmtId="165"/>
  </dataFields>
  <formats count="3">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A6A6CE-4A6F-4076-ADB7-1A2BFC64E33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30:H38" firstHeaderRow="0" firstDataRow="1" firstDataCol="1"/>
  <pivotFields count="11">
    <pivotField numFmtId="14" showAll="0"/>
    <pivotField showAll="0"/>
    <pivotField dataField="1"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sortType="ascending">
      <items count="8">
        <item x="0"/>
        <item x="1"/>
        <item x="2"/>
        <item x="3"/>
        <item x="4"/>
        <item x="5"/>
        <item x="6"/>
        <item t="default"/>
      </items>
    </pivotField>
    <pivotField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numFmtId="167"/>
    <dataField name="Sum of Credit" fld="3" baseField="0" baseItem="0" numFmtId="167"/>
  </dataFields>
  <formats count="7">
    <format dxfId="10">
      <pivotArea dataOnly="0" labelOnly="1" outline="0" fieldPosition="0">
        <references count="1">
          <reference field="4294967294" count="1">
            <x v="0"/>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 dxfId="7">
      <pivotArea collapsedLevelsAreSubtotals="1" fieldPosition="0">
        <references count="2">
          <reference field="4294967294" count="1" selected="0">
            <x v="0"/>
          </reference>
          <reference field="9" count="0"/>
        </references>
      </pivotArea>
    </format>
    <format dxfId="6">
      <pivotArea collapsedLevelsAreSubtotals="1" fieldPosition="0">
        <references count="2">
          <reference field="4294967294" count="1" selected="0">
            <x v="1"/>
          </reference>
          <reference field="9" count="0"/>
        </references>
      </pivotArea>
    </format>
    <format dxfId="5">
      <pivotArea field="9" grandRow="1" outline="0" collapsedLevelsAreSubtotals="1" axis="axisRow" fieldPosition="0">
        <references count="1">
          <reference field="4294967294" count="1" selected="0">
            <x v="0"/>
          </reference>
        </references>
      </pivotArea>
    </format>
    <format dxfId="4">
      <pivotArea field="9" grandRow="1" outline="0" collapsedLevelsAreSubtotals="1" axis="axisRow" fieldPosition="0">
        <references count="1">
          <reference field="4294967294" count="1" selected="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800768-B198-4770-A743-D23985004FC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15:I26"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items count="8">
        <item x="0"/>
        <item x="1"/>
        <item x="2"/>
        <item x="3"/>
        <item x="4"/>
        <item x="5"/>
        <item x="6"/>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0" numFmtId="165"/>
  </dataFields>
  <formats count="1">
    <format dxfId="11">
      <pivotArea outline="0" collapsedLevelsAreSubtotals="1" fieldPosition="0">
        <references count="1">
          <reference field="4294967294" count="1" selected="0">
            <x v="0"/>
          </reference>
        </references>
      </pivotArea>
    </format>
  </format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4651DA-6AF0-4302-8EAC-BD45DDEB4AF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15:L26" firstHeaderRow="1" firstDataRow="1" firstDataCol="1"/>
  <pivotFields count="11">
    <pivotField numFmtId="14" showAll="0"/>
    <pivotField showAll="0"/>
    <pivotField dataField="1" showAll="0"/>
    <pivotField showAll="0"/>
    <pivotField showAll="0"/>
    <pivotField showAll="0"/>
    <pivotField showAll="0">
      <items count="3">
        <item x="1"/>
        <item h="1" sd="0" x="0"/>
        <item t="default"/>
      </items>
    </pivotField>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items count="8">
        <item x="0"/>
        <item x="1"/>
        <item x="2"/>
        <item x="3"/>
        <item x="4"/>
        <item x="5"/>
        <item x="6"/>
        <item t="default"/>
      </items>
    </pivotField>
    <pivotField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chartFormats count="3">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61F9B7-6733-4254-92B4-69C9B51CD6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17:F21" firstHeaderRow="1" firstDataRow="1" firstDataCol="1" rowPageCount="1" colPageCount="1"/>
  <pivotFields count="11">
    <pivotField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pivotField axis="axisPage" showAll="0">
      <items count="3">
        <item x="1"/>
        <item x="0"/>
        <item t="default"/>
      </items>
    </pivotField>
    <pivotField showAll="0"/>
    <pivotField showAll="0">
      <items count="11">
        <item x="0"/>
        <item x="1"/>
        <item x="2"/>
        <item x="3"/>
        <item x="4"/>
        <item x="5"/>
        <item x="6"/>
        <item x="7"/>
        <item x="8"/>
        <item x="9"/>
        <item t="default"/>
      </items>
    </pivotField>
    <pivotField showAll="0"/>
    <pivotField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dataFields>
  <formats count="2">
    <format dxfId="13">
      <pivotArea collapsedLevelsAreSubtotals="1" fieldPosition="0">
        <references count="1">
          <reference field="4" count="3">
            <x v="3"/>
            <x v="16"/>
            <x v="17"/>
          </reference>
        </references>
      </pivotArea>
    </format>
    <format dxfId="12">
      <pivotArea grandRow="1" outline="0" collapsedLevelsAreSubtotals="1" fieldPosition="0"/>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4" count="1" selected="0">
            <x v="16"/>
          </reference>
        </references>
      </pivotArea>
    </chartFormat>
    <chartFormat chart="5" format="2">
      <pivotArea type="data" outline="0" fieldPosition="0">
        <references count="2">
          <reference field="4294967294" count="1" selected="0">
            <x v="0"/>
          </reference>
          <reference field="4" count="1" selected="0">
            <x v="17"/>
          </reference>
        </references>
      </pivotArea>
    </chartFormat>
    <chartFormat chart="5" format="3">
      <pivotArea type="data" outline="0" fieldPosition="0">
        <references count="2">
          <reference field="4294967294" count="1" selected="0">
            <x v="0"/>
          </reference>
          <reference field="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4" count="1" selected="0">
            <x v="3"/>
          </reference>
        </references>
      </pivotArea>
    </chartFormat>
    <chartFormat chart="7" format="10">
      <pivotArea type="data" outline="0" fieldPosition="0">
        <references count="2">
          <reference field="4294967294" count="1" selected="0">
            <x v="0"/>
          </reference>
          <reference field="4" count="1" selected="0">
            <x v="17"/>
          </reference>
        </references>
      </pivotArea>
    </chartFormat>
    <chartFormat chart="7" format="11">
      <pivotArea type="data" outline="0" fieldPosition="0">
        <references count="2">
          <reference field="4294967294" count="1" selected="0">
            <x v="0"/>
          </reference>
          <reference field="4" count="1" selected="0">
            <x v="16"/>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4" count="1" selected="0">
            <x v="3"/>
          </reference>
        </references>
      </pivotArea>
    </chartFormat>
    <chartFormat chart="10" format="18">
      <pivotArea type="data" outline="0" fieldPosition="0">
        <references count="2">
          <reference field="4294967294" count="1" selected="0">
            <x v="0"/>
          </reference>
          <reference field="4" count="1" selected="0">
            <x v="17"/>
          </reference>
        </references>
      </pivotArea>
    </chartFormat>
    <chartFormat chart="10" format="19">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47A878-7256-4839-AA68-8C6E25B6820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0:D41" firstHeaderRow="0" firstDataRow="1" firstDataCol="1"/>
  <pivotFields count="11">
    <pivotField numFmtId="14" showAll="0"/>
    <pivotField showAll="0"/>
    <pivotField dataField="1" showAll="0"/>
    <pivotField dataField="1"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s>
  <rowFields count="1">
    <field x="8"/>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numFmtId="165"/>
    <dataField name="Sum of Credit" fld="3" baseField="0" baseItem="0" numFmtId="167"/>
  </dataFields>
  <formats count="7">
    <format dxfId="20">
      <pivotArea collapsedLevelsAreSubtotals="1" fieldPosition="0">
        <references count="2">
          <reference field="4294967294" count="1" selected="0">
            <x v="0"/>
          </reference>
          <reference field="8" count="9">
            <x v="1"/>
            <x v="2"/>
            <x v="3"/>
            <x v="4"/>
            <x v="5"/>
            <x v="6"/>
            <x v="7"/>
            <x v="8"/>
            <x v="9"/>
          </reference>
        </references>
      </pivotArea>
    </format>
    <format dxfId="19">
      <pivotArea field="8" grandRow="1" outline="0" collapsedLevelsAreSubtotals="1" axis="axisRow" fieldPosition="0">
        <references count="1">
          <reference field="4294967294" count="1" selected="0">
            <x v="0"/>
          </reference>
        </references>
      </pivotArea>
    </format>
    <format dxfId="18">
      <pivotArea collapsedLevelsAreSubtotals="1" fieldPosition="0">
        <references count="2">
          <reference field="4294967294" count="1" selected="0">
            <x v="0"/>
          </reference>
          <reference field="8" count="1">
            <x v="0"/>
          </reference>
        </references>
      </pivotArea>
    </format>
    <format dxfId="17">
      <pivotArea outline="0" collapsedLevelsAreSubtotals="1" fieldPosition="0">
        <references count="1">
          <reference field="4294967294" count="1" selected="0">
            <x v="1"/>
          </reference>
        </references>
      </pivotArea>
    </format>
    <format dxfId="16">
      <pivotArea collapsedLevelsAreSubtotals="1" fieldPosition="0">
        <references count="2">
          <reference field="4294967294" count="1" selected="0">
            <x v="1"/>
          </reference>
          <reference field="8" count="0"/>
        </references>
      </pivotArea>
    </format>
    <format dxfId="15">
      <pivotArea outline="0" collapsedLevelsAreSubtotals="1" fieldPosition="0">
        <references count="1">
          <reference field="4294967294" count="1" selected="0">
            <x v="0"/>
          </reference>
        </references>
      </pivotArea>
    </format>
    <format dxfId="14">
      <pivotArea field="8" grandRow="1" outline="0" collapsedLevelsAreSubtotals="1" axis="axisRow" fieldPosition="0">
        <references count="1">
          <reference field="4294967294" count="1" selected="0">
            <x v="1"/>
          </reference>
        </references>
      </pivotArea>
    </format>
  </format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42D58D-E4D4-4CA9-A1D4-259E5E8B573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I11" firstHeaderRow="0" firstDataRow="1" firstDataCol="0"/>
  <pivotFields count="11">
    <pivotField showAll="0"/>
    <pivotField showAll="0"/>
    <pivotField dataField="1" showAll="0"/>
    <pivotField dataField="1"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s>
  <rowItems count="1">
    <i/>
  </rowItems>
  <colFields count="1">
    <field x="-2"/>
  </colFields>
  <colItems count="2">
    <i>
      <x/>
    </i>
    <i i="1">
      <x v="1"/>
    </i>
  </colItems>
  <dataFields count="2">
    <dataField name="Max of Debit" fld="2" subtotal="max" baseField="0" baseItem="1" numFmtId="165"/>
    <dataField name="Max of Credit" fld="3" subtotal="max" baseField="0" baseItem="1" numFmtId="165"/>
  </dataFields>
  <formats count="3">
    <format dxfId="23">
      <pivotArea type="all" dataOnly="0" outline="0" fieldPosition="0"/>
    </format>
    <format dxfId="22">
      <pivotArea outline="0" collapsedLevelsAreSubtotals="1" fieldPosition="0"/>
    </format>
    <format dxfId="2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13A0098-EA22-494E-B47C-7DF0884D56FB}" autoFormatId="16" applyNumberFormats="0" applyBorderFormats="0" applyFontFormats="0" applyPatternFormats="0" applyAlignmentFormats="0" applyWidthHeightFormats="0">
  <queryTableRefresh nextId="12">
    <queryTableFields count="11">
      <queryTableField id="1" name="Date" tableColumnId="1"/>
      <queryTableField id="2" name="Description" tableColumnId="2"/>
      <queryTableField id="3" name="Debit" tableColumnId="3"/>
      <queryTableField id="4" name="Credit" tableColumnId="4"/>
      <queryTableField id="5" name="Sub-category" tableColumnId="5"/>
      <queryTableField id="6" name="Category" tableColumnId="6"/>
      <queryTableField id="7" name="Category Type" tableColumnId="7"/>
      <queryTableField id="8" name="Month Number" tableColumnId="8"/>
      <queryTableField id="11" dataBound="0" tableColumnId="11"/>
      <queryTableField id="9" name="Week Day" tableColumnId="9"/>
      <queryTableField id="10" name="Net Amou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437C9F4-677C-4C26-8036-62EC975B237F}" sourceName="Month name">
  <pivotTables>
    <pivotTable tabId="1" name="PivotTable6"/>
    <pivotTable tabId="1" name="PivotTable10"/>
    <pivotTable tabId="1" name="PivotTable7"/>
    <pivotTable tabId="1" name="PivotTable9"/>
    <pivotTable tabId="1" name="PivotTable2"/>
    <pivotTable tabId="1" name="PivotTable3"/>
    <pivotTable tabId="1" name="PivotTable8"/>
    <pivotTable tabId="1" name="PivotTable4"/>
  </pivotTables>
  <data>
    <tabular pivotCacheId="25275867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3" xr10:uid="{6F9515EA-58A2-47D8-8C22-24D5BE3440A7}" cache="Slicer_Month_name" caption="Month name" showCaption="0" style="SlicerStyleLight1 2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2" xr10:uid="{2F3EA921-1E9D-4305-B025-5A1D3CF17F6E}" cache="Slicer_Month_name" caption="Month name" showCaption="0" style="SlicerStyleLight1 2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FC272E-74B1-484A-AD50-2D99A5BBDE15}" name="Table1" displayName="Table1" ref="A1:K487" tableType="queryTable" totalsRowShown="0">
  <autoFilter ref="A1:K487" xr:uid="{08FC272E-74B1-484A-AD50-2D99A5BBDE15}"/>
  <tableColumns count="11">
    <tableColumn id="1" xr3:uid="{1A432E8C-6E56-4176-BEE7-9D6BD16A2FE6}" uniqueName="1" name="Date" queryTableFieldId="1" dataDxfId="30"/>
    <tableColumn id="2" xr3:uid="{09CB75E3-E8FC-4F57-A496-3B2DB0C7388F}" uniqueName="2" name="Description" queryTableFieldId="2" dataDxfId="29"/>
    <tableColumn id="3" xr3:uid="{A018D03E-FCAD-41FE-B70B-ED44D6D14F94}" uniqueName="3" name="Debit" queryTableFieldId="3"/>
    <tableColumn id="4" xr3:uid="{F1260FC1-8B5D-4096-93B5-F1A2080ED0F9}" uniqueName="4" name="Credit" queryTableFieldId="4"/>
    <tableColumn id="5" xr3:uid="{1A8E48B9-03A7-488A-A573-99525F17E95C}" uniqueName="5" name="Sub-category" queryTableFieldId="5" dataDxfId="28"/>
    <tableColumn id="6" xr3:uid="{2CE56B4E-7CD0-4C8C-8D4C-C43E0F5838C9}" uniqueName="6" name="Category" queryTableFieldId="6" dataDxfId="27"/>
    <tableColumn id="7" xr3:uid="{5C1A0579-7441-4D57-9642-5F864BCD1516}" uniqueName="7" name="Category Type" queryTableFieldId="7" dataDxfId="26"/>
    <tableColumn id="8" xr3:uid="{4CB0CDD7-7825-4F64-B5F8-BFEB756AB6CD}" uniqueName="8" name="Month Number" queryTableFieldId="8"/>
    <tableColumn id="11" xr3:uid="{29A7FF5D-F641-4648-B6A0-BBA6085BDD5D}" uniqueName="11" name="Month name" queryTableFieldId="11" dataDxfId="25">
      <calculatedColumnFormula>TEXT(Table1[[#This Row],[Date]],"MMM")</calculatedColumnFormula>
    </tableColumn>
    <tableColumn id="9" xr3:uid="{2003A49A-BD1B-4A0F-9D19-634606090E75}" uniqueName="9" name="Week Day" queryTableFieldId="9" dataDxfId="24"/>
    <tableColumn id="10" xr3:uid="{D77197FA-EC51-4C16-87BB-8FDA813FD03F}" uniqueName="10" name="Net Amount"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6E13C-7CB4-41AE-9862-1436CF735F53}">
  <dimension ref="A1:K487"/>
  <sheetViews>
    <sheetView workbookViewId="0"/>
  </sheetViews>
  <sheetFormatPr defaultRowHeight="15" x14ac:dyDescent="0.25"/>
  <cols>
    <col min="1" max="1" width="18.42578125" customWidth="1"/>
    <col min="2" max="2" width="20.5703125" bestFit="1" customWidth="1"/>
    <col min="3" max="3" width="15.28515625" customWidth="1"/>
    <col min="4" max="4" width="16.140625" customWidth="1"/>
    <col min="5" max="5" width="20.7109375" customWidth="1"/>
    <col min="6" max="6" width="20.140625" customWidth="1"/>
    <col min="7" max="7" width="16.85546875" customWidth="1"/>
    <col min="8" max="8" width="17" customWidth="1"/>
    <col min="9" max="9" width="15.140625" customWidth="1"/>
    <col min="10" max="10" width="12.28515625" bestFit="1" customWidth="1"/>
    <col min="11" max="11" width="14.140625" bestFit="1" customWidth="1"/>
  </cols>
  <sheetData>
    <row r="1" spans="1:11" x14ac:dyDescent="0.25">
      <c r="A1" t="s">
        <v>0</v>
      </c>
      <c r="B1" t="s">
        <v>1</v>
      </c>
      <c r="C1" t="s">
        <v>2</v>
      </c>
      <c r="D1" t="s">
        <v>3</v>
      </c>
      <c r="E1" t="s">
        <v>4</v>
      </c>
      <c r="F1" t="s">
        <v>5</v>
      </c>
      <c r="G1" t="s">
        <v>6</v>
      </c>
      <c r="H1" t="s">
        <v>7</v>
      </c>
      <c r="I1" t="s">
        <v>71</v>
      </c>
      <c r="J1" t="s">
        <v>8</v>
      </c>
      <c r="K1" t="s">
        <v>9</v>
      </c>
    </row>
    <row r="2" spans="1:11" x14ac:dyDescent="0.25">
      <c r="A2" s="1">
        <v>44200</v>
      </c>
      <c r="B2" t="s">
        <v>10</v>
      </c>
      <c r="D2">
        <v>5000</v>
      </c>
      <c r="E2" t="s">
        <v>11</v>
      </c>
      <c r="F2" t="s">
        <v>12</v>
      </c>
      <c r="G2" t="s">
        <v>13</v>
      </c>
      <c r="H2">
        <v>1</v>
      </c>
      <c r="I2" t="str">
        <f>TEXT(Table1[[#This Row],[Date]],"MMM")</f>
        <v>Jan</v>
      </c>
      <c r="J2" t="s">
        <v>14</v>
      </c>
      <c r="K2">
        <v>5000</v>
      </c>
    </row>
    <row r="3" spans="1:11" x14ac:dyDescent="0.25">
      <c r="A3" s="1">
        <v>44200</v>
      </c>
      <c r="B3" t="s">
        <v>15</v>
      </c>
      <c r="C3">
        <v>5</v>
      </c>
      <c r="E3" t="s">
        <v>16</v>
      </c>
      <c r="F3" t="s">
        <v>17</v>
      </c>
      <c r="G3" t="s">
        <v>18</v>
      </c>
      <c r="H3">
        <v>1</v>
      </c>
      <c r="I3" t="str">
        <f>TEXT(Table1[[#This Row],[Date]],"MMM")</f>
        <v>Jan</v>
      </c>
      <c r="J3" t="s">
        <v>14</v>
      </c>
      <c r="K3">
        <v>-5</v>
      </c>
    </row>
    <row r="4" spans="1:11" x14ac:dyDescent="0.25">
      <c r="A4" s="1">
        <v>44201</v>
      </c>
      <c r="B4" t="s">
        <v>19</v>
      </c>
      <c r="C4">
        <v>900</v>
      </c>
      <c r="E4" t="s">
        <v>20</v>
      </c>
      <c r="F4" t="s">
        <v>21</v>
      </c>
      <c r="G4" t="s">
        <v>18</v>
      </c>
      <c r="H4">
        <v>1</v>
      </c>
      <c r="I4" t="str">
        <f>TEXT(Table1[[#This Row],[Date]],"MMM")</f>
        <v>Jan</v>
      </c>
      <c r="J4" t="s">
        <v>22</v>
      </c>
      <c r="K4">
        <v>-900</v>
      </c>
    </row>
    <row r="5" spans="1:11" x14ac:dyDescent="0.25">
      <c r="A5" s="1">
        <v>44201</v>
      </c>
      <c r="B5" t="s">
        <v>23</v>
      </c>
      <c r="C5">
        <v>150</v>
      </c>
      <c r="E5" t="s">
        <v>24</v>
      </c>
      <c r="F5" t="s">
        <v>25</v>
      </c>
      <c r="G5" t="s">
        <v>18</v>
      </c>
      <c r="H5">
        <v>1</v>
      </c>
      <c r="I5" t="str">
        <f>TEXT(Table1[[#This Row],[Date]],"MMM")</f>
        <v>Jan</v>
      </c>
      <c r="J5" t="s">
        <v>22</v>
      </c>
      <c r="K5">
        <v>-150</v>
      </c>
    </row>
    <row r="6" spans="1:11" x14ac:dyDescent="0.25">
      <c r="A6" s="1">
        <v>44201</v>
      </c>
      <c r="B6" t="s">
        <v>15</v>
      </c>
      <c r="C6">
        <v>5</v>
      </c>
      <c r="E6" t="s">
        <v>16</v>
      </c>
      <c r="F6" t="s">
        <v>17</v>
      </c>
      <c r="G6" t="s">
        <v>18</v>
      </c>
      <c r="H6">
        <v>1</v>
      </c>
      <c r="I6" t="str">
        <f>TEXT(Table1[[#This Row],[Date]],"MMM")</f>
        <v>Jan</v>
      </c>
      <c r="J6" t="s">
        <v>22</v>
      </c>
      <c r="K6">
        <v>-5</v>
      </c>
    </row>
    <row r="7" spans="1:11" x14ac:dyDescent="0.25">
      <c r="A7" s="1">
        <v>44202</v>
      </c>
      <c r="B7" t="s">
        <v>15</v>
      </c>
      <c r="C7">
        <v>5</v>
      </c>
      <c r="E7" t="s">
        <v>16</v>
      </c>
      <c r="F7" t="s">
        <v>17</v>
      </c>
      <c r="G7" t="s">
        <v>18</v>
      </c>
      <c r="H7">
        <v>1</v>
      </c>
      <c r="I7" t="str">
        <f>TEXT(Table1[[#This Row],[Date]],"MMM")</f>
        <v>Jan</v>
      </c>
      <c r="J7" t="s">
        <v>26</v>
      </c>
      <c r="K7">
        <v>-5</v>
      </c>
    </row>
    <row r="8" spans="1:11" x14ac:dyDescent="0.25">
      <c r="A8" s="1">
        <v>44203</v>
      </c>
      <c r="B8" t="s">
        <v>15</v>
      </c>
      <c r="C8">
        <v>5</v>
      </c>
      <c r="E8" t="s">
        <v>16</v>
      </c>
      <c r="F8" t="s">
        <v>17</v>
      </c>
      <c r="G8" t="s">
        <v>18</v>
      </c>
      <c r="H8">
        <v>1</v>
      </c>
      <c r="I8" t="str">
        <f>TEXT(Table1[[#This Row],[Date]],"MMM")</f>
        <v>Jan</v>
      </c>
      <c r="J8" t="s">
        <v>27</v>
      </c>
      <c r="K8">
        <v>-5</v>
      </c>
    </row>
    <row r="9" spans="1:11" x14ac:dyDescent="0.25">
      <c r="A9" s="1">
        <v>44204</v>
      </c>
      <c r="B9" t="s">
        <v>15</v>
      </c>
      <c r="C9">
        <v>5</v>
      </c>
      <c r="E9" t="s">
        <v>16</v>
      </c>
      <c r="F9" t="s">
        <v>17</v>
      </c>
      <c r="G9" t="s">
        <v>18</v>
      </c>
      <c r="H9">
        <v>1</v>
      </c>
      <c r="I9" t="str">
        <f>TEXT(Table1[[#This Row],[Date]],"MMM")</f>
        <v>Jan</v>
      </c>
      <c r="J9" t="s">
        <v>28</v>
      </c>
      <c r="K9">
        <v>-5</v>
      </c>
    </row>
    <row r="10" spans="1:11" x14ac:dyDescent="0.25">
      <c r="A10" s="1">
        <v>44204</v>
      </c>
      <c r="B10" t="s">
        <v>29</v>
      </c>
      <c r="C10">
        <v>155</v>
      </c>
      <c r="E10" t="s">
        <v>30</v>
      </c>
      <c r="F10" t="s">
        <v>21</v>
      </c>
      <c r="G10" t="s">
        <v>18</v>
      </c>
      <c r="H10">
        <v>1</v>
      </c>
      <c r="I10" t="str">
        <f>TEXT(Table1[[#This Row],[Date]],"MMM")</f>
        <v>Jan</v>
      </c>
      <c r="J10" t="s">
        <v>28</v>
      </c>
      <c r="K10">
        <v>-155</v>
      </c>
    </row>
    <row r="11" spans="1:11" x14ac:dyDescent="0.25">
      <c r="A11" s="1">
        <v>44207</v>
      </c>
      <c r="B11" t="s">
        <v>31</v>
      </c>
      <c r="C11">
        <v>50</v>
      </c>
      <c r="E11" t="s">
        <v>32</v>
      </c>
      <c r="F11" t="s">
        <v>21</v>
      </c>
      <c r="G11" t="s">
        <v>18</v>
      </c>
      <c r="H11">
        <v>1</v>
      </c>
      <c r="I11" t="str">
        <f>TEXT(Table1[[#This Row],[Date]],"MMM")</f>
        <v>Jan</v>
      </c>
      <c r="J11" t="s">
        <v>14</v>
      </c>
      <c r="K11">
        <v>-50</v>
      </c>
    </row>
    <row r="12" spans="1:11" x14ac:dyDescent="0.25">
      <c r="A12" s="1">
        <v>44207</v>
      </c>
      <c r="B12" t="s">
        <v>15</v>
      </c>
      <c r="C12">
        <v>5</v>
      </c>
      <c r="E12" t="s">
        <v>16</v>
      </c>
      <c r="F12" t="s">
        <v>17</v>
      </c>
      <c r="G12" t="s">
        <v>18</v>
      </c>
      <c r="H12">
        <v>1</v>
      </c>
      <c r="I12" t="str">
        <f>TEXT(Table1[[#This Row],[Date]],"MMM")</f>
        <v>Jan</v>
      </c>
      <c r="J12" t="s">
        <v>14</v>
      </c>
      <c r="K12">
        <v>-5</v>
      </c>
    </row>
    <row r="13" spans="1:11" x14ac:dyDescent="0.25">
      <c r="A13" s="1">
        <v>44208</v>
      </c>
      <c r="B13" t="s">
        <v>15</v>
      </c>
      <c r="C13">
        <v>5</v>
      </c>
      <c r="E13" t="s">
        <v>16</v>
      </c>
      <c r="F13" t="s">
        <v>17</v>
      </c>
      <c r="G13" t="s">
        <v>18</v>
      </c>
      <c r="H13">
        <v>1</v>
      </c>
      <c r="I13" t="str">
        <f>TEXT(Table1[[#This Row],[Date]],"MMM")</f>
        <v>Jan</v>
      </c>
      <c r="J13" t="s">
        <v>22</v>
      </c>
      <c r="K13">
        <v>-5</v>
      </c>
    </row>
    <row r="14" spans="1:11" x14ac:dyDescent="0.25">
      <c r="A14" s="1">
        <v>44209</v>
      </c>
      <c r="B14" t="s">
        <v>33</v>
      </c>
      <c r="C14">
        <v>77</v>
      </c>
      <c r="E14" t="s">
        <v>16</v>
      </c>
      <c r="F14" t="s">
        <v>17</v>
      </c>
      <c r="G14" t="s">
        <v>18</v>
      </c>
      <c r="H14">
        <v>1</v>
      </c>
      <c r="I14" t="str">
        <f>TEXT(Table1[[#This Row],[Date]],"MMM")</f>
        <v>Jan</v>
      </c>
      <c r="J14" t="s">
        <v>26</v>
      </c>
      <c r="K14">
        <v>-77</v>
      </c>
    </row>
    <row r="15" spans="1:11" x14ac:dyDescent="0.25">
      <c r="A15" s="1">
        <v>44209</v>
      </c>
      <c r="B15" t="s">
        <v>15</v>
      </c>
      <c r="C15">
        <v>5</v>
      </c>
      <c r="E15" t="s">
        <v>16</v>
      </c>
      <c r="F15" t="s">
        <v>17</v>
      </c>
      <c r="G15" t="s">
        <v>18</v>
      </c>
      <c r="H15">
        <v>1</v>
      </c>
      <c r="I15" t="str">
        <f>TEXT(Table1[[#This Row],[Date]],"MMM")</f>
        <v>Jan</v>
      </c>
      <c r="J15" t="s">
        <v>26</v>
      </c>
      <c r="K15">
        <v>-5</v>
      </c>
    </row>
    <row r="16" spans="1:11" x14ac:dyDescent="0.25">
      <c r="A16" s="1">
        <v>44210</v>
      </c>
      <c r="B16" t="s">
        <v>15</v>
      </c>
      <c r="C16">
        <v>5</v>
      </c>
      <c r="E16" t="s">
        <v>16</v>
      </c>
      <c r="F16" t="s">
        <v>17</v>
      </c>
      <c r="G16" t="s">
        <v>18</v>
      </c>
      <c r="H16">
        <v>1</v>
      </c>
      <c r="I16" t="str">
        <f>TEXT(Table1[[#This Row],[Date]],"MMM")</f>
        <v>Jan</v>
      </c>
      <c r="J16" t="s">
        <v>27</v>
      </c>
      <c r="K16">
        <v>-5</v>
      </c>
    </row>
    <row r="17" spans="1:11" x14ac:dyDescent="0.25">
      <c r="A17" s="1">
        <v>44211</v>
      </c>
      <c r="B17" t="s">
        <v>29</v>
      </c>
      <c r="C17">
        <v>135</v>
      </c>
      <c r="E17" t="s">
        <v>30</v>
      </c>
      <c r="F17" t="s">
        <v>21</v>
      </c>
      <c r="G17" t="s">
        <v>18</v>
      </c>
      <c r="H17">
        <v>1</v>
      </c>
      <c r="I17" t="str">
        <f>TEXT(Table1[[#This Row],[Date]],"MMM")</f>
        <v>Jan</v>
      </c>
      <c r="J17" t="s">
        <v>28</v>
      </c>
      <c r="K17">
        <v>-135</v>
      </c>
    </row>
    <row r="18" spans="1:11" x14ac:dyDescent="0.25">
      <c r="A18" s="1">
        <v>44211</v>
      </c>
      <c r="B18" t="s">
        <v>15</v>
      </c>
      <c r="C18">
        <v>5</v>
      </c>
      <c r="E18" t="s">
        <v>16</v>
      </c>
      <c r="F18" t="s">
        <v>17</v>
      </c>
      <c r="G18" t="s">
        <v>18</v>
      </c>
      <c r="H18">
        <v>1</v>
      </c>
      <c r="I18" t="str">
        <f>TEXT(Table1[[#This Row],[Date]],"MMM")</f>
        <v>Jan</v>
      </c>
      <c r="J18" t="s">
        <v>28</v>
      </c>
      <c r="K18">
        <v>-5</v>
      </c>
    </row>
    <row r="19" spans="1:11" x14ac:dyDescent="0.25">
      <c r="A19" s="1">
        <v>44212</v>
      </c>
      <c r="B19" t="s">
        <v>15</v>
      </c>
      <c r="C19">
        <v>5</v>
      </c>
      <c r="E19" t="s">
        <v>16</v>
      </c>
      <c r="F19" t="s">
        <v>17</v>
      </c>
      <c r="G19" t="s">
        <v>18</v>
      </c>
      <c r="H19">
        <v>1</v>
      </c>
      <c r="I19" t="str">
        <f>TEXT(Table1[[#This Row],[Date]],"MMM")</f>
        <v>Jan</v>
      </c>
      <c r="J19" t="s">
        <v>34</v>
      </c>
      <c r="K19">
        <v>-5</v>
      </c>
    </row>
    <row r="20" spans="1:11" x14ac:dyDescent="0.25">
      <c r="A20" s="1">
        <v>44212</v>
      </c>
      <c r="B20" t="s">
        <v>35</v>
      </c>
      <c r="C20">
        <v>40</v>
      </c>
      <c r="E20" t="s">
        <v>36</v>
      </c>
      <c r="F20" t="s">
        <v>37</v>
      </c>
      <c r="G20" t="s">
        <v>18</v>
      </c>
      <c r="H20">
        <v>1</v>
      </c>
      <c r="I20" t="str">
        <f>TEXT(Table1[[#This Row],[Date]],"MMM")</f>
        <v>Jan</v>
      </c>
      <c r="J20" t="s">
        <v>34</v>
      </c>
      <c r="K20">
        <v>-40</v>
      </c>
    </row>
    <row r="21" spans="1:11" x14ac:dyDescent="0.25">
      <c r="A21" s="1">
        <v>44212</v>
      </c>
      <c r="B21" t="s">
        <v>38</v>
      </c>
      <c r="C21">
        <v>98</v>
      </c>
      <c r="E21" t="s">
        <v>39</v>
      </c>
      <c r="F21" t="s">
        <v>37</v>
      </c>
      <c r="G21" t="s">
        <v>18</v>
      </c>
      <c r="H21">
        <v>1</v>
      </c>
      <c r="I21" t="str">
        <f>TEXT(Table1[[#This Row],[Date]],"MMM")</f>
        <v>Jan</v>
      </c>
      <c r="J21" t="s">
        <v>34</v>
      </c>
      <c r="K21">
        <v>-98</v>
      </c>
    </row>
    <row r="22" spans="1:11" x14ac:dyDescent="0.25">
      <c r="A22" s="1">
        <v>44212</v>
      </c>
      <c r="B22" t="s">
        <v>40</v>
      </c>
      <c r="C22">
        <v>52</v>
      </c>
      <c r="E22" t="s">
        <v>41</v>
      </c>
      <c r="F22" t="s">
        <v>17</v>
      </c>
      <c r="G22" t="s">
        <v>18</v>
      </c>
      <c r="H22">
        <v>1</v>
      </c>
      <c r="I22" t="str">
        <f>TEXT(Table1[[#This Row],[Date]],"MMM")</f>
        <v>Jan</v>
      </c>
      <c r="J22" t="s">
        <v>34</v>
      </c>
      <c r="K22">
        <v>-52</v>
      </c>
    </row>
    <row r="23" spans="1:11" x14ac:dyDescent="0.25">
      <c r="A23" s="1">
        <v>44213</v>
      </c>
      <c r="B23" t="s">
        <v>42</v>
      </c>
      <c r="C23">
        <v>28</v>
      </c>
      <c r="E23" t="s">
        <v>43</v>
      </c>
      <c r="F23" t="s">
        <v>25</v>
      </c>
      <c r="G23" t="s">
        <v>18</v>
      </c>
      <c r="H23">
        <v>1</v>
      </c>
      <c r="I23" t="str">
        <f>TEXT(Table1[[#This Row],[Date]],"MMM")</f>
        <v>Jan</v>
      </c>
      <c r="J23" t="s">
        <v>44</v>
      </c>
      <c r="K23">
        <v>-28</v>
      </c>
    </row>
    <row r="24" spans="1:11" x14ac:dyDescent="0.25">
      <c r="A24" s="1">
        <v>44214</v>
      </c>
      <c r="B24" t="s">
        <v>45</v>
      </c>
      <c r="D24">
        <v>4500</v>
      </c>
      <c r="E24" t="s">
        <v>46</v>
      </c>
      <c r="F24" t="s">
        <v>47</v>
      </c>
      <c r="G24" t="s">
        <v>13</v>
      </c>
      <c r="H24">
        <v>1</v>
      </c>
      <c r="I24" t="str">
        <f>TEXT(Table1[[#This Row],[Date]],"MMM")</f>
        <v>Jan</v>
      </c>
      <c r="J24" t="s">
        <v>14</v>
      </c>
      <c r="K24">
        <v>4500</v>
      </c>
    </row>
    <row r="25" spans="1:11" x14ac:dyDescent="0.25">
      <c r="A25" s="1">
        <v>44214</v>
      </c>
      <c r="B25" t="s">
        <v>15</v>
      </c>
      <c r="C25">
        <v>5</v>
      </c>
      <c r="E25" t="s">
        <v>16</v>
      </c>
      <c r="F25" t="s">
        <v>17</v>
      </c>
      <c r="G25" t="s">
        <v>18</v>
      </c>
      <c r="H25">
        <v>1</v>
      </c>
      <c r="I25" t="str">
        <f>TEXT(Table1[[#This Row],[Date]],"MMM")</f>
        <v>Jan</v>
      </c>
      <c r="J25" t="s">
        <v>14</v>
      </c>
      <c r="K25">
        <v>-5</v>
      </c>
    </row>
    <row r="26" spans="1:11" x14ac:dyDescent="0.25">
      <c r="A26" s="1">
        <v>44215</v>
      </c>
      <c r="B26" t="s">
        <v>15</v>
      </c>
      <c r="C26">
        <v>5</v>
      </c>
      <c r="E26" t="s">
        <v>16</v>
      </c>
      <c r="F26" t="s">
        <v>17</v>
      </c>
      <c r="G26" t="s">
        <v>18</v>
      </c>
      <c r="H26">
        <v>1</v>
      </c>
      <c r="I26" t="str">
        <f>TEXT(Table1[[#This Row],[Date]],"MMM")</f>
        <v>Jan</v>
      </c>
      <c r="J26" t="s">
        <v>22</v>
      </c>
      <c r="K26">
        <v>-5</v>
      </c>
    </row>
    <row r="27" spans="1:11" x14ac:dyDescent="0.25">
      <c r="A27" s="1">
        <v>44215</v>
      </c>
      <c r="B27" t="s">
        <v>45</v>
      </c>
      <c r="D27">
        <v>4500</v>
      </c>
      <c r="E27" t="s">
        <v>48</v>
      </c>
      <c r="F27" t="s">
        <v>47</v>
      </c>
      <c r="G27" t="s">
        <v>13</v>
      </c>
      <c r="H27">
        <v>1</v>
      </c>
      <c r="I27" t="str">
        <f>TEXT(Table1[[#This Row],[Date]],"MMM")</f>
        <v>Jan</v>
      </c>
      <c r="J27" t="s">
        <v>22</v>
      </c>
      <c r="K27">
        <v>4500</v>
      </c>
    </row>
    <row r="28" spans="1:11" x14ac:dyDescent="0.25">
      <c r="A28" s="1">
        <v>44215</v>
      </c>
      <c r="B28" t="s">
        <v>49</v>
      </c>
      <c r="C28">
        <v>40</v>
      </c>
      <c r="E28" t="s">
        <v>49</v>
      </c>
      <c r="F28" t="s">
        <v>21</v>
      </c>
      <c r="G28" t="s">
        <v>18</v>
      </c>
      <c r="H28">
        <v>1</v>
      </c>
      <c r="I28" t="str">
        <f>TEXT(Table1[[#This Row],[Date]],"MMM")</f>
        <v>Jan</v>
      </c>
      <c r="J28" t="s">
        <v>22</v>
      </c>
      <c r="K28">
        <v>-40</v>
      </c>
    </row>
    <row r="29" spans="1:11" x14ac:dyDescent="0.25">
      <c r="A29" s="1">
        <v>44216</v>
      </c>
      <c r="B29" t="s">
        <v>50</v>
      </c>
      <c r="C29">
        <v>45</v>
      </c>
      <c r="E29" t="s">
        <v>51</v>
      </c>
      <c r="F29" t="s">
        <v>37</v>
      </c>
      <c r="G29" t="s">
        <v>18</v>
      </c>
      <c r="H29">
        <v>1</v>
      </c>
      <c r="I29" t="str">
        <f>TEXT(Table1[[#This Row],[Date]],"MMM")</f>
        <v>Jan</v>
      </c>
      <c r="J29" t="s">
        <v>26</v>
      </c>
      <c r="K29">
        <v>-45</v>
      </c>
    </row>
    <row r="30" spans="1:11" x14ac:dyDescent="0.25">
      <c r="A30" s="1">
        <v>44216</v>
      </c>
      <c r="B30" t="s">
        <v>52</v>
      </c>
      <c r="C30">
        <v>32</v>
      </c>
      <c r="E30" t="s">
        <v>36</v>
      </c>
      <c r="F30" t="s">
        <v>37</v>
      </c>
      <c r="G30" t="s">
        <v>18</v>
      </c>
      <c r="H30">
        <v>1</v>
      </c>
      <c r="I30" t="str">
        <f>TEXT(Table1[[#This Row],[Date]],"MMM")</f>
        <v>Jan</v>
      </c>
      <c r="J30" t="s">
        <v>26</v>
      </c>
      <c r="K30">
        <v>-32</v>
      </c>
    </row>
    <row r="31" spans="1:11" x14ac:dyDescent="0.25">
      <c r="A31" s="1">
        <v>44216</v>
      </c>
      <c r="B31" t="s">
        <v>15</v>
      </c>
      <c r="C31">
        <v>5</v>
      </c>
      <c r="E31" t="s">
        <v>16</v>
      </c>
      <c r="F31" t="s">
        <v>17</v>
      </c>
      <c r="G31" t="s">
        <v>18</v>
      </c>
      <c r="H31">
        <v>1</v>
      </c>
      <c r="I31" t="str">
        <f>TEXT(Table1[[#This Row],[Date]],"MMM")</f>
        <v>Jan</v>
      </c>
      <c r="J31" t="s">
        <v>26</v>
      </c>
      <c r="K31">
        <v>-5</v>
      </c>
    </row>
    <row r="32" spans="1:11" x14ac:dyDescent="0.25">
      <c r="A32" s="1">
        <v>44217</v>
      </c>
      <c r="B32" t="s">
        <v>15</v>
      </c>
      <c r="C32">
        <v>5</v>
      </c>
      <c r="E32" t="s">
        <v>16</v>
      </c>
      <c r="F32" t="s">
        <v>17</v>
      </c>
      <c r="G32" t="s">
        <v>18</v>
      </c>
      <c r="H32">
        <v>1</v>
      </c>
      <c r="I32" t="str">
        <f>TEXT(Table1[[#This Row],[Date]],"MMM")</f>
        <v>Jan</v>
      </c>
      <c r="J32" t="s">
        <v>27</v>
      </c>
      <c r="K32">
        <v>-5</v>
      </c>
    </row>
    <row r="33" spans="1:11" x14ac:dyDescent="0.25">
      <c r="A33" s="1">
        <v>44218</v>
      </c>
      <c r="B33" t="s">
        <v>15</v>
      </c>
      <c r="C33">
        <v>5</v>
      </c>
      <c r="E33" t="s">
        <v>16</v>
      </c>
      <c r="F33" t="s">
        <v>17</v>
      </c>
      <c r="G33" t="s">
        <v>18</v>
      </c>
      <c r="H33">
        <v>1</v>
      </c>
      <c r="I33" t="str">
        <f>TEXT(Table1[[#This Row],[Date]],"MMM")</f>
        <v>Jan</v>
      </c>
      <c r="J33" t="s">
        <v>28</v>
      </c>
      <c r="K33">
        <v>-5</v>
      </c>
    </row>
    <row r="34" spans="1:11" x14ac:dyDescent="0.25">
      <c r="A34" s="1">
        <v>44218</v>
      </c>
      <c r="B34" t="s">
        <v>29</v>
      </c>
      <c r="C34">
        <v>170</v>
      </c>
      <c r="E34" t="s">
        <v>30</v>
      </c>
      <c r="F34" t="s">
        <v>21</v>
      </c>
      <c r="G34" t="s">
        <v>18</v>
      </c>
      <c r="H34">
        <v>1</v>
      </c>
      <c r="I34" t="str">
        <f>TEXT(Table1[[#This Row],[Date]],"MMM")</f>
        <v>Jan</v>
      </c>
      <c r="J34" t="s">
        <v>28</v>
      </c>
      <c r="K34">
        <v>-170</v>
      </c>
    </row>
    <row r="35" spans="1:11" x14ac:dyDescent="0.25">
      <c r="A35" s="1">
        <v>44219</v>
      </c>
      <c r="B35" t="s">
        <v>53</v>
      </c>
      <c r="C35">
        <v>37</v>
      </c>
      <c r="E35" t="s">
        <v>41</v>
      </c>
      <c r="F35" t="s">
        <v>17</v>
      </c>
      <c r="G35" t="s">
        <v>18</v>
      </c>
      <c r="H35">
        <v>1</v>
      </c>
      <c r="I35" t="str">
        <f>TEXT(Table1[[#This Row],[Date]],"MMM")</f>
        <v>Jan</v>
      </c>
      <c r="J35" t="s">
        <v>34</v>
      </c>
      <c r="K35">
        <v>-37</v>
      </c>
    </row>
    <row r="36" spans="1:11" x14ac:dyDescent="0.25">
      <c r="A36" s="1">
        <v>44220</v>
      </c>
      <c r="B36" t="s">
        <v>54</v>
      </c>
      <c r="C36">
        <v>12</v>
      </c>
      <c r="E36" t="s">
        <v>41</v>
      </c>
      <c r="F36" t="s">
        <v>17</v>
      </c>
      <c r="G36" t="s">
        <v>18</v>
      </c>
      <c r="H36">
        <v>1</v>
      </c>
      <c r="I36" t="str">
        <f>TEXT(Table1[[#This Row],[Date]],"MMM")</f>
        <v>Jan</v>
      </c>
      <c r="J36" t="s">
        <v>44</v>
      </c>
      <c r="K36">
        <v>-12</v>
      </c>
    </row>
    <row r="37" spans="1:11" x14ac:dyDescent="0.25">
      <c r="A37" s="1">
        <v>44221</v>
      </c>
      <c r="B37" t="s">
        <v>55</v>
      </c>
      <c r="C37">
        <v>55</v>
      </c>
      <c r="E37" t="s">
        <v>56</v>
      </c>
      <c r="F37" t="s">
        <v>57</v>
      </c>
      <c r="G37" t="s">
        <v>18</v>
      </c>
      <c r="H37">
        <v>1</v>
      </c>
      <c r="I37" t="str">
        <f>TEXT(Table1[[#This Row],[Date]],"MMM")</f>
        <v>Jan</v>
      </c>
      <c r="J37" t="s">
        <v>14</v>
      </c>
      <c r="K37">
        <v>-55</v>
      </c>
    </row>
    <row r="38" spans="1:11" x14ac:dyDescent="0.25">
      <c r="A38" s="1">
        <v>44221</v>
      </c>
      <c r="B38" t="s">
        <v>33</v>
      </c>
      <c r="C38">
        <v>63</v>
      </c>
      <c r="E38" t="s">
        <v>58</v>
      </c>
      <c r="F38" t="s">
        <v>25</v>
      </c>
      <c r="G38" t="s">
        <v>18</v>
      </c>
      <c r="H38">
        <v>1</v>
      </c>
      <c r="I38" t="str">
        <f>TEXT(Table1[[#This Row],[Date]],"MMM")</f>
        <v>Jan</v>
      </c>
      <c r="J38" t="s">
        <v>14</v>
      </c>
      <c r="K38">
        <v>-63</v>
      </c>
    </row>
    <row r="39" spans="1:11" x14ac:dyDescent="0.25">
      <c r="A39" s="1">
        <v>44221</v>
      </c>
      <c r="B39" t="s">
        <v>15</v>
      </c>
      <c r="C39">
        <v>5</v>
      </c>
      <c r="E39" t="s">
        <v>16</v>
      </c>
      <c r="F39" t="s">
        <v>17</v>
      </c>
      <c r="G39" t="s">
        <v>18</v>
      </c>
      <c r="H39">
        <v>1</v>
      </c>
      <c r="I39" t="str">
        <f>TEXT(Table1[[#This Row],[Date]],"MMM")</f>
        <v>Jan</v>
      </c>
      <c r="J39" t="s">
        <v>14</v>
      </c>
      <c r="K39">
        <v>-5</v>
      </c>
    </row>
    <row r="40" spans="1:11" x14ac:dyDescent="0.25">
      <c r="A40" s="1">
        <v>44222</v>
      </c>
      <c r="B40" t="s">
        <v>15</v>
      </c>
      <c r="C40">
        <v>5</v>
      </c>
      <c r="E40" t="s">
        <v>16</v>
      </c>
      <c r="F40" t="s">
        <v>17</v>
      </c>
      <c r="G40" t="s">
        <v>18</v>
      </c>
      <c r="H40">
        <v>1</v>
      </c>
      <c r="I40" t="str">
        <f>TEXT(Table1[[#This Row],[Date]],"MMM")</f>
        <v>Jan</v>
      </c>
      <c r="J40" t="s">
        <v>22</v>
      </c>
      <c r="K40">
        <v>-5</v>
      </c>
    </row>
    <row r="41" spans="1:11" x14ac:dyDescent="0.25">
      <c r="A41" s="1">
        <v>44223</v>
      </c>
      <c r="B41" t="s">
        <v>15</v>
      </c>
      <c r="C41">
        <v>5</v>
      </c>
      <c r="E41" t="s">
        <v>16</v>
      </c>
      <c r="F41" t="s">
        <v>17</v>
      </c>
      <c r="G41" t="s">
        <v>18</v>
      </c>
      <c r="H41">
        <v>1</v>
      </c>
      <c r="I41" t="str">
        <f>TEXT(Table1[[#This Row],[Date]],"MMM")</f>
        <v>Jan</v>
      </c>
      <c r="J41" t="s">
        <v>26</v>
      </c>
      <c r="K41">
        <v>-5</v>
      </c>
    </row>
    <row r="42" spans="1:11" x14ac:dyDescent="0.25">
      <c r="A42" s="1">
        <v>44224</v>
      </c>
      <c r="B42" t="s">
        <v>15</v>
      </c>
      <c r="C42">
        <v>5</v>
      </c>
      <c r="E42" t="s">
        <v>16</v>
      </c>
      <c r="F42" t="s">
        <v>17</v>
      </c>
      <c r="G42" t="s">
        <v>18</v>
      </c>
      <c r="H42">
        <v>1</v>
      </c>
      <c r="I42" t="str">
        <f>TEXT(Table1[[#This Row],[Date]],"MMM")</f>
        <v>Jan</v>
      </c>
      <c r="J42" t="s">
        <v>27</v>
      </c>
      <c r="K42">
        <v>-5</v>
      </c>
    </row>
    <row r="43" spans="1:11" x14ac:dyDescent="0.25">
      <c r="A43" s="1">
        <v>44225</v>
      </c>
      <c r="B43" t="s">
        <v>15</v>
      </c>
      <c r="C43">
        <v>5</v>
      </c>
      <c r="E43" t="s">
        <v>16</v>
      </c>
      <c r="F43" t="s">
        <v>17</v>
      </c>
      <c r="G43" t="s">
        <v>18</v>
      </c>
      <c r="H43">
        <v>1</v>
      </c>
      <c r="I43" t="str">
        <f>TEXT(Table1[[#This Row],[Date]],"MMM")</f>
        <v>Jan</v>
      </c>
      <c r="J43" t="s">
        <v>28</v>
      </c>
      <c r="K43">
        <v>-5</v>
      </c>
    </row>
    <row r="44" spans="1:11" x14ac:dyDescent="0.25">
      <c r="A44" s="1">
        <v>44225</v>
      </c>
      <c r="B44" t="s">
        <v>29</v>
      </c>
      <c r="C44">
        <v>162</v>
      </c>
      <c r="E44" t="s">
        <v>30</v>
      </c>
      <c r="F44" t="s">
        <v>21</v>
      </c>
      <c r="G44" t="s">
        <v>18</v>
      </c>
      <c r="H44">
        <v>1</v>
      </c>
      <c r="I44" t="str">
        <f>TEXT(Table1[[#This Row],[Date]],"MMM")</f>
        <v>Jan</v>
      </c>
      <c r="J44" t="s">
        <v>28</v>
      </c>
      <c r="K44">
        <v>-162</v>
      </c>
    </row>
    <row r="45" spans="1:11" x14ac:dyDescent="0.25">
      <c r="A45" s="1">
        <v>44226</v>
      </c>
      <c r="B45" t="s">
        <v>59</v>
      </c>
      <c r="C45">
        <v>125</v>
      </c>
      <c r="E45" t="s">
        <v>39</v>
      </c>
      <c r="F45" t="s">
        <v>37</v>
      </c>
      <c r="G45" t="s">
        <v>18</v>
      </c>
      <c r="H45">
        <v>1</v>
      </c>
      <c r="I45" t="str">
        <f>TEXT(Table1[[#This Row],[Date]],"MMM")</f>
        <v>Jan</v>
      </c>
      <c r="J45" t="s">
        <v>34</v>
      </c>
      <c r="K45">
        <v>-125</v>
      </c>
    </row>
    <row r="46" spans="1:11" x14ac:dyDescent="0.25">
      <c r="A46" s="1">
        <v>44226</v>
      </c>
      <c r="B46" t="s">
        <v>60</v>
      </c>
      <c r="C46">
        <v>175</v>
      </c>
      <c r="E46" t="s">
        <v>36</v>
      </c>
      <c r="F46" t="s">
        <v>37</v>
      </c>
      <c r="G46" t="s">
        <v>18</v>
      </c>
      <c r="H46">
        <v>1</v>
      </c>
      <c r="I46" t="str">
        <f>TEXT(Table1[[#This Row],[Date]],"MMM")</f>
        <v>Jan</v>
      </c>
      <c r="J46" t="s">
        <v>34</v>
      </c>
      <c r="K46">
        <v>-175</v>
      </c>
    </row>
    <row r="47" spans="1:11" x14ac:dyDescent="0.25">
      <c r="A47" s="1">
        <v>44227</v>
      </c>
      <c r="B47" t="s">
        <v>38</v>
      </c>
      <c r="C47">
        <v>145</v>
      </c>
      <c r="E47" t="s">
        <v>39</v>
      </c>
      <c r="F47" t="s">
        <v>37</v>
      </c>
      <c r="G47" t="s">
        <v>18</v>
      </c>
      <c r="H47">
        <v>1</v>
      </c>
      <c r="I47" t="str">
        <f>TEXT(Table1[[#This Row],[Date]],"MMM")</f>
        <v>Jan</v>
      </c>
      <c r="J47" t="s">
        <v>44</v>
      </c>
      <c r="K47">
        <v>-145</v>
      </c>
    </row>
    <row r="48" spans="1:11" x14ac:dyDescent="0.25">
      <c r="A48" s="1">
        <v>44227</v>
      </c>
      <c r="B48" t="s">
        <v>42</v>
      </c>
      <c r="C48">
        <v>23</v>
      </c>
      <c r="E48" t="s">
        <v>43</v>
      </c>
      <c r="F48" t="s">
        <v>25</v>
      </c>
      <c r="G48" t="s">
        <v>18</v>
      </c>
      <c r="H48">
        <v>1</v>
      </c>
      <c r="I48" t="str">
        <f>TEXT(Table1[[#This Row],[Date]],"MMM")</f>
        <v>Jan</v>
      </c>
      <c r="J48" t="s">
        <v>44</v>
      </c>
      <c r="K48">
        <v>-23</v>
      </c>
    </row>
    <row r="49" spans="1:11" x14ac:dyDescent="0.25">
      <c r="A49" s="1">
        <v>44228</v>
      </c>
      <c r="B49" t="s">
        <v>10</v>
      </c>
      <c r="D49">
        <v>5000</v>
      </c>
      <c r="E49" t="s">
        <v>11</v>
      </c>
      <c r="F49" t="s">
        <v>12</v>
      </c>
      <c r="G49" t="s">
        <v>13</v>
      </c>
      <c r="H49">
        <v>2</v>
      </c>
      <c r="I49" t="str">
        <f>TEXT(Table1[[#This Row],[Date]],"MMM")</f>
        <v>Feb</v>
      </c>
      <c r="J49" t="s">
        <v>14</v>
      </c>
      <c r="K49">
        <v>5000</v>
      </c>
    </row>
    <row r="50" spans="1:11" x14ac:dyDescent="0.25">
      <c r="A50" s="1">
        <v>44228</v>
      </c>
      <c r="B50" t="s">
        <v>15</v>
      </c>
      <c r="C50">
        <v>5</v>
      </c>
      <c r="E50" t="s">
        <v>16</v>
      </c>
      <c r="F50" t="s">
        <v>17</v>
      </c>
      <c r="G50" t="s">
        <v>18</v>
      </c>
      <c r="H50">
        <v>2</v>
      </c>
      <c r="I50" t="str">
        <f>TEXT(Table1[[#This Row],[Date]],"MMM")</f>
        <v>Feb</v>
      </c>
      <c r="J50" t="s">
        <v>14</v>
      </c>
      <c r="K50">
        <v>-5</v>
      </c>
    </row>
    <row r="51" spans="1:11" x14ac:dyDescent="0.25">
      <c r="A51" s="1">
        <v>44229</v>
      </c>
      <c r="B51" t="s">
        <v>19</v>
      </c>
      <c r="C51">
        <v>900</v>
      </c>
      <c r="E51" t="s">
        <v>20</v>
      </c>
      <c r="F51" t="s">
        <v>21</v>
      </c>
      <c r="G51" t="s">
        <v>18</v>
      </c>
      <c r="H51">
        <v>2</v>
      </c>
      <c r="I51" t="str">
        <f>TEXT(Table1[[#This Row],[Date]],"MMM")</f>
        <v>Feb</v>
      </c>
      <c r="J51" t="s">
        <v>22</v>
      </c>
      <c r="K51">
        <v>-900</v>
      </c>
    </row>
    <row r="52" spans="1:11" x14ac:dyDescent="0.25">
      <c r="A52" s="1">
        <v>44229</v>
      </c>
      <c r="B52" t="s">
        <v>23</v>
      </c>
      <c r="C52">
        <v>150</v>
      </c>
      <c r="E52" t="s">
        <v>24</v>
      </c>
      <c r="F52" t="s">
        <v>25</v>
      </c>
      <c r="G52" t="s">
        <v>18</v>
      </c>
      <c r="H52">
        <v>2</v>
      </c>
      <c r="I52" t="str">
        <f>TEXT(Table1[[#This Row],[Date]],"MMM")</f>
        <v>Feb</v>
      </c>
      <c r="J52" t="s">
        <v>22</v>
      </c>
      <c r="K52">
        <v>-150</v>
      </c>
    </row>
    <row r="53" spans="1:11" x14ac:dyDescent="0.25">
      <c r="A53" s="1">
        <v>44229</v>
      </c>
      <c r="B53" t="s">
        <v>15</v>
      </c>
      <c r="C53">
        <v>5</v>
      </c>
      <c r="E53" t="s">
        <v>16</v>
      </c>
      <c r="F53" t="s">
        <v>17</v>
      </c>
      <c r="G53" t="s">
        <v>18</v>
      </c>
      <c r="H53">
        <v>2</v>
      </c>
      <c r="I53" t="str">
        <f>TEXT(Table1[[#This Row],[Date]],"MMM")</f>
        <v>Feb</v>
      </c>
      <c r="J53" t="s">
        <v>22</v>
      </c>
      <c r="K53">
        <v>-5</v>
      </c>
    </row>
    <row r="54" spans="1:11" x14ac:dyDescent="0.25">
      <c r="A54" s="1">
        <v>44230</v>
      </c>
      <c r="B54" t="s">
        <v>15</v>
      </c>
      <c r="C54">
        <v>5</v>
      </c>
      <c r="E54" t="s">
        <v>16</v>
      </c>
      <c r="F54" t="s">
        <v>17</v>
      </c>
      <c r="G54" t="s">
        <v>18</v>
      </c>
      <c r="H54">
        <v>2</v>
      </c>
      <c r="I54" t="str">
        <f>TEXT(Table1[[#This Row],[Date]],"MMM")</f>
        <v>Feb</v>
      </c>
      <c r="J54" t="s">
        <v>26</v>
      </c>
      <c r="K54">
        <v>-5</v>
      </c>
    </row>
    <row r="55" spans="1:11" x14ac:dyDescent="0.25">
      <c r="A55" s="1">
        <v>44231</v>
      </c>
      <c r="B55" t="s">
        <v>15</v>
      </c>
      <c r="C55">
        <v>5</v>
      </c>
      <c r="E55" t="s">
        <v>16</v>
      </c>
      <c r="F55" t="s">
        <v>17</v>
      </c>
      <c r="G55" t="s">
        <v>18</v>
      </c>
      <c r="H55">
        <v>2</v>
      </c>
      <c r="I55" t="str">
        <f>TEXT(Table1[[#This Row],[Date]],"MMM")</f>
        <v>Feb</v>
      </c>
      <c r="J55" t="s">
        <v>27</v>
      </c>
      <c r="K55">
        <v>-5</v>
      </c>
    </row>
    <row r="56" spans="1:11" x14ac:dyDescent="0.25">
      <c r="A56" s="1">
        <v>44232</v>
      </c>
      <c r="B56" t="s">
        <v>15</v>
      </c>
      <c r="C56">
        <v>5</v>
      </c>
      <c r="E56" t="s">
        <v>16</v>
      </c>
      <c r="F56" t="s">
        <v>17</v>
      </c>
      <c r="G56" t="s">
        <v>18</v>
      </c>
      <c r="H56">
        <v>2</v>
      </c>
      <c r="I56" t="str">
        <f>TEXT(Table1[[#This Row],[Date]],"MMM")</f>
        <v>Feb</v>
      </c>
      <c r="J56" t="s">
        <v>28</v>
      </c>
      <c r="K56">
        <v>-5</v>
      </c>
    </row>
    <row r="57" spans="1:11" x14ac:dyDescent="0.25">
      <c r="A57" s="1">
        <v>44232</v>
      </c>
      <c r="B57" t="s">
        <v>29</v>
      </c>
      <c r="C57">
        <v>205</v>
      </c>
      <c r="E57" t="s">
        <v>30</v>
      </c>
      <c r="F57" t="s">
        <v>21</v>
      </c>
      <c r="G57" t="s">
        <v>18</v>
      </c>
      <c r="H57">
        <v>2</v>
      </c>
      <c r="I57" t="str">
        <f>TEXT(Table1[[#This Row],[Date]],"MMM")</f>
        <v>Feb</v>
      </c>
      <c r="J57" t="s">
        <v>28</v>
      </c>
      <c r="K57">
        <v>-205</v>
      </c>
    </row>
    <row r="58" spans="1:11" x14ac:dyDescent="0.25">
      <c r="A58" s="1">
        <v>44235</v>
      </c>
      <c r="B58" t="s">
        <v>31</v>
      </c>
      <c r="C58">
        <v>51.1</v>
      </c>
      <c r="E58" t="s">
        <v>32</v>
      </c>
      <c r="F58" t="s">
        <v>21</v>
      </c>
      <c r="G58" t="s">
        <v>18</v>
      </c>
      <c r="H58">
        <v>2</v>
      </c>
      <c r="I58" t="str">
        <f>TEXT(Table1[[#This Row],[Date]],"MMM")</f>
        <v>Feb</v>
      </c>
      <c r="J58" t="s">
        <v>14</v>
      </c>
      <c r="K58">
        <v>-51.1</v>
      </c>
    </row>
    <row r="59" spans="1:11" x14ac:dyDescent="0.25">
      <c r="A59" s="1">
        <v>44235</v>
      </c>
      <c r="B59" t="s">
        <v>15</v>
      </c>
      <c r="C59">
        <v>5</v>
      </c>
      <c r="E59" t="s">
        <v>16</v>
      </c>
      <c r="F59" t="s">
        <v>17</v>
      </c>
      <c r="G59" t="s">
        <v>18</v>
      </c>
      <c r="H59">
        <v>2</v>
      </c>
      <c r="I59" t="str">
        <f>TEXT(Table1[[#This Row],[Date]],"MMM")</f>
        <v>Feb</v>
      </c>
      <c r="J59" t="s">
        <v>14</v>
      </c>
      <c r="K59">
        <v>-5</v>
      </c>
    </row>
    <row r="60" spans="1:11" x14ac:dyDescent="0.25">
      <c r="A60" s="1">
        <v>44236</v>
      </c>
      <c r="B60" t="s">
        <v>15</v>
      </c>
      <c r="C60">
        <v>5</v>
      </c>
      <c r="E60" t="s">
        <v>16</v>
      </c>
      <c r="F60" t="s">
        <v>17</v>
      </c>
      <c r="G60" t="s">
        <v>18</v>
      </c>
      <c r="H60">
        <v>2</v>
      </c>
      <c r="I60" t="str">
        <f>TEXT(Table1[[#This Row],[Date]],"MMM")</f>
        <v>Feb</v>
      </c>
      <c r="J60" t="s">
        <v>22</v>
      </c>
      <c r="K60">
        <v>-5</v>
      </c>
    </row>
    <row r="61" spans="1:11" x14ac:dyDescent="0.25">
      <c r="A61" s="1">
        <v>44237</v>
      </c>
      <c r="B61" t="s">
        <v>33</v>
      </c>
      <c r="C61">
        <v>78</v>
      </c>
      <c r="E61" t="s">
        <v>58</v>
      </c>
      <c r="F61" t="s">
        <v>25</v>
      </c>
      <c r="G61" t="s">
        <v>18</v>
      </c>
      <c r="H61">
        <v>2</v>
      </c>
      <c r="I61" t="str">
        <f>TEXT(Table1[[#This Row],[Date]],"MMM")</f>
        <v>Feb</v>
      </c>
      <c r="J61" t="s">
        <v>26</v>
      </c>
      <c r="K61">
        <v>-78</v>
      </c>
    </row>
    <row r="62" spans="1:11" x14ac:dyDescent="0.25">
      <c r="A62" s="1">
        <v>44237</v>
      </c>
      <c r="B62" t="s">
        <v>15</v>
      </c>
      <c r="C62">
        <v>5</v>
      </c>
      <c r="E62" t="s">
        <v>16</v>
      </c>
      <c r="F62" t="s">
        <v>17</v>
      </c>
      <c r="G62" t="s">
        <v>18</v>
      </c>
      <c r="H62">
        <v>2</v>
      </c>
      <c r="I62" t="str">
        <f>TEXT(Table1[[#This Row],[Date]],"MMM")</f>
        <v>Feb</v>
      </c>
      <c r="J62" t="s">
        <v>26</v>
      </c>
      <c r="K62">
        <v>-5</v>
      </c>
    </row>
    <row r="63" spans="1:11" x14ac:dyDescent="0.25">
      <c r="A63" s="1">
        <v>44238</v>
      </c>
      <c r="B63" t="s">
        <v>15</v>
      </c>
      <c r="C63">
        <v>5</v>
      </c>
      <c r="E63" t="s">
        <v>16</v>
      </c>
      <c r="F63" t="s">
        <v>17</v>
      </c>
      <c r="G63" t="s">
        <v>18</v>
      </c>
      <c r="H63">
        <v>2</v>
      </c>
      <c r="I63" t="str">
        <f>TEXT(Table1[[#This Row],[Date]],"MMM")</f>
        <v>Feb</v>
      </c>
      <c r="J63" t="s">
        <v>27</v>
      </c>
      <c r="K63">
        <v>-5</v>
      </c>
    </row>
    <row r="64" spans="1:11" x14ac:dyDescent="0.25">
      <c r="A64" s="1">
        <v>44239</v>
      </c>
      <c r="B64" t="s">
        <v>29</v>
      </c>
      <c r="C64">
        <v>135.9</v>
      </c>
      <c r="E64" t="s">
        <v>30</v>
      </c>
      <c r="F64" t="s">
        <v>21</v>
      </c>
      <c r="G64" t="s">
        <v>18</v>
      </c>
      <c r="H64">
        <v>2</v>
      </c>
      <c r="I64" t="str">
        <f>TEXT(Table1[[#This Row],[Date]],"MMM")</f>
        <v>Feb</v>
      </c>
      <c r="J64" t="s">
        <v>28</v>
      </c>
      <c r="K64">
        <v>-135.9</v>
      </c>
    </row>
    <row r="65" spans="1:11" x14ac:dyDescent="0.25">
      <c r="A65" s="1">
        <v>44239</v>
      </c>
      <c r="B65" t="s">
        <v>15</v>
      </c>
      <c r="C65">
        <v>5</v>
      </c>
      <c r="E65" t="s">
        <v>16</v>
      </c>
      <c r="F65" t="s">
        <v>17</v>
      </c>
      <c r="G65" t="s">
        <v>18</v>
      </c>
      <c r="H65">
        <v>2</v>
      </c>
      <c r="I65" t="str">
        <f>TEXT(Table1[[#This Row],[Date]],"MMM")</f>
        <v>Feb</v>
      </c>
      <c r="J65" t="s">
        <v>28</v>
      </c>
      <c r="K65">
        <v>-5</v>
      </c>
    </row>
    <row r="66" spans="1:11" x14ac:dyDescent="0.25">
      <c r="A66" s="1">
        <v>44240</v>
      </c>
      <c r="B66" t="s">
        <v>15</v>
      </c>
      <c r="C66">
        <v>5</v>
      </c>
      <c r="E66" t="s">
        <v>16</v>
      </c>
      <c r="F66" t="s">
        <v>17</v>
      </c>
      <c r="G66" t="s">
        <v>18</v>
      </c>
      <c r="H66">
        <v>2</v>
      </c>
      <c r="I66" t="str">
        <f>TEXT(Table1[[#This Row],[Date]],"MMM")</f>
        <v>Feb</v>
      </c>
      <c r="J66" t="s">
        <v>34</v>
      </c>
      <c r="K66">
        <v>-5</v>
      </c>
    </row>
    <row r="67" spans="1:11" x14ac:dyDescent="0.25">
      <c r="A67" s="1">
        <v>44240</v>
      </c>
      <c r="B67" t="s">
        <v>35</v>
      </c>
      <c r="C67">
        <v>40.9</v>
      </c>
      <c r="E67" t="s">
        <v>36</v>
      </c>
      <c r="F67" t="s">
        <v>37</v>
      </c>
      <c r="G67" t="s">
        <v>18</v>
      </c>
      <c r="H67">
        <v>2</v>
      </c>
      <c r="I67" t="str">
        <f>TEXT(Table1[[#This Row],[Date]],"MMM")</f>
        <v>Feb</v>
      </c>
      <c r="J67" t="s">
        <v>34</v>
      </c>
      <c r="K67">
        <v>-40.9</v>
      </c>
    </row>
    <row r="68" spans="1:11" x14ac:dyDescent="0.25">
      <c r="A68" s="1">
        <v>44240</v>
      </c>
      <c r="B68" t="s">
        <v>38</v>
      </c>
      <c r="C68">
        <v>99</v>
      </c>
      <c r="E68" t="s">
        <v>39</v>
      </c>
      <c r="F68" t="s">
        <v>37</v>
      </c>
      <c r="G68" t="s">
        <v>18</v>
      </c>
      <c r="H68">
        <v>2</v>
      </c>
      <c r="I68" t="str">
        <f>TEXT(Table1[[#This Row],[Date]],"MMM")</f>
        <v>Feb</v>
      </c>
      <c r="J68" t="s">
        <v>34</v>
      </c>
      <c r="K68">
        <v>-99</v>
      </c>
    </row>
    <row r="69" spans="1:11" x14ac:dyDescent="0.25">
      <c r="A69" s="1">
        <v>44240</v>
      </c>
      <c r="B69" t="s">
        <v>40</v>
      </c>
      <c r="C69">
        <v>53</v>
      </c>
      <c r="E69" t="s">
        <v>41</v>
      </c>
      <c r="F69" t="s">
        <v>17</v>
      </c>
      <c r="G69" t="s">
        <v>18</v>
      </c>
      <c r="H69">
        <v>2</v>
      </c>
      <c r="I69" t="str">
        <f>TEXT(Table1[[#This Row],[Date]],"MMM")</f>
        <v>Feb</v>
      </c>
      <c r="J69" t="s">
        <v>34</v>
      </c>
      <c r="K69">
        <v>-53</v>
      </c>
    </row>
    <row r="70" spans="1:11" x14ac:dyDescent="0.25">
      <c r="A70" s="1">
        <v>44241</v>
      </c>
      <c r="B70" t="s">
        <v>42</v>
      </c>
      <c r="C70">
        <v>28.9</v>
      </c>
      <c r="E70" t="s">
        <v>43</v>
      </c>
      <c r="F70" t="s">
        <v>25</v>
      </c>
      <c r="G70" t="s">
        <v>18</v>
      </c>
      <c r="H70">
        <v>2</v>
      </c>
      <c r="I70" t="str">
        <f>TEXT(Table1[[#This Row],[Date]],"MMM")</f>
        <v>Feb</v>
      </c>
      <c r="J70" t="s">
        <v>44</v>
      </c>
      <c r="K70">
        <v>-28.9</v>
      </c>
    </row>
    <row r="71" spans="1:11" x14ac:dyDescent="0.25">
      <c r="A71" s="1">
        <v>44242</v>
      </c>
      <c r="B71" t="s">
        <v>45</v>
      </c>
      <c r="D71">
        <v>800</v>
      </c>
      <c r="E71" t="s">
        <v>46</v>
      </c>
      <c r="F71" t="s">
        <v>47</v>
      </c>
      <c r="G71" t="s">
        <v>13</v>
      </c>
      <c r="H71">
        <v>2</v>
      </c>
      <c r="I71" t="str">
        <f>TEXT(Table1[[#This Row],[Date]],"MMM")</f>
        <v>Feb</v>
      </c>
      <c r="J71" t="s">
        <v>14</v>
      </c>
      <c r="K71">
        <v>800</v>
      </c>
    </row>
    <row r="72" spans="1:11" x14ac:dyDescent="0.25">
      <c r="A72" s="1">
        <v>44242</v>
      </c>
      <c r="B72" t="s">
        <v>15</v>
      </c>
      <c r="C72">
        <v>5</v>
      </c>
      <c r="E72" t="s">
        <v>16</v>
      </c>
      <c r="F72" t="s">
        <v>17</v>
      </c>
      <c r="G72" t="s">
        <v>18</v>
      </c>
      <c r="H72">
        <v>2</v>
      </c>
      <c r="I72" t="str">
        <f>TEXT(Table1[[#This Row],[Date]],"MMM")</f>
        <v>Feb</v>
      </c>
      <c r="J72" t="s">
        <v>14</v>
      </c>
      <c r="K72">
        <v>-5</v>
      </c>
    </row>
    <row r="73" spans="1:11" x14ac:dyDescent="0.25">
      <c r="A73" s="1">
        <v>44243</v>
      </c>
      <c r="B73" t="s">
        <v>15</v>
      </c>
      <c r="C73">
        <v>5</v>
      </c>
      <c r="E73" t="s">
        <v>16</v>
      </c>
      <c r="F73" t="s">
        <v>17</v>
      </c>
      <c r="G73" t="s">
        <v>18</v>
      </c>
      <c r="H73">
        <v>2</v>
      </c>
      <c r="I73" t="str">
        <f>TEXT(Table1[[#This Row],[Date]],"MMM")</f>
        <v>Feb</v>
      </c>
      <c r="J73" t="s">
        <v>22</v>
      </c>
      <c r="K73">
        <v>-5</v>
      </c>
    </row>
    <row r="74" spans="1:11" x14ac:dyDescent="0.25">
      <c r="A74" s="1">
        <v>44243</v>
      </c>
      <c r="B74" t="s">
        <v>49</v>
      </c>
      <c r="C74">
        <v>40</v>
      </c>
      <c r="E74" t="s">
        <v>49</v>
      </c>
      <c r="F74" t="s">
        <v>21</v>
      </c>
      <c r="G74" t="s">
        <v>18</v>
      </c>
      <c r="H74">
        <v>2</v>
      </c>
      <c r="I74" t="str">
        <f>TEXT(Table1[[#This Row],[Date]],"MMM")</f>
        <v>Feb</v>
      </c>
      <c r="J74" t="s">
        <v>22</v>
      </c>
      <c r="K74">
        <v>-40</v>
      </c>
    </row>
    <row r="75" spans="1:11" x14ac:dyDescent="0.25">
      <c r="A75" s="1">
        <v>44244</v>
      </c>
      <c r="B75" t="s">
        <v>50</v>
      </c>
      <c r="C75">
        <v>45.9</v>
      </c>
      <c r="E75" t="s">
        <v>51</v>
      </c>
      <c r="F75" t="s">
        <v>37</v>
      </c>
      <c r="G75" t="s">
        <v>18</v>
      </c>
      <c r="H75">
        <v>2</v>
      </c>
      <c r="I75" t="str">
        <f>TEXT(Table1[[#This Row],[Date]],"MMM")</f>
        <v>Feb</v>
      </c>
      <c r="J75" t="s">
        <v>26</v>
      </c>
      <c r="K75">
        <v>-45.9</v>
      </c>
    </row>
    <row r="76" spans="1:11" x14ac:dyDescent="0.25">
      <c r="A76" s="1">
        <v>44244</v>
      </c>
      <c r="B76" t="s">
        <v>52</v>
      </c>
      <c r="C76">
        <v>35</v>
      </c>
      <c r="E76" t="s">
        <v>36</v>
      </c>
      <c r="F76" t="s">
        <v>37</v>
      </c>
      <c r="G76" t="s">
        <v>18</v>
      </c>
      <c r="H76">
        <v>2</v>
      </c>
      <c r="I76" t="str">
        <f>TEXT(Table1[[#This Row],[Date]],"MMM")</f>
        <v>Feb</v>
      </c>
      <c r="J76" t="s">
        <v>26</v>
      </c>
      <c r="K76">
        <v>-35</v>
      </c>
    </row>
    <row r="77" spans="1:11" x14ac:dyDescent="0.25">
      <c r="A77" s="1">
        <v>44244</v>
      </c>
      <c r="B77" t="s">
        <v>15</v>
      </c>
      <c r="C77">
        <v>5</v>
      </c>
      <c r="E77" t="s">
        <v>16</v>
      </c>
      <c r="F77" t="s">
        <v>17</v>
      </c>
      <c r="G77" t="s">
        <v>18</v>
      </c>
      <c r="H77">
        <v>2</v>
      </c>
      <c r="I77" t="str">
        <f>TEXT(Table1[[#This Row],[Date]],"MMM")</f>
        <v>Feb</v>
      </c>
      <c r="J77" t="s">
        <v>26</v>
      </c>
      <c r="K77">
        <v>-5</v>
      </c>
    </row>
    <row r="78" spans="1:11" x14ac:dyDescent="0.25">
      <c r="A78" s="1">
        <v>44245</v>
      </c>
      <c r="B78" t="s">
        <v>15</v>
      </c>
      <c r="C78">
        <v>5</v>
      </c>
      <c r="E78" t="s">
        <v>16</v>
      </c>
      <c r="F78" t="s">
        <v>17</v>
      </c>
      <c r="G78" t="s">
        <v>18</v>
      </c>
      <c r="H78">
        <v>2</v>
      </c>
      <c r="I78" t="str">
        <f>TEXT(Table1[[#This Row],[Date]],"MMM")</f>
        <v>Feb</v>
      </c>
      <c r="J78" t="s">
        <v>27</v>
      </c>
      <c r="K78">
        <v>-5</v>
      </c>
    </row>
    <row r="79" spans="1:11" x14ac:dyDescent="0.25">
      <c r="A79" s="1">
        <v>44246</v>
      </c>
      <c r="B79" t="s">
        <v>15</v>
      </c>
      <c r="C79">
        <v>5</v>
      </c>
      <c r="E79" t="s">
        <v>16</v>
      </c>
      <c r="F79" t="s">
        <v>17</v>
      </c>
      <c r="G79" t="s">
        <v>18</v>
      </c>
      <c r="H79">
        <v>2</v>
      </c>
      <c r="I79" t="str">
        <f>TEXT(Table1[[#This Row],[Date]],"MMM")</f>
        <v>Feb</v>
      </c>
      <c r="J79" t="s">
        <v>28</v>
      </c>
      <c r="K79">
        <v>-5</v>
      </c>
    </row>
    <row r="80" spans="1:11" x14ac:dyDescent="0.25">
      <c r="A80" s="1">
        <v>44246</v>
      </c>
      <c r="B80" t="s">
        <v>29</v>
      </c>
      <c r="C80">
        <v>171</v>
      </c>
      <c r="E80" t="s">
        <v>30</v>
      </c>
      <c r="F80" t="s">
        <v>21</v>
      </c>
      <c r="G80" t="s">
        <v>18</v>
      </c>
      <c r="H80">
        <v>2</v>
      </c>
      <c r="I80" t="str">
        <f>TEXT(Table1[[#This Row],[Date]],"MMM")</f>
        <v>Feb</v>
      </c>
      <c r="J80" t="s">
        <v>28</v>
      </c>
      <c r="K80">
        <v>-171</v>
      </c>
    </row>
    <row r="81" spans="1:11" x14ac:dyDescent="0.25">
      <c r="A81" s="1">
        <v>44247</v>
      </c>
      <c r="B81" t="s">
        <v>53</v>
      </c>
      <c r="C81">
        <v>37.9</v>
      </c>
      <c r="E81" t="s">
        <v>41</v>
      </c>
      <c r="F81" t="s">
        <v>17</v>
      </c>
      <c r="G81" t="s">
        <v>18</v>
      </c>
      <c r="H81">
        <v>2</v>
      </c>
      <c r="I81" t="str">
        <f>TEXT(Table1[[#This Row],[Date]],"MMM")</f>
        <v>Feb</v>
      </c>
      <c r="J81" t="s">
        <v>34</v>
      </c>
      <c r="K81">
        <v>-37.9</v>
      </c>
    </row>
    <row r="82" spans="1:11" x14ac:dyDescent="0.25">
      <c r="A82" s="1">
        <v>44248</v>
      </c>
      <c r="B82" t="s">
        <v>54</v>
      </c>
      <c r="C82">
        <v>12.9</v>
      </c>
      <c r="E82" t="s">
        <v>41</v>
      </c>
      <c r="F82" t="s">
        <v>17</v>
      </c>
      <c r="G82" t="s">
        <v>18</v>
      </c>
      <c r="H82">
        <v>2</v>
      </c>
      <c r="I82" t="str">
        <f>TEXT(Table1[[#This Row],[Date]],"MMM")</f>
        <v>Feb</v>
      </c>
      <c r="J82" t="s">
        <v>44</v>
      </c>
      <c r="K82">
        <v>-12.9</v>
      </c>
    </row>
    <row r="83" spans="1:11" x14ac:dyDescent="0.25">
      <c r="A83" s="1">
        <v>44249</v>
      </c>
      <c r="B83" t="s">
        <v>55</v>
      </c>
      <c r="C83">
        <v>55</v>
      </c>
      <c r="E83" t="s">
        <v>56</v>
      </c>
      <c r="F83" t="s">
        <v>57</v>
      </c>
      <c r="G83" t="s">
        <v>18</v>
      </c>
      <c r="H83">
        <v>2</v>
      </c>
      <c r="I83" t="str">
        <f>TEXT(Table1[[#This Row],[Date]],"MMM")</f>
        <v>Feb</v>
      </c>
      <c r="J83" t="s">
        <v>14</v>
      </c>
      <c r="K83">
        <v>-55</v>
      </c>
    </row>
    <row r="84" spans="1:11" x14ac:dyDescent="0.25">
      <c r="A84" s="1">
        <v>44249</v>
      </c>
      <c r="B84" t="s">
        <v>33</v>
      </c>
      <c r="C84">
        <v>64.099999999999994</v>
      </c>
      <c r="E84" t="s">
        <v>58</v>
      </c>
      <c r="F84" t="s">
        <v>25</v>
      </c>
      <c r="G84" t="s">
        <v>18</v>
      </c>
      <c r="H84">
        <v>2</v>
      </c>
      <c r="I84" t="str">
        <f>TEXT(Table1[[#This Row],[Date]],"MMM")</f>
        <v>Feb</v>
      </c>
      <c r="J84" t="s">
        <v>14</v>
      </c>
      <c r="K84">
        <v>-64.099999999999994</v>
      </c>
    </row>
    <row r="85" spans="1:11" x14ac:dyDescent="0.25">
      <c r="A85" s="1">
        <v>44249</v>
      </c>
      <c r="B85" t="s">
        <v>15</v>
      </c>
      <c r="C85">
        <v>5</v>
      </c>
      <c r="E85" t="s">
        <v>16</v>
      </c>
      <c r="F85" t="s">
        <v>17</v>
      </c>
      <c r="G85" t="s">
        <v>18</v>
      </c>
      <c r="H85">
        <v>2</v>
      </c>
      <c r="I85" t="str">
        <f>TEXT(Table1[[#This Row],[Date]],"MMM")</f>
        <v>Feb</v>
      </c>
      <c r="J85" t="s">
        <v>14</v>
      </c>
      <c r="K85">
        <v>-5</v>
      </c>
    </row>
    <row r="86" spans="1:11" x14ac:dyDescent="0.25">
      <c r="A86" s="1">
        <v>44250</v>
      </c>
      <c r="B86" t="s">
        <v>15</v>
      </c>
      <c r="C86">
        <v>5</v>
      </c>
      <c r="E86" t="s">
        <v>16</v>
      </c>
      <c r="F86" t="s">
        <v>17</v>
      </c>
      <c r="G86" t="s">
        <v>18</v>
      </c>
      <c r="H86">
        <v>2</v>
      </c>
      <c r="I86" t="str">
        <f>TEXT(Table1[[#This Row],[Date]],"MMM")</f>
        <v>Feb</v>
      </c>
      <c r="J86" t="s">
        <v>22</v>
      </c>
      <c r="K86">
        <v>-5</v>
      </c>
    </row>
    <row r="87" spans="1:11" x14ac:dyDescent="0.25">
      <c r="A87" s="1">
        <v>44251</v>
      </c>
      <c r="B87" t="s">
        <v>15</v>
      </c>
      <c r="C87">
        <v>5</v>
      </c>
      <c r="E87" t="s">
        <v>16</v>
      </c>
      <c r="F87" t="s">
        <v>17</v>
      </c>
      <c r="G87" t="s">
        <v>18</v>
      </c>
      <c r="H87">
        <v>2</v>
      </c>
      <c r="I87" t="str">
        <f>TEXT(Table1[[#This Row],[Date]],"MMM")</f>
        <v>Feb</v>
      </c>
      <c r="J87" t="s">
        <v>26</v>
      </c>
      <c r="K87">
        <v>-5</v>
      </c>
    </row>
    <row r="88" spans="1:11" x14ac:dyDescent="0.25">
      <c r="A88" s="1">
        <v>44252</v>
      </c>
      <c r="B88" t="s">
        <v>15</v>
      </c>
      <c r="C88">
        <v>5</v>
      </c>
      <c r="E88" t="s">
        <v>16</v>
      </c>
      <c r="F88" t="s">
        <v>17</v>
      </c>
      <c r="G88" t="s">
        <v>18</v>
      </c>
      <c r="H88">
        <v>2</v>
      </c>
      <c r="I88" t="str">
        <f>TEXT(Table1[[#This Row],[Date]],"MMM")</f>
        <v>Feb</v>
      </c>
      <c r="J88" t="s">
        <v>27</v>
      </c>
      <c r="K88">
        <v>-5</v>
      </c>
    </row>
    <row r="89" spans="1:11" x14ac:dyDescent="0.25">
      <c r="A89" s="1">
        <v>44253</v>
      </c>
      <c r="B89" t="s">
        <v>15</v>
      </c>
      <c r="C89">
        <v>5</v>
      </c>
      <c r="E89" t="s">
        <v>16</v>
      </c>
      <c r="F89" t="s">
        <v>17</v>
      </c>
      <c r="G89" t="s">
        <v>18</v>
      </c>
      <c r="H89">
        <v>2</v>
      </c>
      <c r="I89" t="str">
        <f>TEXT(Table1[[#This Row],[Date]],"MMM")</f>
        <v>Feb</v>
      </c>
      <c r="J89" t="s">
        <v>28</v>
      </c>
      <c r="K89">
        <v>-5</v>
      </c>
    </row>
    <row r="90" spans="1:11" x14ac:dyDescent="0.25">
      <c r="A90" s="1">
        <v>44253</v>
      </c>
      <c r="B90" t="s">
        <v>29</v>
      </c>
      <c r="C90">
        <v>162.9</v>
      </c>
      <c r="E90" t="s">
        <v>30</v>
      </c>
      <c r="F90" t="s">
        <v>21</v>
      </c>
      <c r="G90" t="s">
        <v>18</v>
      </c>
      <c r="H90">
        <v>2</v>
      </c>
      <c r="I90" t="str">
        <f>TEXT(Table1[[#This Row],[Date]],"MMM")</f>
        <v>Feb</v>
      </c>
      <c r="J90" t="s">
        <v>28</v>
      </c>
      <c r="K90">
        <v>-162.9</v>
      </c>
    </row>
    <row r="91" spans="1:11" x14ac:dyDescent="0.25">
      <c r="A91" s="1">
        <v>44254</v>
      </c>
      <c r="B91" t="s">
        <v>59</v>
      </c>
      <c r="C91">
        <v>125.9</v>
      </c>
      <c r="E91" t="s">
        <v>39</v>
      </c>
      <c r="F91" t="s">
        <v>37</v>
      </c>
      <c r="G91" t="s">
        <v>18</v>
      </c>
      <c r="H91">
        <v>2</v>
      </c>
      <c r="I91" t="str">
        <f>TEXT(Table1[[#This Row],[Date]],"MMM")</f>
        <v>Feb</v>
      </c>
      <c r="J91" t="s">
        <v>34</v>
      </c>
      <c r="K91">
        <v>-125.9</v>
      </c>
    </row>
    <row r="92" spans="1:11" x14ac:dyDescent="0.25">
      <c r="A92" s="1">
        <v>44254</v>
      </c>
      <c r="B92" t="s">
        <v>61</v>
      </c>
      <c r="C92">
        <v>137</v>
      </c>
      <c r="E92" t="s">
        <v>39</v>
      </c>
      <c r="F92" t="s">
        <v>37</v>
      </c>
      <c r="G92" t="s">
        <v>18</v>
      </c>
      <c r="H92">
        <v>2</v>
      </c>
      <c r="I92" t="str">
        <f>TEXT(Table1[[#This Row],[Date]],"MMM")</f>
        <v>Feb</v>
      </c>
      <c r="J92" t="s">
        <v>34</v>
      </c>
      <c r="K92">
        <v>-137</v>
      </c>
    </row>
    <row r="93" spans="1:11" x14ac:dyDescent="0.25">
      <c r="A93" s="1">
        <v>44255</v>
      </c>
      <c r="B93" t="s">
        <v>38</v>
      </c>
      <c r="C93">
        <v>146.1</v>
      </c>
      <c r="E93" t="s">
        <v>39</v>
      </c>
      <c r="F93" t="s">
        <v>37</v>
      </c>
      <c r="G93" t="s">
        <v>18</v>
      </c>
      <c r="H93">
        <v>2</v>
      </c>
      <c r="I93" t="str">
        <f>TEXT(Table1[[#This Row],[Date]],"MMM")</f>
        <v>Feb</v>
      </c>
      <c r="J93" t="s">
        <v>44</v>
      </c>
      <c r="K93">
        <v>-146.1</v>
      </c>
    </row>
    <row r="94" spans="1:11" x14ac:dyDescent="0.25">
      <c r="A94" s="1">
        <v>44255</v>
      </c>
      <c r="B94" t="s">
        <v>42</v>
      </c>
      <c r="C94">
        <v>24.1</v>
      </c>
      <c r="E94" t="s">
        <v>43</v>
      </c>
      <c r="F94" t="s">
        <v>25</v>
      </c>
      <c r="G94" t="s">
        <v>18</v>
      </c>
      <c r="H94">
        <v>2</v>
      </c>
      <c r="I94" t="str">
        <f>TEXT(Table1[[#This Row],[Date]],"MMM")</f>
        <v>Feb</v>
      </c>
      <c r="J94" t="s">
        <v>44</v>
      </c>
      <c r="K94">
        <v>-24.1</v>
      </c>
    </row>
    <row r="95" spans="1:11" x14ac:dyDescent="0.25">
      <c r="A95" s="1">
        <v>44256</v>
      </c>
      <c r="B95" t="s">
        <v>10</v>
      </c>
      <c r="D95">
        <v>5000</v>
      </c>
      <c r="E95" t="s">
        <v>11</v>
      </c>
      <c r="F95" t="s">
        <v>12</v>
      </c>
      <c r="G95" t="s">
        <v>13</v>
      </c>
      <c r="H95">
        <v>3</v>
      </c>
      <c r="I95" t="str">
        <f>TEXT(Table1[[#This Row],[Date]],"MMM")</f>
        <v>Mar</v>
      </c>
      <c r="J95" t="s">
        <v>14</v>
      </c>
      <c r="K95">
        <v>5000</v>
      </c>
    </row>
    <row r="96" spans="1:11" x14ac:dyDescent="0.25">
      <c r="A96" s="1">
        <v>44256</v>
      </c>
      <c r="B96" t="s">
        <v>15</v>
      </c>
      <c r="C96">
        <v>5</v>
      </c>
      <c r="E96" t="s">
        <v>16</v>
      </c>
      <c r="F96" t="s">
        <v>17</v>
      </c>
      <c r="G96" t="s">
        <v>18</v>
      </c>
      <c r="H96">
        <v>3</v>
      </c>
      <c r="I96" t="str">
        <f>TEXT(Table1[[#This Row],[Date]],"MMM")</f>
        <v>Mar</v>
      </c>
      <c r="J96" t="s">
        <v>14</v>
      </c>
      <c r="K96">
        <v>-5</v>
      </c>
    </row>
    <row r="97" spans="1:11" x14ac:dyDescent="0.25">
      <c r="A97" s="1">
        <v>44257</v>
      </c>
      <c r="B97" t="s">
        <v>19</v>
      </c>
      <c r="C97">
        <v>900</v>
      </c>
      <c r="E97" t="s">
        <v>20</v>
      </c>
      <c r="F97" t="s">
        <v>21</v>
      </c>
      <c r="G97" t="s">
        <v>18</v>
      </c>
      <c r="H97">
        <v>3</v>
      </c>
      <c r="I97" t="str">
        <f>TEXT(Table1[[#This Row],[Date]],"MMM")</f>
        <v>Mar</v>
      </c>
      <c r="J97" t="s">
        <v>22</v>
      </c>
      <c r="K97">
        <v>-900</v>
      </c>
    </row>
    <row r="98" spans="1:11" x14ac:dyDescent="0.25">
      <c r="A98" s="1">
        <v>44257</v>
      </c>
      <c r="B98" t="s">
        <v>23</v>
      </c>
      <c r="C98">
        <v>150</v>
      </c>
      <c r="E98" t="s">
        <v>24</v>
      </c>
      <c r="F98" t="s">
        <v>25</v>
      </c>
      <c r="G98" t="s">
        <v>18</v>
      </c>
      <c r="H98">
        <v>3</v>
      </c>
      <c r="I98" t="str">
        <f>TEXT(Table1[[#This Row],[Date]],"MMM")</f>
        <v>Mar</v>
      </c>
      <c r="J98" t="s">
        <v>22</v>
      </c>
      <c r="K98">
        <v>-150</v>
      </c>
    </row>
    <row r="99" spans="1:11" x14ac:dyDescent="0.25">
      <c r="A99" s="1">
        <v>44257</v>
      </c>
      <c r="B99" t="s">
        <v>15</v>
      </c>
      <c r="C99">
        <v>5</v>
      </c>
      <c r="E99" t="s">
        <v>16</v>
      </c>
      <c r="F99" t="s">
        <v>17</v>
      </c>
      <c r="G99" t="s">
        <v>18</v>
      </c>
      <c r="H99">
        <v>3</v>
      </c>
      <c r="I99" t="str">
        <f>TEXT(Table1[[#This Row],[Date]],"MMM")</f>
        <v>Mar</v>
      </c>
      <c r="J99" t="s">
        <v>22</v>
      </c>
      <c r="K99">
        <v>-5</v>
      </c>
    </row>
    <row r="100" spans="1:11" x14ac:dyDescent="0.25">
      <c r="A100" s="1">
        <v>44258</v>
      </c>
      <c r="B100" t="s">
        <v>15</v>
      </c>
      <c r="C100">
        <v>5</v>
      </c>
      <c r="E100" t="s">
        <v>16</v>
      </c>
      <c r="F100" t="s">
        <v>17</v>
      </c>
      <c r="G100" t="s">
        <v>18</v>
      </c>
      <c r="H100">
        <v>3</v>
      </c>
      <c r="I100" t="str">
        <f>TEXT(Table1[[#This Row],[Date]],"MMM")</f>
        <v>Mar</v>
      </c>
      <c r="J100" t="s">
        <v>26</v>
      </c>
      <c r="K100">
        <v>-5</v>
      </c>
    </row>
    <row r="101" spans="1:11" x14ac:dyDescent="0.25">
      <c r="A101" s="1">
        <v>44259</v>
      </c>
      <c r="B101" t="s">
        <v>15</v>
      </c>
      <c r="C101">
        <v>5</v>
      </c>
      <c r="E101" t="s">
        <v>16</v>
      </c>
      <c r="F101" t="s">
        <v>17</v>
      </c>
      <c r="G101" t="s">
        <v>18</v>
      </c>
      <c r="H101">
        <v>3</v>
      </c>
      <c r="I101" t="str">
        <f>TEXT(Table1[[#This Row],[Date]],"MMM")</f>
        <v>Mar</v>
      </c>
      <c r="J101" t="s">
        <v>27</v>
      </c>
      <c r="K101">
        <v>-5</v>
      </c>
    </row>
    <row r="102" spans="1:11" x14ac:dyDescent="0.25">
      <c r="A102" s="1">
        <v>44260</v>
      </c>
      <c r="B102" t="s">
        <v>15</v>
      </c>
      <c r="C102">
        <v>5</v>
      </c>
      <c r="E102" t="s">
        <v>16</v>
      </c>
      <c r="F102" t="s">
        <v>17</v>
      </c>
      <c r="G102" t="s">
        <v>18</v>
      </c>
      <c r="H102">
        <v>3</v>
      </c>
      <c r="I102" t="str">
        <f>TEXT(Table1[[#This Row],[Date]],"MMM")</f>
        <v>Mar</v>
      </c>
      <c r="J102" t="s">
        <v>28</v>
      </c>
      <c r="K102">
        <v>-5</v>
      </c>
    </row>
    <row r="103" spans="1:11" x14ac:dyDescent="0.25">
      <c r="A103" s="1">
        <v>44260</v>
      </c>
      <c r="B103" t="s">
        <v>29</v>
      </c>
      <c r="C103">
        <v>149</v>
      </c>
      <c r="E103" t="s">
        <v>30</v>
      </c>
      <c r="F103" t="s">
        <v>21</v>
      </c>
      <c r="G103" t="s">
        <v>18</v>
      </c>
      <c r="H103">
        <v>3</v>
      </c>
      <c r="I103" t="str">
        <f>TEXT(Table1[[#This Row],[Date]],"MMM")</f>
        <v>Mar</v>
      </c>
      <c r="J103" t="s">
        <v>28</v>
      </c>
      <c r="K103">
        <v>-149</v>
      </c>
    </row>
    <row r="104" spans="1:11" x14ac:dyDescent="0.25">
      <c r="A104" s="1">
        <v>44263</v>
      </c>
      <c r="B104" t="s">
        <v>31</v>
      </c>
      <c r="C104">
        <v>52.1</v>
      </c>
      <c r="E104" t="s">
        <v>32</v>
      </c>
      <c r="F104" t="s">
        <v>21</v>
      </c>
      <c r="G104" t="s">
        <v>18</v>
      </c>
      <c r="H104">
        <v>3</v>
      </c>
      <c r="I104" t="str">
        <f>TEXT(Table1[[#This Row],[Date]],"MMM")</f>
        <v>Mar</v>
      </c>
      <c r="J104" t="s">
        <v>14</v>
      </c>
      <c r="K104">
        <v>-52.1</v>
      </c>
    </row>
    <row r="105" spans="1:11" x14ac:dyDescent="0.25">
      <c r="A105" s="1">
        <v>44263</v>
      </c>
      <c r="B105" t="s">
        <v>15</v>
      </c>
      <c r="C105">
        <v>5</v>
      </c>
      <c r="E105" t="s">
        <v>16</v>
      </c>
      <c r="F105" t="s">
        <v>17</v>
      </c>
      <c r="G105" t="s">
        <v>18</v>
      </c>
      <c r="H105">
        <v>3</v>
      </c>
      <c r="I105" t="str">
        <f>TEXT(Table1[[#This Row],[Date]],"MMM")</f>
        <v>Mar</v>
      </c>
      <c r="J105" t="s">
        <v>14</v>
      </c>
      <c r="K105">
        <v>-5</v>
      </c>
    </row>
    <row r="106" spans="1:11" x14ac:dyDescent="0.25">
      <c r="A106" s="1">
        <v>44264</v>
      </c>
      <c r="B106" t="s">
        <v>15</v>
      </c>
      <c r="C106">
        <v>5</v>
      </c>
      <c r="E106" t="s">
        <v>16</v>
      </c>
      <c r="F106" t="s">
        <v>17</v>
      </c>
      <c r="G106" t="s">
        <v>18</v>
      </c>
      <c r="H106">
        <v>3</v>
      </c>
      <c r="I106" t="str">
        <f>TEXT(Table1[[#This Row],[Date]],"MMM")</f>
        <v>Mar</v>
      </c>
      <c r="J106" t="s">
        <v>22</v>
      </c>
      <c r="K106">
        <v>-5</v>
      </c>
    </row>
    <row r="107" spans="1:11" x14ac:dyDescent="0.25">
      <c r="A107" s="1">
        <v>44265</v>
      </c>
      <c r="B107" t="s">
        <v>33</v>
      </c>
      <c r="C107">
        <v>78.900000000000006</v>
      </c>
      <c r="E107" t="s">
        <v>58</v>
      </c>
      <c r="F107" t="s">
        <v>25</v>
      </c>
      <c r="G107" t="s">
        <v>18</v>
      </c>
      <c r="H107">
        <v>3</v>
      </c>
      <c r="I107" t="str">
        <f>TEXT(Table1[[#This Row],[Date]],"MMM")</f>
        <v>Mar</v>
      </c>
      <c r="J107" t="s">
        <v>26</v>
      </c>
      <c r="K107">
        <v>-78.900000000000006</v>
      </c>
    </row>
    <row r="108" spans="1:11" x14ac:dyDescent="0.25">
      <c r="A108" s="1">
        <v>44265</v>
      </c>
      <c r="B108" t="s">
        <v>15</v>
      </c>
      <c r="C108">
        <v>5</v>
      </c>
      <c r="E108" t="s">
        <v>16</v>
      </c>
      <c r="F108" t="s">
        <v>17</v>
      </c>
      <c r="G108" t="s">
        <v>18</v>
      </c>
      <c r="H108">
        <v>3</v>
      </c>
      <c r="I108" t="str">
        <f>TEXT(Table1[[#This Row],[Date]],"MMM")</f>
        <v>Mar</v>
      </c>
      <c r="J108" t="s">
        <v>26</v>
      </c>
      <c r="K108">
        <v>-5</v>
      </c>
    </row>
    <row r="109" spans="1:11" x14ac:dyDescent="0.25">
      <c r="A109" s="1">
        <v>44266</v>
      </c>
      <c r="B109" t="s">
        <v>15</v>
      </c>
      <c r="C109">
        <v>5</v>
      </c>
      <c r="E109" t="s">
        <v>16</v>
      </c>
      <c r="F109" t="s">
        <v>17</v>
      </c>
      <c r="G109" t="s">
        <v>18</v>
      </c>
      <c r="H109">
        <v>3</v>
      </c>
      <c r="I109" t="str">
        <f>TEXT(Table1[[#This Row],[Date]],"MMM")</f>
        <v>Mar</v>
      </c>
      <c r="J109" t="s">
        <v>27</v>
      </c>
      <c r="K109">
        <v>-5</v>
      </c>
    </row>
    <row r="110" spans="1:11" x14ac:dyDescent="0.25">
      <c r="A110" s="1">
        <v>44267</v>
      </c>
      <c r="B110" t="s">
        <v>29</v>
      </c>
      <c r="C110">
        <v>137</v>
      </c>
      <c r="E110" t="s">
        <v>30</v>
      </c>
      <c r="F110" t="s">
        <v>21</v>
      </c>
      <c r="G110" t="s">
        <v>18</v>
      </c>
      <c r="H110">
        <v>3</v>
      </c>
      <c r="I110" t="str">
        <f>TEXT(Table1[[#This Row],[Date]],"MMM")</f>
        <v>Mar</v>
      </c>
      <c r="J110" t="s">
        <v>28</v>
      </c>
      <c r="K110">
        <v>-137</v>
      </c>
    </row>
    <row r="111" spans="1:11" x14ac:dyDescent="0.25">
      <c r="A111" s="1">
        <v>44267</v>
      </c>
      <c r="B111" t="s">
        <v>15</v>
      </c>
      <c r="C111">
        <v>5</v>
      </c>
      <c r="E111" t="s">
        <v>16</v>
      </c>
      <c r="F111" t="s">
        <v>17</v>
      </c>
      <c r="G111" t="s">
        <v>18</v>
      </c>
      <c r="H111">
        <v>3</v>
      </c>
      <c r="I111" t="str">
        <f>TEXT(Table1[[#This Row],[Date]],"MMM")</f>
        <v>Mar</v>
      </c>
      <c r="J111" t="s">
        <v>28</v>
      </c>
      <c r="K111">
        <v>-5</v>
      </c>
    </row>
    <row r="112" spans="1:11" x14ac:dyDescent="0.25">
      <c r="A112" s="1">
        <v>44268</v>
      </c>
      <c r="B112" t="s">
        <v>15</v>
      </c>
      <c r="C112">
        <v>5</v>
      </c>
      <c r="E112" t="s">
        <v>16</v>
      </c>
      <c r="F112" t="s">
        <v>17</v>
      </c>
      <c r="G112" t="s">
        <v>18</v>
      </c>
      <c r="H112">
        <v>3</v>
      </c>
      <c r="I112" t="str">
        <f>TEXT(Table1[[#This Row],[Date]],"MMM")</f>
        <v>Mar</v>
      </c>
      <c r="J112" t="s">
        <v>34</v>
      </c>
      <c r="K112">
        <v>-5</v>
      </c>
    </row>
    <row r="113" spans="1:11" x14ac:dyDescent="0.25">
      <c r="A113" s="1">
        <v>44268</v>
      </c>
      <c r="B113" t="s">
        <v>35</v>
      </c>
      <c r="C113">
        <v>41.8</v>
      </c>
      <c r="E113" t="s">
        <v>36</v>
      </c>
      <c r="F113" t="s">
        <v>37</v>
      </c>
      <c r="G113" t="s">
        <v>18</v>
      </c>
      <c r="H113">
        <v>3</v>
      </c>
      <c r="I113" t="str">
        <f>TEXT(Table1[[#This Row],[Date]],"MMM")</f>
        <v>Mar</v>
      </c>
      <c r="J113" t="s">
        <v>34</v>
      </c>
      <c r="K113">
        <v>-41.8</v>
      </c>
    </row>
    <row r="114" spans="1:11" x14ac:dyDescent="0.25">
      <c r="A114" s="1">
        <v>44268</v>
      </c>
      <c r="B114" t="s">
        <v>38</v>
      </c>
      <c r="C114">
        <v>99.9</v>
      </c>
      <c r="E114" t="s">
        <v>39</v>
      </c>
      <c r="F114" t="s">
        <v>37</v>
      </c>
      <c r="G114" t="s">
        <v>18</v>
      </c>
      <c r="H114">
        <v>3</v>
      </c>
      <c r="I114" t="str">
        <f>TEXT(Table1[[#This Row],[Date]],"MMM")</f>
        <v>Mar</v>
      </c>
      <c r="J114" t="s">
        <v>34</v>
      </c>
      <c r="K114">
        <v>-99.9</v>
      </c>
    </row>
    <row r="115" spans="1:11" x14ac:dyDescent="0.25">
      <c r="A115" s="1">
        <v>44268</v>
      </c>
      <c r="B115" t="s">
        <v>40</v>
      </c>
      <c r="C115">
        <v>54</v>
      </c>
      <c r="E115" t="s">
        <v>41</v>
      </c>
      <c r="F115" t="s">
        <v>17</v>
      </c>
      <c r="G115" t="s">
        <v>18</v>
      </c>
      <c r="H115">
        <v>3</v>
      </c>
      <c r="I115" t="str">
        <f>TEXT(Table1[[#This Row],[Date]],"MMM")</f>
        <v>Mar</v>
      </c>
      <c r="J115" t="s">
        <v>34</v>
      </c>
      <c r="K115">
        <v>-54</v>
      </c>
    </row>
    <row r="116" spans="1:11" x14ac:dyDescent="0.25">
      <c r="A116" s="1">
        <v>44269</v>
      </c>
      <c r="B116" t="s">
        <v>42</v>
      </c>
      <c r="C116">
        <v>30</v>
      </c>
      <c r="E116" t="s">
        <v>43</v>
      </c>
      <c r="F116" t="s">
        <v>25</v>
      </c>
      <c r="G116" t="s">
        <v>18</v>
      </c>
      <c r="H116">
        <v>3</v>
      </c>
      <c r="I116" t="str">
        <f>TEXT(Table1[[#This Row],[Date]],"MMM")</f>
        <v>Mar</v>
      </c>
      <c r="J116" t="s">
        <v>44</v>
      </c>
      <c r="K116">
        <v>-30</v>
      </c>
    </row>
    <row r="117" spans="1:11" x14ac:dyDescent="0.25">
      <c r="A117" s="1">
        <v>44270</v>
      </c>
      <c r="B117" t="s">
        <v>45</v>
      </c>
      <c r="D117">
        <v>1000</v>
      </c>
      <c r="E117" t="s">
        <v>46</v>
      </c>
      <c r="F117" t="s">
        <v>47</v>
      </c>
      <c r="G117" t="s">
        <v>13</v>
      </c>
      <c r="H117">
        <v>3</v>
      </c>
      <c r="I117" t="str">
        <f>TEXT(Table1[[#This Row],[Date]],"MMM")</f>
        <v>Mar</v>
      </c>
      <c r="J117" t="s">
        <v>14</v>
      </c>
      <c r="K117">
        <v>1000</v>
      </c>
    </row>
    <row r="118" spans="1:11" x14ac:dyDescent="0.25">
      <c r="A118" s="1">
        <v>44270</v>
      </c>
      <c r="B118" t="s">
        <v>15</v>
      </c>
      <c r="C118">
        <v>5</v>
      </c>
      <c r="E118" t="s">
        <v>16</v>
      </c>
      <c r="F118" t="s">
        <v>17</v>
      </c>
      <c r="G118" t="s">
        <v>18</v>
      </c>
      <c r="H118">
        <v>3</v>
      </c>
      <c r="I118" t="str">
        <f>TEXT(Table1[[#This Row],[Date]],"MMM")</f>
        <v>Mar</v>
      </c>
      <c r="J118" t="s">
        <v>14</v>
      </c>
      <c r="K118">
        <v>-5</v>
      </c>
    </row>
    <row r="119" spans="1:11" x14ac:dyDescent="0.25">
      <c r="A119" s="1">
        <v>44271</v>
      </c>
      <c r="B119" t="s">
        <v>15</v>
      </c>
      <c r="C119">
        <v>5</v>
      </c>
      <c r="E119" t="s">
        <v>16</v>
      </c>
      <c r="F119" t="s">
        <v>17</v>
      </c>
      <c r="G119" t="s">
        <v>18</v>
      </c>
      <c r="H119">
        <v>3</v>
      </c>
      <c r="I119" t="str">
        <f>TEXT(Table1[[#This Row],[Date]],"MMM")</f>
        <v>Mar</v>
      </c>
      <c r="J119" t="s">
        <v>22</v>
      </c>
      <c r="K119">
        <v>-5</v>
      </c>
    </row>
    <row r="120" spans="1:11" x14ac:dyDescent="0.25">
      <c r="A120" s="1">
        <v>44271</v>
      </c>
      <c r="B120" t="s">
        <v>62</v>
      </c>
      <c r="C120">
        <v>75</v>
      </c>
      <c r="E120" t="s">
        <v>63</v>
      </c>
      <c r="F120" t="s">
        <v>64</v>
      </c>
      <c r="G120" t="s">
        <v>18</v>
      </c>
      <c r="H120">
        <v>3</v>
      </c>
      <c r="I120" t="str">
        <f>TEXT(Table1[[#This Row],[Date]],"MMM")</f>
        <v>Mar</v>
      </c>
      <c r="J120" t="s">
        <v>22</v>
      </c>
      <c r="K120">
        <v>-75</v>
      </c>
    </row>
    <row r="121" spans="1:11" x14ac:dyDescent="0.25">
      <c r="A121" s="1">
        <v>44271</v>
      </c>
      <c r="B121" t="s">
        <v>49</v>
      </c>
      <c r="C121">
        <v>40</v>
      </c>
      <c r="E121" t="s">
        <v>49</v>
      </c>
      <c r="F121" t="s">
        <v>21</v>
      </c>
      <c r="G121" t="s">
        <v>18</v>
      </c>
      <c r="H121">
        <v>3</v>
      </c>
      <c r="I121" t="str">
        <f>TEXT(Table1[[#This Row],[Date]],"MMM")</f>
        <v>Mar</v>
      </c>
      <c r="J121" t="s">
        <v>22</v>
      </c>
      <c r="K121">
        <v>-40</v>
      </c>
    </row>
    <row r="122" spans="1:11" x14ac:dyDescent="0.25">
      <c r="A122" s="1">
        <v>44272</v>
      </c>
      <c r="B122" t="s">
        <v>50</v>
      </c>
      <c r="C122">
        <v>46.8</v>
      </c>
      <c r="E122" t="s">
        <v>51</v>
      </c>
      <c r="F122" t="s">
        <v>37</v>
      </c>
      <c r="G122" t="s">
        <v>18</v>
      </c>
      <c r="H122">
        <v>3</v>
      </c>
      <c r="I122" t="str">
        <f>TEXT(Table1[[#This Row],[Date]],"MMM")</f>
        <v>Mar</v>
      </c>
      <c r="J122" t="s">
        <v>26</v>
      </c>
      <c r="K122">
        <v>-46.8</v>
      </c>
    </row>
    <row r="123" spans="1:11" x14ac:dyDescent="0.25">
      <c r="A123" s="1">
        <v>44272</v>
      </c>
      <c r="B123" t="s">
        <v>52</v>
      </c>
      <c r="C123">
        <v>35</v>
      </c>
      <c r="E123" t="s">
        <v>36</v>
      </c>
      <c r="F123" t="s">
        <v>37</v>
      </c>
      <c r="G123" t="s">
        <v>18</v>
      </c>
      <c r="H123">
        <v>3</v>
      </c>
      <c r="I123" t="str">
        <f>TEXT(Table1[[#This Row],[Date]],"MMM")</f>
        <v>Mar</v>
      </c>
      <c r="J123" t="s">
        <v>26</v>
      </c>
      <c r="K123">
        <v>-35</v>
      </c>
    </row>
    <row r="124" spans="1:11" x14ac:dyDescent="0.25">
      <c r="A124" s="1">
        <v>44272</v>
      </c>
      <c r="B124" t="s">
        <v>15</v>
      </c>
      <c r="C124">
        <v>5</v>
      </c>
      <c r="E124" t="s">
        <v>16</v>
      </c>
      <c r="F124" t="s">
        <v>17</v>
      </c>
      <c r="G124" t="s">
        <v>18</v>
      </c>
      <c r="H124">
        <v>3</v>
      </c>
      <c r="I124" t="str">
        <f>TEXT(Table1[[#This Row],[Date]],"MMM")</f>
        <v>Mar</v>
      </c>
      <c r="J124" t="s">
        <v>26</v>
      </c>
      <c r="K124">
        <v>-5</v>
      </c>
    </row>
    <row r="125" spans="1:11" x14ac:dyDescent="0.25">
      <c r="A125" s="1">
        <v>44273</v>
      </c>
      <c r="B125" t="s">
        <v>15</v>
      </c>
      <c r="C125">
        <v>5</v>
      </c>
      <c r="E125" t="s">
        <v>16</v>
      </c>
      <c r="F125" t="s">
        <v>17</v>
      </c>
      <c r="G125" t="s">
        <v>18</v>
      </c>
      <c r="H125">
        <v>3</v>
      </c>
      <c r="I125" t="str">
        <f>TEXT(Table1[[#This Row],[Date]],"MMM")</f>
        <v>Mar</v>
      </c>
      <c r="J125" t="s">
        <v>27</v>
      </c>
      <c r="K125">
        <v>-5</v>
      </c>
    </row>
    <row r="126" spans="1:11" x14ac:dyDescent="0.25">
      <c r="A126" s="1">
        <v>44274</v>
      </c>
      <c r="B126" t="s">
        <v>15</v>
      </c>
      <c r="C126">
        <v>5</v>
      </c>
      <c r="E126" t="s">
        <v>16</v>
      </c>
      <c r="F126" t="s">
        <v>17</v>
      </c>
      <c r="G126" t="s">
        <v>18</v>
      </c>
      <c r="H126">
        <v>3</v>
      </c>
      <c r="I126" t="str">
        <f>TEXT(Table1[[#This Row],[Date]],"MMM")</f>
        <v>Mar</v>
      </c>
      <c r="J126" t="s">
        <v>28</v>
      </c>
      <c r="K126">
        <v>-5</v>
      </c>
    </row>
    <row r="127" spans="1:11" x14ac:dyDescent="0.25">
      <c r="A127" s="1">
        <v>44274</v>
      </c>
      <c r="B127" t="s">
        <v>29</v>
      </c>
      <c r="C127">
        <v>171.9</v>
      </c>
      <c r="E127" t="s">
        <v>30</v>
      </c>
      <c r="F127" t="s">
        <v>21</v>
      </c>
      <c r="G127" t="s">
        <v>18</v>
      </c>
      <c r="H127">
        <v>3</v>
      </c>
      <c r="I127" t="str">
        <f>TEXT(Table1[[#This Row],[Date]],"MMM")</f>
        <v>Mar</v>
      </c>
      <c r="J127" t="s">
        <v>28</v>
      </c>
      <c r="K127">
        <v>-171.9</v>
      </c>
    </row>
    <row r="128" spans="1:11" x14ac:dyDescent="0.25">
      <c r="A128" s="1">
        <v>44275</v>
      </c>
      <c r="B128" t="s">
        <v>53</v>
      </c>
      <c r="C128">
        <v>39</v>
      </c>
      <c r="E128" t="s">
        <v>41</v>
      </c>
      <c r="F128" t="s">
        <v>17</v>
      </c>
      <c r="G128" t="s">
        <v>18</v>
      </c>
      <c r="H128">
        <v>3</v>
      </c>
      <c r="I128" t="str">
        <f>TEXT(Table1[[#This Row],[Date]],"MMM")</f>
        <v>Mar</v>
      </c>
      <c r="J128" t="s">
        <v>34</v>
      </c>
      <c r="K128">
        <v>-39</v>
      </c>
    </row>
    <row r="129" spans="1:11" x14ac:dyDescent="0.25">
      <c r="A129" s="1">
        <v>44276</v>
      </c>
      <c r="B129" t="s">
        <v>54</v>
      </c>
      <c r="C129">
        <v>14</v>
      </c>
      <c r="E129" t="s">
        <v>41</v>
      </c>
      <c r="F129" t="s">
        <v>17</v>
      </c>
      <c r="G129" t="s">
        <v>18</v>
      </c>
      <c r="H129">
        <v>3</v>
      </c>
      <c r="I129" t="str">
        <f>TEXT(Table1[[#This Row],[Date]],"MMM")</f>
        <v>Mar</v>
      </c>
      <c r="J129" t="s">
        <v>44</v>
      </c>
      <c r="K129">
        <v>-14</v>
      </c>
    </row>
    <row r="130" spans="1:11" x14ac:dyDescent="0.25">
      <c r="A130" s="1">
        <v>44277</v>
      </c>
      <c r="B130" t="s">
        <v>55</v>
      </c>
      <c r="C130">
        <v>55</v>
      </c>
      <c r="E130" t="s">
        <v>56</v>
      </c>
      <c r="F130" t="s">
        <v>57</v>
      </c>
      <c r="G130" t="s">
        <v>18</v>
      </c>
      <c r="H130">
        <v>3</v>
      </c>
      <c r="I130" t="str">
        <f>TEXT(Table1[[#This Row],[Date]],"MMM")</f>
        <v>Mar</v>
      </c>
      <c r="J130" t="s">
        <v>14</v>
      </c>
      <c r="K130">
        <v>-55</v>
      </c>
    </row>
    <row r="131" spans="1:11" x14ac:dyDescent="0.25">
      <c r="A131" s="1">
        <v>44277</v>
      </c>
      <c r="B131" t="s">
        <v>33</v>
      </c>
      <c r="C131">
        <v>65</v>
      </c>
      <c r="E131" t="s">
        <v>58</v>
      </c>
      <c r="F131" t="s">
        <v>25</v>
      </c>
      <c r="G131" t="s">
        <v>18</v>
      </c>
      <c r="H131">
        <v>3</v>
      </c>
      <c r="I131" t="str">
        <f>TEXT(Table1[[#This Row],[Date]],"MMM")</f>
        <v>Mar</v>
      </c>
      <c r="J131" t="s">
        <v>14</v>
      </c>
      <c r="K131">
        <v>-65</v>
      </c>
    </row>
    <row r="132" spans="1:11" x14ac:dyDescent="0.25">
      <c r="A132" s="1">
        <v>44277</v>
      </c>
      <c r="B132" t="s">
        <v>15</v>
      </c>
      <c r="C132">
        <v>5</v>
      </c>
      <c r="E132" t="s">
        <v>16</v>
      </c>
      <c r="F132" t="s">
        <v>17</v>
      </c>
      <c r="G132" t="s">
        <v>18</v>
      </c>
      <c r="H132">
        <v>3</v>
      </c>
      <c r="I132" t="str">
        <f>TEXT(Table1[[#This Row],[Date]],"MMM")</f>
        <v>Mar</v>
      </c>
      <c r="J132" t="s">
        <v>14</v>
      </c>
      <c r="K132">
        <v>-5</v>
      </c>
    </row>
    <row r="133" spans="1:11" x14ac:dyDescent="0.25">
      <c r="A133" s="1">
        <v>44278</v>
      </c>
      <c r="B133" t="s">
        <v>15</v>
      </c>
      <c r="C133">
        <v>5</v>
      </c>
      <c r="E133" t="s">
        <v>16</v>
      </c>
      <c r="F133" t="s">
        <v>17</v>
      </c>
      <c r="G133" t="s">
        <v>18</v>
      </c>
      <c r="H133">
        <v>3</v>
      </c>
      <c r="I133" t="str">
        <f>TEXT(Table1[[#This Row],[Date]],"MMM")</f>
        <v>Mar</v>
      </c>
      <c r="J133" t="s">
        <v>22</v>
      </c>
      <c r="K133">
        <v>-5</v>
      </c>
    </row>
    <row r="134" spans="1:11" x14ac:dyDescent="0.25">
      <c r="A134" s="1">
        <v>44279</v>
      </c>
      <c r="B134" t="s">
        <v>15</v>
      </c>
      <c r="C134">
        <v>5</v>
      </c>
      <c r="E134" t="s">
        <v>16</v>
      </c>
      <c r="F134" t="s">
        <v>17</v>
      </c>
      <c r="G134" t="s">
        <v>18</v>
      </c>
      <c r="H134">
        <v>3</v>
      </c>
      <c r="I134" t="str">
        <f>TEXT(Table1[[#This Row],[Date]],"MMM")</f>
        <v>Mar</v>
      </c>
      <c r="J134" t="s">
        <v>26</v>
      </c>
      <c r="K134">
        <v>-5</v>
      </c>
    </row>
    <row r="135" spans="1:11" x14ac:dyDescent="0.25">
      <c r="A135" s="1">
        <v>44280</v>
      </c>
      <c r="B135" t="s">
        <v>15</v>
      </c>
      <c r="C135">
        <v>5</v>
      </c>
      <c r="E135" t="s">
        <v>16</v>
      </c>
      <c r="F135" t="s">
        <v>17</v>
      </c>
      <c r="G135" t="s">
        <v>18</v>
      </c>
      <c r="H135">
        <v>3</v>
      </c>
      <c r="I135" t="str">
        <f>TEXT(Table1[[#This Row],[Date]],"MMM")</f>
        <v>Mar</v>
      </c>
      <c r="J135" t="s">
        <v>27</v>
      </c>
      <c r="K135">
        <v>-5</v>
      </c>
    </row>
    <row r="136" spans="1:11" x14ac:dyDescent="0.25">
      <c r="A136" s="1">
        <v>44281</v>
      </c>
      <c r="B136" t="s">
        <v>15</v>
      </c>
      <c r="C136">
        <v>5</v>
      </c>
      <c r="E136" t="s">
        <v>16</v>
      </c>
      <c r="F136" t="s">
        <v>17</v>
      </c>
      <c r="G136" t="s">
        <v>18</v>
      </c>
      <c r="H136">
        <v>3</v>
      </c>
      <c r="I136" t="str">
        <f>TEXT(Table1[[#This Row],[Date]],"MMM")</f>
        <v>Mar</v>
      </c>
      <c r="J136" t="s">
        <v>28</v>
      </c>
      <c r="K136">
        <v>-5</v>
      </c>
    </row>
    <row r="137" spans="1:11" x14ac:dyDescent="0.25">
      <c r="A137" s="1">
        <v>44281</v>
      </c>
      <c r="B137" t="s">
        <v>29</v>
      </c>
      <c r="C137">
        <v>209</v>
      </c>
      <c r="E137" t="s">
        <v>30</v>
      </c>
      <c r="F137" t="s">
        <v>21</v>
      </c>
      <c r="G137" t="s">
        <v>18</v>
      </c>
      <c r="H137">
        <v>3</v>
      </c>
      <c r="I137" t="str">
        <f>TEXT(Table1[[#This Row],[Date]],"MMM")</f>
        <v>Mar</v>
      </c>
      <c r="J137" t="s">
        <v>28</v>
      </c>
      <c r="K137">
        <v>-209</v>
      </c>
    </row>
    <row r="138" spans="1:11" x14ac:dyDescent="0.25">
      <c r="A138" s="1">
        <v>44282</v>
      </c>
      <c r="B138" t="s">
        <v>59</v>
      </c>
      <c r="C138">
        <v>127</v>
      </c>
      <c r="E138" t="s">
        <v>39</v>
      </c>
      <c r="F138" t="s">
        <v>37</v>
      </c>
      <c r="G138" t="s">
        <v>18</v>
      </c>
      <c r="H138">
        <v>3</v>
      </c>
      <c r="I138" t="str">
        <f>TEXT(Table1[[#This Row],[Date]],"MMM")</f>
        <v>Mar</v>
      </c>
      <c r="J138" t="s">
        <v>34</v>
      </c>
      <c r="K138">
        <v>-127</v>
      </c>
    </row>
    <row r="139" spans="1:11" x14ac:dyDescent="0.25">
      <c r="A139" s="1">
        <v>44282</v>
      </c>
      <c r="B139" t="s">
        <v>65</v>
      </c>
      <c r="C139">
        <v>177.2</v>
      </c>
      <c r="E139" t="s">
        <v>39</v>
      </c>
      <c r="F139" t="s">
        <v>37</v>
      </c>
      <c r="G139" t="s">
        <v>18</v>
      </c>
      <c r="H139">
        <v>3</v>
      </c>
      <c r="I139" t="str">
        <f>TEXT(Table1[[#This Row],[Date]],"MMM")</f>
        <v>Mar</v>
      </c>
      <c r="J139" t="s">
        <v>34</v>
      </c>
      <c r="K139">
        <v>-177.2</v>
      </c>
    </row>
    <row r="140" spans="1:11" x14ac:dyDescent="0.25">
      <c r="A140" s="1">
        <v>44283</v>
      </c>
      <c r="B140" t="s">
        <v>38</v>
      </c>
      <c r="C140">
        <v>147.1</v>
      </c>
      <c r="E140" t="s">
        <v>39</v>
      </c>
      <c r="F140" t="s">
        <v>37</v>
      </c>
      <c r="G140" t="s">
        <v>18</v>
      </c>
      <c r="H140">
        <v>3</v>
      </c>
      <c r="I140" t="str">
        <f>TEXT(Table1[[#This Row],[Date]],"MMM")</f>
        <v>Mar</v>
      </c>
      <c r="J140" t="s">
        <v>44</v>
      </c>
      <c r="K140">
        <v>-147.1</v>
      </c>
    </row>
    <row r="141" spans="1:11" x14ac:dyDescent="0.25">
      <c r="A141" s="1">
        <v>44283</v>
      </c>
      <c r="B141" t="s">
        <v>42</v>
      </c>
      <c r="C141">
        <v>25</v>
      </c>
      <c r="E141" t="s">
        <v>43</v>
      </c>
      <c r="F141" t="s">
        <v>25</v>
      </c>
      <c r="G141" t="s">
        <v>18</v>
      </c>
      <c r="H141">
        <v>3</v>
      </c>
      <c r="I141" t="str">
        <f>TEXT(Table1[[#This Row],[Date]],"MMM")</f>
        <v>Mar</v>
      </c>
      <c r="J141" t="s">
        <v>44</v>
      </c>
      <c r="K141">
        <v>-25</v>
      </c>
    </row>
    <row r="142" spans="1:11" x14ac:dyDescent="0.25">
      <c r="A142" s="1">
        <v>44284</v>
      </c>
      <c r="B142" t="s">
        <v>66</v>
      </c>
      <c r="C142">
        <v>15</v>
      </c>
      <c r="E142" t="s">
        <v>41</v>
      </c>
      <c r="F142" t="s">
        <v>17</v>
      </c>
      <c r="G142" t="s">
        <v>18</v>
      </c>
      <c r="H142">
        <v>3</v>
      </c>
      <c r="I142" t="str">
        <f>TEXT(Table1[[#This Row],[Date]],"MMM")</f>
        <v>Mar</v>
      </c>
      <c r="J142" t="s">
        <v>14</v>
      </c>
      <c r="K142">
        <v>-15</v>
      </c>
    </row>
    <row r="143" spans="1:11" x14ac:dyDescent="0.25">
      <c r="A143" s="1">
        <v>44285</v>
      </c>
      <c r="B143" t="s">
        <v>15</v>
      </c>
      <c r="C143">
        <v>5</v>
      </c>
      <c r="E143" t="s">
        <v>16</v>
      </c>
      <c r="F143" t="s">
        <v>17</v>
      </c>
      <c r="G143" t="s">
        <v>18</v>
      </c>
      <c r="H143">
        <v>3</v>
      </c>
      <c r="I143" t="str">
        <f>TEXT(Table1[[#This Row],[Date]],"MMM")</f>
        <v>Mar</v>
      </c>
      <c r="J143" t="s">
        <v>22</v>
      </c>
      <c r="K143">
        <v>-5</v>
      </c>
    </row>
    <row r="144" spans="1:11" x14ac:dyDescent="0.25">
      <c r="A144" s="1">
        <v>44286</v>
      </c>
      <c r="B144" t="s">
        <v>15</v>
      </c>
      <c r="C144">
        <v>5</v>
      </c>
      <c r="E144" t="s">
        <v>16</v>
      </c>
      <c r="F144" t="s">
        <v>17</v>
      </c>
      <c r="G144" t="s">
        <v>18</v>
      </c>
      <c r="H144">
        <v>3</v>
      </c>
      <c r="I144" t="str">
        <f>TEXT(Table1[[#This Row],[Date]],"MMM")</f>
        <v>Mar</v>
      </c>
      <c r="J144" t="s">
        <v>26</v>
      </c>
      <c r="K144">
        <v>-5</v>
      </c>
    </row>
    <row r="145" spans="1:11" x14ac:dyDescent="0.25">
      <c r="A145" s="1">
        <v>44287</v>
      </c>
      <c r="B145" t="s">
        <v>10</v>
      </c>
      <c r="D145">
        <v>5000</v>
      </c>
      <c r="E145" t="s">
        <v>11</v>
      </c>
      <c r="F145" t="s">
        <v>12</v>
      </c>
      <c r="G145" t="s">
        <v>13</v>
      </c>
      <c r="H145">
        <v>4</v>
      </c>
      <c r="I145" t="str">
        <f>TEXT(Table1[[#This Row],[Date]],"MMM")</f>
        <v>Apr</v>
      </c>
      <c r="J145" t="s">
        <v>27</v>
      </c>
      <c r="K145">
        <v>5000</v>
      </c>
    </row>
    <row r="146" spans="1:11" x14ac:dyDescent="0.25">
      <c r="A146" s="1">
        <v>44287</v>
      </c>
      <c r="B146" t="s">
        <v>15</v>
      </c>
      <c r="C146">
        <v>5</v>
      </c>
      <c r="E146" t="s">
        <v>16</v>
      </c>
      <c r="F146" t="s">
        <v>17</v>
      </c>
      <c r="G146" t="s">
        <v>18</v>
      </c>
      <c r="H146">
        <v>4</v>
      </c>
      <c r="I146" t="str">
        <f>TEXT(Table1[[#This Row],[Date]],"MMM")</f>
        <v>Apr</v>
      </c>
      <c r="J146" t="s">
        <v>27</v>
      </c>
      <c r="K146">
        <v>-5</v>
      </c>
    </row>
    <row r="147" spans="1:11" x14ac:dyDescent="0.25">
      <c r="A147" s="1">
        <v>44288</v>
      </c>
      <c r="B147" t="s">
        <v>19</v>
      </c>
      <c r="C147">
        <v>900</v>
      </c>
      <c r="E147" t="s">
        <v>20</v>
      </c>
      <c r="F147" t="s">
        <v>21</v>
      </c>
      <c r="G147" t="s">
        <v>18</v>
      </c>
      <c r="H147">
        <v>4</v>
      </c>
      <c r="I147" t="str">
        <f>TEXT(Table1[[#This Row],[Date]],"MMM")</f>
        <v>Apr</v>
      </c>
      <c r="J147" t="s">
        <v>28</v>
      </c>
      <c r="K147">
        <v>-900</v>
      </c>
    </row>
    <row r="148" spans="1:11" x14ac:dyDescent="0.25">
      <c r="A148" s="1">
        <v>44288</v>
      </c>
      <c r="B148" t="s">
        <v>23</v>
      </c>
      <c r="C148">
        <v>150</v>
      </c>
      <c r="E148" t="s">
        <v>24</v>
      </c>
      <c r="F148" t="s">
        <v>25</v>
      </c>
      <c r="G148" t="s">
        <v>18</v>
      </c>
      <c r="H148">
        <v>4</v>
      </c>
      <c r="I148" t="str">
        <f>TEXT(Table1[[#This Row],[Date]],"MMM")</f>
        <v>Apr</v>
      </c>
      <c r="J148" t="s">
        <v>28</v>
      </c>
      <c r="K148">
        <v>-150</v>
      </c>
    </row>
    <row r="149" spans="1:11" x14ac:dyDescent="0.25">
      <c r="A149" s="1">
        <v>44288</v>
      </c>
      <c r="B149" t="s">
        <v>15</v>
      </c>
      <c r="C149">
        <v>5</v>
      </c>
      <c r="E149" t="s">
        <v>16</v>
      </c>
      <c r="F149" t="s">
        <v>17</v>
      </c>
      <c r="G149" t="s">
        <v>18</v>
      </c>
      <c r="H149">
        <v>4</v>
      </c>
      <c r="I149" t="str">
        <f>TEXT(Table1[[#This Row],[Date]],"MMM")</f>
        <v>Apr</v>
      </c>
      <c r="J149" t="s">
        <v>28</v>
      </c>
      <c r="K149">
        <v>-5</v>
      </c>
    </row>
    <row r="150" spans="1:11" x14ac:dyDescent="0.25">
      <c r="A150" s="1">
        <v>44289</v>
      </c>
      <c r="B150" t="s">
        <v>15</v>
      </c>
      <c r="C150">
        <v>5</v>
      </c>
      <c r="E150" t="s">
        <v>16</v>
      </c>
      <c r="F150" t="s">
        <v>17</v>
      </c>
      <c r="G150" t="s">
        <v>18</v>
      </c>
      <c r="H150">
        <v>4</v>
      </c>
      <c r="I150" t="str">
        <f>TEXT(Table1[[#This Row],[Date]],"MMM")</f>
        <v>Apr</v>
      </c>
      <c r="J150" t="s">
        <v>34</v>
      </c>
      <c r="K150">
        <v>-5</v>
      </c>
    </row>
    <row r="151" spans="1:11" x14ac:dyDescent="0.25">
      <c r="A151" s="1">
        <v>44290</v>
      </c>
      <c r="B151" t="s">
        <v>15</v>
      </c>
      <c r="C151">
        <v>5</v>
      </c>
      <c r="E151" t="s">
        <v>16</v>
      </c>
      <c r="F151" t="s">
        <v>17</v>
      </c>
      <c r="G151" t="s">
        <v>18</v>
      </c>
      <c r="H151">
        <v>4</v>
      </c>
      <c r="I151" t="str">
        <f>TEXT(Table1[[#This Row],[Date]],"MMM")</f>
        <v>Apr</v>
      </c>
      <c r="J151" t="s">
        <v>44</v>
      </c>
      <c r="K151">
        <v>-5</v>
      </c>
    </row>
    <row r="152" spans="1:11" x14ac:dyDescent="0.25">
      <c r="A152" s="1">
        <v>44291</v>
      </c>
      <c r="B152" t="s">
        <v>15</v>
      </c>
      <c r="C152">
        <v>5</v>
      </c>
      <c r="E152" t="s">
        <v>16</v>
      </c>
      <c r="F152" t="s">
        <v>17</v>
      </c>
      <c r="G152" t="s">
        <v>18</v>
      </c>
      <c r="H152">
        <v>4</v>
      </c>
      <c r="I152" t="str">
        <f>TEXT(Table1[[#This Row],[Date]],"MMM")</f>
        <v>Apr</v>
      </c>
      <c r="J152" t="s">
        <v>14</v>
      </c>
      <c r="K152">
        <v>-5</v>
      </c>
    </row>
    <row r="153" spans="1:11" x14ac:dyDescent="0.25">
      <c r="A153" s="1">
        <v>44291</v>
      </c>
      <c r="B153" t="s">
        <v>29</v>
      </c>
      <c r="C153">
        <v>158.19999999999999</v>
      </c>
      <c r="E153" t="s">
        <v>30</v>
      </c>
      <c r="F153" t="s">
        <v>21</v>
      </c>
      <c r="G153" t="s">
        <v>18</v>
      </c>
      <c r="H153">
        <v>4</v>
      </c>
      <c r="I153" t="str">
        <f>TEXT(Table1[[#This Row],[Date]],"MMM")</f>
        <v>Apr</v>
      </c>
      <c r="J153" t="s">
        <v>14</v>
      </c>
      <c r="K153">
        <v>-158.19999999999999</v>
      </c>
    </row>
    <row r="154" spans="1:11" x14ac:dyDescent="0.25">
      <c r="A154" s="1">
        <v>44294</v>
      </c>
      <c r="B154" t="s">
        <v>31</v>
      </c>
      <c r="C154">
        <v>53.2</v>
      </c>
      <c r="E154" t="s">
        <v>32</v>
      </c>
      <c r="F154" t="s">
        <v>21</v>
      </c>
      <c r="G154" t="s">
        <v>18</v>
      </c>
      <c r="H154">
        <v>4</v>
      </c>
      <c r="I154" t="str">
        <f>TEXT(Table1[[#This Row],[Date]],"MMM")</f>
        <v>Apr</v>
      </c>
      <c r="J154" t="s">
        <v>27</v>
      </c>
      <c r="K154">
        <v>-53.2</v>
      </c>
    </row>
    <row r="155" spans="1:11" x14ac:dyDescent="0.25">
      <c r="A155" s="1">
        <v>44294</v>
      </c>
      <c r="B155" t="s">
        <v>15</v>
      </c>
      <c r="C155">
        <v>5</v>
      </c>
      <c r="E155" t="s">
        <v>16</v>
      </c>
      <c r="F155" t="s">
        <v>17</v>
      </c>
      <c r="G155" t="s">
        <v>18</v>
      </c>
      <c r="H155">
        <v>4</v>
      </c>
      <c r="I155" t="str">
        <f>TEXT(Table1[[#This Row],[Date]],"MMM")</f>
        <v>Apr</v>
      </c>
      <c r="J155" t="s">
        <v>27</v>
      </c>
      <c r="K155">
        <v>-5</v>
      </c>
    </row>
    <row r="156" spans="1:11" x14ac:dyDescent="0.25">
      <c r="A156" s="1">
        <v>44295</v>
      </c>
      <c r="B156" t="s">
        <v>15</v>
      </c>
      <c r="C156">
        <v>5</v>
      </c>
      <c r="E156" t="s">
        <v>16</v>
      </c>
      <c r="F156" t="s">
        <v>17</v>
      </c>
      <c r="G156" t="s">
        <v>18</v>
      </c>
      <c r="H156">
        <v>4</v>
      </c>
      <c r="I156" t="str">
        <f>TEXT(Table1[[#This Row],[Date]],"MMM")</f>
        <v>Apr</v>
      </c>
      <c r="J156" t="s">
        <v>28</v>
      </c>
      <c r="K156">
        <v>-5</v>
      </c>
    </row>
    <row r="157" spans="1:11" x14ac:dyDescent="0.25">
      <c r="A157" s="1">
        <v>44296</v>
      </c>
      <c r="B157" t="s">
        <v>33</v>
      </c>
      <c r="C157">
        <v>79.900000000000006</v>
      </c>
      <c r="E157" t="s">
        <v>58</v>
      </c>
      <c r="F157" t="s">
        <v>25</v>
      </c>
      <c r="G157" t="s">
        <v>18</v>
      </c>
      <c r="H157">
        <v>4</v>
      </c>
      <c r="I157" t="str">
        <f>TEXT(Table1[[#This Row],[Date]],"MMM")</f>
        <v>Apr</v>
      </c>
      <c r="J157" t="s">
        <v>34</v>
      </c>
      <c r="K157">
        <v>-79.900000000000006</v>
      </c>
    </row>
    <row r="158" spans="1:11" x14ac:dyDescent="0.25">
      <c r="A158" s="1">
        <v>44296</v>
      </c>
      <c r="B158" t="s">
        <v>15</v>
      </c>
      <c r="C158">
        <v>5</v>
      </c>
      <c r="E158" t="s">
        <v>16</v>
      </c>
      <c r="F158" t="s">
        <v>17</v>
      </c>
      <c r="G158" t="s">
        <v>18</v>
      </c>
      <c r="H158">
        <v>4</v>
      </c>
      <c r="I158" t="str">
        <f>TEXT(Table1[[#This Row],[Date]],"MMM")</f>
        <v>Apr</v>
      </c>
      <c r="J158" t="s">
        <v>34</v>
      </c>
      <c r="K158">
        <v>-5</v>
      </c>
    </row>
    <row r="159" spans="1:11" x14ac:dyDescent="0.25">
      <c r="A159" s="1">
        <v>44297</v>
      </c>
      <c r="B159" t="s">
        <v>15</v>
      </c>
      <c r="C159">
        <v>5</v>
      </c>
      <c r="E159" t="s">
        <v>16</v>
      </c>
      <c r="F159" t="s">
        <v>17</v>
      </c>
      <c r="G159" t="s">
        <v>18</v>
      </c>
      <c r="H159">
        <v>4</v>
      </c>
      <c r="I159" t="str">
        <f>TEXT(Table1[[#This Row],[Date]],"MMM")</f>
        <v>Apr</v>
      </c>
      <c r="J159" t="s">
        <v>44</v>
      </c>
      <c r="K159">
        <v>-5</v>
      </c>
    </row>
    <row r="160" spans="1:11" x14ac:dyDescent="0.25">
      <c r="A160" s="1">
        <v>44298</v>
      </c>
      <c r="B160" t="s">
        <v>29</v>
      </c>
      <c r="C160">
        <v>98</v>
      </c>
      <c r="E160" t="s">
        <v>30</v>
      </c>
      <c r="F160" t="s">
        <v>21</v>
      </c>
      <c r="G160" t="s">
        <v>18</v>
      </c>
      <c r="H160">
        <v>4</v>
      </c>
      <c r="I160" t="str">
        <f>TEXT(Table1[[#This Row],[Date]],"MMM")</f>
        <v>Apr</v>
      </c>
      <c r="J160" t="s">
        <v>14</v>
      </c>
      <c r="K160">
        <v>-98</v>
      </c>
    </row>
    <row r="161" spans="1:11" x14ac:dyDescent="0.25">
      <c r="A161" s="1">
        <v>44298</v>
      </c>
      <c r="B161" t="s">
        <v>15</v>
      </c>
      <c r="C161">
        <v>5</v>
      </c>
      <c r="E161" t="s">
        <v>16</v>
      </c>
      <c r="F161" t="s">
        <v>17</v>
      </c>
      <c r="G161" t="s">
        <v>18</v>
      </c>
      <c r="H161">
        <v>4</v>
      </c>
      <c r="I161" t="str">
        <f>TEXT(Table1[[#This Row],[Date]],"MMM")</f>
        <v>Apr</v>
      </c>
      <c r="J161" t="s">
        <v>14</v>
      </c>
      <c r="K161">
        <v>-5</v>
      </c>
    </row>
    <row r="162" spans="1:11" x14ac:dyDescent="0.25">
      <c r="A162" s="1">
        <v>44299</v>
      </c>
      <c r="B162" t="s">
        <v>15</v>
      </c>
      <c r="C162">
        <v>5</v>
      </c>
      <c r="E162" t="s">
        <v>16</v>
      </c>
      <c r="F162" t="s">
        <v>17</v>
      </c>
      <c r="G162" t="s">
        <v>18</v>
      </c>
      <c r="H162">
        <v>4</v>
      </c>
      <c r="I162" t="str">
        <f>TEXT(Table1[[#This Row],[Date]],"MMM")</f>
        <v>Apr</v>
      </c>
      <c r="J162" t="s">
        <v>22</v>
      </c>
      <c r="K162">
        <v>-5</v>
      </c>
    </row>
    <row r="163" spans="1:11" x14ac:dyDescent="0.25">
      <c r="A163" s="1">
        <v>44299</v>
      </c>
      <c r="B163" t="s">
        <v>35</v>
      </c>
      <c r="C163">
        <v>42.8</v>
      </c>
      <c r="E163" t="s">
        <v>36</v>
      </c>
      <c r="F163" t="s">
        <v>37</v>
      </c>
      <c r="G163" t="s">
        <v>18</v>
      </c>
      <c r="H163">
        <v>4</v>
      </c>
      <c r="I163" t="str">
        <f>TEXT(Table1[[#This Row],[Date]],"MMM")</f>
        <v>Apr</v>
      </c>
      <c r="J163" t="s">
        <v>22</v>
      </c>
      <c r="K163">
        <v>-42.8</v>
      </c>
    </row>
    <row r="164" spans="1:11" x14ac:dyDescent="0.25">
      <c r="A164" s="1">
        <v>44299</v>
      </c>
      <c r="B164" t="s">
        <v>38</v>
      </c>
      <c r="C164">
        <v>100.9</v>
      </c>
      <c r="E164" t="s">
        <v>39</v>
      </c>
      <c r="F164" t="s">
        <v>37</v>
      </c>
      <c r="G164" t="s">
        <v>18</v>
      </c>
      <c r="H164">
        <v>4</v>
      </c>
      <c r="I164" t="str">
        <f>TEXT(Table1[[#This Row],[Date]],"MMM")</f>
        <v>Apr</v>
      </c>
      <c r="J164" t="s">
        <v>22</v>
      </c>
      <c r="K164">
        <v>-100.9</v>
      </c>
    </row>
    <row r="165" spans="1:11" x14ac:dyDescent="0.25">
      <c r="A165" s="1">
        <v>44299</v>
      </c>
      <c r="B165" t="s">
        <v>40</v>
      </c>
      <c r="C165">
        <v>54.9</v>
      </c>
      <c r="E165" t="s">
        <v>41</v>
      </c>
      <c r="F165" t="s">
        <v>17</v>
      </c>
      <c r="G165" t="s">
        <v>18</v>
      </c>
      <c r="H165">
        <v>4</v>
      </c>
      <c r="I165" t="str">
        <f>TEXT(Table1[[#This Row],[Date]],"MMM")</f>
        <v>Apr</v>
      </c>
      <c r="J165" t="s">
        <v>22</v>
      </c>
      <c r="K165">
        <v>-54.9</v>
      </c>
    </row>
    <row r="166" spans="1:11" x14ac:dyDescent="0.25">
      <c r="A166" s="1">
        <v>44300</v>
      </c>
      <c r="B166" t="s">
        <v>42</v>
      </c>
      <c r="C166">
        <v>31</v>
      </c>
      <c r="E166" t="s">
        <v>43</v>
      </c>
      <c r="F166" t="s">
        <v>25</v>
      </c>
      <c r="G166" t="s">
        <v>18</v>
      </c>
      <c r="H166">
        <v>4</v>
      </c>
      <c r="I166" t="str">
        <f>TEXT(Table1[[#This Row],[Date]],"MMM")</f>
        <v>Apr</v>
      </c>
      <c r="J166" t="s">
        <v>26</v>
      </c>
      <c r="K166">
        <v>-31</v>
      </c>
    </row>
    <row r="167" spans="1:11" x14ac:dyDescent="0.25">
      <c r="A167" s="1">
        <v>44301</v>
      </c>
      <c r="B167" t="s">
        <v>45</v>
      </c>
      <c r="D167">
        <v>2340</v>
      </c>
      <c r="E167" t="s">
        <v>46</v>
      </c>
      <c r="F167" t="s">
        <v>47</v>
      </c>
      <c r="G167" t="s">
        <v>13</v>
      </c>
      <c r="H167">
        <v>4</v>
      </c>
      <c r="I167" t="str">
        <f>TEXT(Table1[[#This Row],[Date]],"MMM")</f>
        <v>Apr</v>
      </c>
      <c r="J167" t="s">
        <v>27</v>
      </c>
      <c r="K167">
        <v>2340</v>
      </c>
    </row>
    <row r="168" spans="1:11" x14ac:dyDescent="0.25">
      <c r="A168" s="1">
        <v>44301</v>
      </c>
      <c r="B168" t="s">
        <v>15</v>
      </c>
      <c r="C168">
        <v>5</v>
      </c>
      <c r="E168" t="s">
        <v>16</v>
      </c>
      <c r="F168" t="s">
        <v>17</v>
      </c>
      <c r="G168" t="s">
        <v>18</v>
      </c>
      <c r="H168">
        <v>4</v>
      </c>
      <c r="I168" t="str">
        <f>TEXT(Table1[[#This Row],[Date]],"MMM")</f>
        <v>Apr</v>
      </c>
      <c r="J168" t="s">
        <v>27</v>
      </c>
      <c r="K168">
        <v>-5</v>
      </c>
    </row>
    <row r="169" spans="1:11" x14ac:dyDescent="0.25">
      <c r="A169" s="1">
        <v>44302</v>
      </c>
      <c r="B169" t="s">
        <v>15</v>
      </c>
      <c r="C169">
        <v>5</v>
      </c>
      <c r="E169" t="s">
        <v>16</v>
      </c>
      <c r="F169" t="s">
        <v>17</v>
      </c>
      <c r="G169" t="s">
        <v>18</v>
      </c>
      <c r="H169">
        <v>4</v>
      </c>
      <c r="I169" t="str">
        <f>TEXT(Table1[[#This Row],[Date]],"MMM")</f>
        <v>Apr</v>
      </c>
      <c r="J169" t="s">
        <v>28</v>
      </c>
      <c r="K169">
        <v>-5</v>
      </c>
    </row>
    <row r="170" spans="1:11" x14ac:dyDescent="0.25">
      <c r="A170" s="1">
        <v>44302</v>
      </c>
      <c r="B170" t="s">
        <v>49</v>
      </c>
      <c r="C170">
        <v>40</v>
      </c>
      <c r="E170" t="s">
        <v>49</v>
      </c>
      <c r="F170" t="s">
        <v>21</v>
      </c>
      <c r="G170" t="s">
        <v>18</v>
      </c>
      <c r="H170">
        <v>4</v>
      </c>
      <c r="I170" t="str">
        <f>TEXT(Table1[[#This Row],[Date]],"MMM")</f>
        <v>Apr</v>
      </c>
      <c r="J170" t="s">
        <v>28</v>
      </c>
      <c r="K170">
        <v>-40</v>
      </c>
    </row>
    <row r="171" spans="1:11" x14ac:dyDescent="0.25">
      <c r="A171" s="1">
        <v>44303</v>
      </c>
      <c r="B171" t="s">
        <v>50</v>
      </c>
      <c r="C171">
        <v>47.9</v>
      </c>
      <c r="E171" t="s">
        <v>51</v>
      </c>
      <c r="F171" t="s">
        <v>37</v>
      </c>
      <c r="G171" t="s">
        <v>18</v>
      </c>
      <c r="H171">
        <v>4</v>
      </c>
      <c r="I171" t="str">
        <f>TEXT(Table1[[#This Row],[Date]],"MMM")</f>
        <v>Apr</v>
      </c>
      <c r="J171" t="s">
        <v>34</v>
      </c>
      <c r="K171">
        <v>-47.9</v>
      </c>
    </row>
    <row r="172" spans="1:11" x14ac:dyDescent="0.25">
      <c r="A172" s="1">
        <v>44303</v>
      </c>
      <c r="B172" t="s">
        <v>52</v>
      </c>
      <c r="C172">
        <v>35</v>
      </c>
      <c r="E172" t="s">
        <v>36</v>
      </c>
      <c r="F172" t="s">
        <v>37</v>
      </c>
      <c r="G172" t="s">
        <v>18</v>
      </c>
      <c r="H172">
        <v>4</v>
      </c>
      <c r="I172" t="str">
        <f>TEXT(Table1[[#This Row],[Date]],"MMM")</f>
        <v>Apr</v>
      </c>
      <c r="J172" t="s">
        <v>34</v>
      </c>
      <c r="K172">
        <v>-35</v>
      </c>
    </row>
    <row r="173" spans="1:11" x14ac:dyDescent="0.25">
      <c r="A173" s="1">
        <v>44303</v>
      </c>
      <c r="B173" t="s">
        <v>15</v>
      </c>
      <c r="C173">
        <v>5</v>
      </c>
      <c r="E173" t="s">
        <v>16</v>
      </c>
      <c r="F173" t="s">
        <v>17</v>
      </c>
      <c r="G173" t="s">
        <v>18</v>
      </c>
      <c r="H173">
        <v>4</v>
      </c>
      <c r="I173" t="str">
        <f>TEXT(Table1[[#This Row],[Date]],"MMM")</f>
        <v>Apr</v>
      </c>
      <c r="J173" t="s">
        <v>34</v>
      </c>
      <c r="K173">
        <v>-5</v>
      </c>
    </row>
    <row r="174" spans="1:11" x14ac:dyDescent="0.25">
      <c r="A174" s="1">
        <v>44304</v>
      </c>
      <c r="B174" t="s">
        <v>15</v>
      </c>
      <c r="C174">
        <v>5</v>
      </c>
      <c r="E174" t="s">
        <v>16</v>
      </c>
      <c r="F174" t="s">
        <v>17</v>
      </c>
      <c r="G174" t="s">
        <v>18</v>
      </c>
      <c r="H174">
        <v>4</v>
      </c>
      <c r="I174" t="str">
        <f>TEXT(Table1[[#This Row],[Date]],"MMM")</f>
        <v>Apr</v>
      </c>
      <c r="J174" t="s">
        <v>44</v>
      </c>
      <c r="K174">
        <v>-5</v>
      </c>
    </row>
    <row r="175" spans="1:11" x14ac:dyDescent="0.25">
      <c r="A175" s="1">
        <v>44305</v>
      </c>
      <c r="B175" t="s">
        <v>15</v>
      </c>
      <c r="C175">
        <v>5</v>
      </c>
      <c r="E175" t="s">
        <v>16</v>
      </c>
      <c r="F175" t="s">
        <v>17</v>
      </c>
      <c r="G175" t="s">
        <v>18</v>
      </c>
      <c r="H175">
        <v>4</v>
      </c>
      <c r="I175" t="str">
        <f>TEXT(Table1[[#This Row],[Date]],"MMM")</f>
        <v>Apr</v>
      </c>
      <c r="J175" t="s">
        <v>14</v>
      </c>
      <c r="K175">
        <v>-5</v>
      </c>
    </row>
    <row r="176" spans="1:11" x14ac:dyDescent="0.25">
      <c r="A176" s="1">
        <v>44305</v>
      </c>
      <c r="B176" t="s">
        <v>29</v>
      </c>
      <c r="C176">
        <v>173</v>
      </c>
      <c r="E176" t="s">
        <v>30</v>
      </c>
      <c r="F176" t="s">
        <v>21</v>
      </c>
      <c r="G176" t="s">
        <v>18</v>
      </c>
      <c r="H176">
        <v>4</v>
      </c>
      <c r="I176" t="str">
        <f>TEXT(Table1[[#This Row],[Date]],"MMM")</f>
        <v>Apr</v>
      </c>
      <c r="J176" t="s">
        <v>14</v>
      </c>
      <c r="K176">
        <v>-173</v>
      </c>
    </row>
    <row r="177" spans="1:11" x14ac:dyDescent="0.25">
      <c r="A177" s="1">
        <v>44306</v>
      </c>
      <c r="B177" t="s">
        <v>53</v>
      </c>
      <c r="C177">
        <v>40.1</v>
      </c>
      <c r="E177" t="s">
        <v>41</v>
      </c>
      <c r="F177" t="s">
        <v>17</v>
      </c>
      <c r="G177" t="s">
        <v>18</v>
      </c>
      <c r="H177">
        <v>4</v>
      </c>
      <c r="I177" t="str">
        <f>TEXT(Table1[[#This Row],[Date]],"MMM")</f>
        <v>Apr</v>
      </c>
      <c r="J177" t="s">
        <v>22</v>
      </c>
      <c r="K177">
        <v>-40.1</v>
      </c>
    </row>
    <row r="178" spans="1:11" x14ac:dyDescent="0.25">
      <c r="A178" s="1">
        <v>44307</v>
      </c>
      <c r="B178" t="s">
        <v>54</v>
      </c>
      <c r="C178">
        <v>15.1</v>
      </c>
      <c r="E178" t="s">
        <v>41</v>
      </c>
      <c r="F178" t="s">
        <v>17</v>
      </c>
      <c r="G178" t="s">
        <v>18</v>
      </c>
      <c r="H178">
        <v>4</v>
      </c>
      <c r="I178" t="str">
        <f>TEXT(Table1[[#This Row],[Date]],"MMM")</f>
        <v>Apr</v>
      </c>
      <c r="J178" t="s">
        <v>26</v>
      </c>
      <c r="K178">
        <v>-15.1</v>
      </c>
    </row>
    <row r="179" spans="1:11" x14ac:dyDescent="0.25">
      <c r="A179" s="1">
        <v>44308</v>
      </c>
      <c r="B179" t="s">
        <v>55</v>
      </c>
      <c r="C179">
        <v>55</v>
      </c>
      <c r="E179" t="s">
        <v>56</v>
      </c>
      <c r="F179" t="s">
        <v>57</v>
      </c>
      <c r="G179" t="s">
        <v>18</v>
      </c>
      <c r="H179">
        <v>4</v>
      </c>
      <c r="I179" t="str">
        <f>TEXT(Table1[[#This Row],[Date]],"MMM")</f>
        <v>Apr</v>
      </c>
      <c r="J179" t="s">
        <v>27</v>
      </c>
      <c r="K179">
        <v>-55</v>
      </c>
    </row>
    <row r="180" spans="1:11" x14ac:dyDescent="0.25">
      <c r="A180" s="1">
        <v>44308</v>
      </c>
      <c r="B180" t="s">
        <v>33</v>
      </c>
      <c r="C180">
        <v>66</v>
      </c>
      <c r="E180" t="s">
        <v>58</v>
      </c>
      <c r="F180" t="s">
        <v>25</v>
      </c>
      <c r="G180" t="s">
        <v>18</v>
      </c>
      <c r="H180">
        <v>4</v>
      </c>
      <c r="I180" t="str">
        <f>TEXT(Table1[[#This Row],[Date]],"MMM")</f>
        <v>Apr</v>
      </c>
      <c r="J180" t="s">
        <v>27</v>
      </c>
      <c r="K180">
        <v>-66</v>
      </c>
    </row>
    <row r="181" spans="1:11" x14ac:dyDescent="0.25">
      <c r="A181" s="1">
        <v>44308</v>
      </c>
      <c r="B181" t="s">
        <v>15</v>
      </c>
      <c r="C181">
        <v>5</v>
      </c>
      <c r="E181" t="s">
        <v>16</v>
      </c>
      <c r="F181" t="s">
        <v>17</v>
      </c>
      <c r="G181" t="s">
        <v>18</v>
      </c>
      <c r="H181">
        <v>4</v>
      </c>
      <c r="I181" t="str">
        <f>TEXT(Table1[[#This Row],[Date]],"MMM")</f>
        <v>Apr</v>
      </c>
      <c r="J181" t="s">
        <v>27</v>
      </c>
      <c r="K181">
        <v>-5</v>
      </c>
    </row>
    <row r="182" spans="1:11" x14ac:dyDescent="0.25">
      <c r="A182" s="1">
        <v>44309</v>
      </c>
      <c r="B182" t="s">
        <v>15</v>
      </c>
      <c r="C182">
        <v>5</v>
      </c>
      <c r="E182" t="s">
        <v>16</v>
      </c>
      <c r="F182" t="s">
        <v>17</v>
      </c>
      <c r="G182" t="s">
        <v>18</v>
      </c>
      <c r="H182">
        <v>4</v>
      </c>
      <c r="I182" t="str">
        <f>TEXT(Table1[[#This Row],[Date]],"MMM")</f>
        <v>Apr</v>
      </c>
      <c r="J182" t="s">
        <v>28</v>
      </c>
      <c r="K182">
        <v>-5</v>
      </c>
    </row>
    <row r="183" spans="1:11" x14ac:dyDescent="0.25">
      <c r="A183" s="1">
        <v>44310</v>
      </c>
      <c r="B183" t="s">
        <v>15</v>
      </c>
      <c r="C183">
        <v>5</v>
      </c>
      <c r="E183" t="s">
        <v>16</v>
      </c>
      <c r="F183" t="s">
        <v>17</v>
      </c>
      <c r="G183" t="s">
        <v>18</v>
      </c>
      <c r="H183">
        <v>4</v>
      </c>
      <c r="I183" t="str">
        <f>TEXT(Table1[[#This Row],[Date]],"MMM")</f>
        <v>Apr</v>
      </c>
      <c r="J183" t="s">
        <v>34</v>
      </c>
      <c r="K183">
        <v>-5</v>
      </c>
    </row>
    <row r="184" spans="1:11" x14ac:dyDescent="0.25">
      <c r="A184" s="1">
        <v>44311</v>
      </c>
      <c r="B184" t="s">
        <v>15</v>
      </c>
      <c r="C184">
        <v>5</v>
      </c>
      <c r="E184" t="s">
        <v>16</v>
      </c>
      <c r="F184" t="s">
        <v>17</v>
      </c>
      <c r="G184" t="s">
        <v>18</v>
      </c>
      <c r="H184">
        <v>4</v>
      </c>
      <c r="I184" t="str">
        <f>TEXT(Table1[[#This Row],[Date]],"MMM")</f>
        <v>Apr</v>
      </c>
      <c r="J184" t="s">
        <v>44</v>
      </c>
      <c r="K184">
        <v>-5</v>
      </c>
    </row>
    <row r="185" spans="1:11" x14ac:dyDescent="0.25">
      <c r="A185" s="1">
        <v>44312</v>
      </c>
      <c r="B185" t="s">
        <v>15</v>
      </c>
      <c r="C185">
        <v>5</v>
      </c>
      <c r="E185" t="s">
        <v>16</v>
      </c>
      <c r="F185" t="s">
        <v>17</v>
      </c>
      <c r="G185" t="s">
        <v>18</v>
      </c>
      <c r="H185">
        <v>4</v>
      </c>
      <c r="I185" t="str">
        <f>TEXT(Table1[[#This Row],[Date]],"MMM")</f>
        <v>Apr</v>
      </c>
      <c r="J185" t="s">
        <v>14</v>
      </c>
      <c r="K185">
        <v>-5</v>
      </c>
    </row>
    <row r="186" spans="1:11" x14ac:dyDescent="0.25">
      <c r="A186" s="1">
        <v>44312</v>
      </c>
      <c r="B186" t="s">
        <v>29</v>
      </c>
      <c r="C186">
        <v>164.9</v>
      </c>
      <c r="E186" t="s">
        <v>30</v>
      </c>
      <c r="F186" t="s">
        <v>21</v>
      </c>
      <c r="G186" t="s">
        <v>18</v>
      </c>
      <c r="H186">
        <v>4</v>
      </c>
      <c r="I186" t="str">
        <f>TEXT(Table1[[#This Row],[Date]],"MMM")</f>
        <v>Apr</v>
      </c>
      <c r="J186" t="s">
        <v>14</v>
      </c>
      <c r="K186">
        <v>-164.9</v>
      </c>
    </row>
    <row r="187" spans="1:11" x14ac:dyDescent="0.25">
      <c r="A187" s="1">
        <v>44313</v>
      </c>
      <c r="B187" t="s">
        <v>59</v>
      </c>
      <c r="C187">
        <v>127.9</v>
      </c>
      <c r="E187" t="s">
        <v>39</v>
      </c>
      <c r="F187" t="s">
        <v>37</v>
      </c>
      <c r="G187" t="s">
        <v>18</v>
      </c>
      <c r="H187">
        <v>4</v>
      </c>
      <c r="I187" t="str">
        <f>TEXT(Table1[[#This Row],[Date]],"MMM")</f>
        <v>Apr</v>
      </c>
      <c r="J187" t="s">
        <v>22</v>
      </c>
      <c r="K187">
        <v>-127.9</v>
      </c>
    </row>
    <row r="188" spans="1:11" x14ac:dyDescent="0.25">
      <c r="A188" s="1">
        <v>44313</v>
      </c>
      <c r="B188" t="s">
        <v>67</v>
      </c>
      <c r="C188">
        <v>300</v>
      </c>
      <c r="E188" t="s">
        <v>36</v>
      </c>
      <c r="F188" t="s">
        <v>37</v>
      </c>
      <c r="G188" t="s">
        <v>18</v>
      </c>
      <c r="H188">
        <v>4</v>
      </c>
      <c r="I188" t="str">
        <f>TEXT(Table1[[#This Row],[Date]],"MMM")</f>
        <v>Apr</v>
      </c>
      <c r="J188" t="s">
        <v>22</v>
      </c>
      <c r="K188">
        <v>-300</v>
      </c>
    </row>
    <row r="189" spans="1:11" x14ac:dyDescent="0.25">
      <c r="A189" s="1">
        <v>44314</v>
      </c>
      <c r="B189" t="s">
        <v>38</v>
      </c>
      <c r="C189">
        <v>148.1</v>
      </c>
      <c r="E189" t="s">
        <v>39</v>
      </c>
      <c r="F189" t="s">
        <v>37</v>
      </c>
      <c r="G189" t="s">
        <v>18</v>
      </c>
      <c r="H189">
        <v>4</v>
      </c>
      <c r="I189" t="str">
        <f>TEXT(Table1[[#This Row],[Date]],"MMM")</f>
        <v>Apr</v>
      </c>
      <c r="J189" t="s">
        <v>26</v>
      </c>
      <c r="K189">
        <v>-148.1</v>
      </c>
    </row>
    <row r="190" spans="1:11" x14ac:dyDescent="0.25">
      <c r="A190" s="1">
        <v>44314</v>
      </c>
      <c r="B190" t="s">
        <v>42</v>
      </c>
      <c r="C190">
        <v>26.1</v>
      </c>
      <c r="E190" t="s">
        <v>43</v>
      </c>
      <c r="F190" t="s">
        <v>25</v>
      </c>
      <c r="G190" t="s">
        <v>18</v>
      </c>
      <c r="H190">
        <v>4</v>
      </c>
      <c r="I190" t="str">
        <f>TEXT(Table1[[#This Row],[Date]],"MMM")</f>
        <v>Apr</v>
      </c>
      <c r="J190" t="s">
        <v>26</v>
      </c>
      <c r="K190">
        <v>-26.1</v>
      </c>
    </row>
    <row r="191" spans="1:11" x14ac:dyDescent="0.25">
      <c r="A191" s="1">
        <v>44315</v>
      </c>
      <c r="B191" t="s">
        <v>66</v>
      </c>
      <c r="C191">
        <v>15</v>
      </c>
      <c r="E191" t="s">
        <v>41</v>
      </c>
      <c r="F191" t="s">
        <v>17</v>
      </c>
      <c r="G191" t="s">
        <v>18</v>
      </c>
      <c r="H191">
        <v>4</v>
      </c>
      <c r="I191" t="str">
        <f>TEXT(Table1[[#This Row],[Date]],"MMM")</f>
        <v>Apr</v>
      </c>
      <c r="J191" t="s">
        <v>27</v>
      </c>
      <c r="K191">
        <v>-15</v>
      </c>
    </row>
    <row r="192" spans="1:11" x14ac:dyDescent="0.25">
      <c r="A192" s="1">
        <v>44315</v>
      </c>
      <c r="B192" t="s">
        <v>15</v>
      </c>
      <c r="C192">
        <v>5</v>
      </c>
      <c r="E192" t="s">
        <v>16</v>
      </c>
      <c r="F192" t="s">
        <v>17</v>
      </c>
      <c r="G192" t="s">
        <v>18</v>
      </c>
      <c r="H192">
        <v>4</v>
      </c>
      <c r="I192" t="str">
        <f>TEXT(Table1[[#This Row],[Date]],"MMM")</f>
        <v>Apr</v>
      </c>
      <c r="J192" t="s">
        <v>27</v>
      </c>
      <c r="K192">
        <v>-5</v>
      </c>
    </row>
    <row r="193" spans="1:11" x14ac:dyDescent="0.25">
      <c r="A193" s="1">
        <v>44316</v>
      </c>
      <c r="B193" t="s">
        <v>15</v>
      </c>
      <c r="C193">
        <v>5</v>
      </c>
      <c r="E193" t="s">
        <v>16</v>
      </c>
      <c r="F193" t="s">
        <v>17</v>
      </c>
      <c r="G193" t="s">
        <v>18</v>
      </c>
      <c r="H193">
        <v>4</v>
      </c>
      <c r="I193" t="str">
        <f>TEXT(Table1[[#This Row],[Date]],"MMM")</f>
        <v>Apr</v>
      </c>
      <c r="J193" t="s">
        <v>28</v>
      </c>
      <c r="K193">
        <v>-5</v>
      </c>
    </row>
    <row r="194" spans="1:11" x14ac:dyDescent="0.25">
      <c r="A194" s="1">
        <v>44318</v>
      </c>
      <c r="B194" t="s">
        <v>15</v>
      </c>
      <c r="C194">
        <v>5</v>
      </c>
      <c r="E194" t="s">
        <v>16</v>
      </c>
      <c r="F194" t="s">
        <v>17</v>
      </c>
      <c r="G194" t="s">
        <v>18</v>
      </c>
      <c r="H194">
        <v>5</v>
      </c>
      <c r="I194" t="str">
        <f>TEXT(Table1[[#This Row],[Date]],"MMM")</f>
        <v>May</v>
      </c>
      <c r="J194" t="s">
        <v>44</v>
      </c>
      <c r="K194">
        <v>-5</v>
      </c>
    </row>
    <row r="195" spans="1:11" x14ac:dyDescent="0.25">
      <c r="A195" s="1">
        <v>44319</v>
      </c>
      <c r="B195" t="s">
        <v>10</v>
      </c>
      <c r="D195">
        <v>5000</v>
      </c>
      <c r="E195" t="s">
        <v>11</v>
      </c>
      <c r="F195" t="s">
        <v>12</v>
      </c>
      <c r="G195" t="s">
        <v>13</v>
      </c>
      <c r="H195">
        <v>5</v>
      </c>
      <c r="I195" t="str">
        <f>TEXT(Table1[[#This Row],[Date]],"MMM")</f>
        <v>May</v>
      </c>
      <c r="J195" t="s">
        <v>14</v>
      </c>
      <c r="K195">
        <v>5000</v>
      </c>
    </row>
    <row r="196" spans="1:11" x14ac:dyDescent="0.25">
      <c r="A196" s="1">
        <v>44319</v>
      </c>
      <c r="B196" t="s">
        <v>19</v>
      </c>
      <c r="C196">
        <v>900</v>
      </c>
      <c r="E196" t="s">
        <v>20</v>
      </c>
      <c r="F196" t="s">
        <v>21</v>
      </c>
      <c r="G196" t="s">
        <v>18</v>
      </c>
      <c r="H196">
        <v>5</v>
      </c>
      <c r="I196" t="str">
        <f>TEXT(Table1[[#This Row],[Date]],"MMM")</f>
        <v>May</v>
      </c>
      <c r="J196" t="s">
        <v>14</v>
      </c>
      <c r="K196">
        <v>-900</v>
      </c>
    </row>
    <row r="197" spans="1:11" x14ac:dyDescent="0.25">
      <c r="A197" s="1">
        <v>44319</v>
      </c>
      <c r="B197" t="s">
        <v>23</v>
      </c>
      <c r="C197">
        <v>150</v>
      </c>
      <c r="E197" t="s">
        <v>24</v>
      </c>
      <c r="F197" t="s">
        <v>25</v>
      </c>
      <c r="G197" t="s">
        <v>18</v>
      </c>
      <c r="H197">
        <v>5</v>
      </c>
      <c r="I197" t="str">
        <f>TEXT(Table1[[#This Row],[Date]],"MMM")</f>
        <v>May</v>
      </c>
      <c r="J197" t="s">
        <v>14</v>
      </c>
      <c r="K197">
        <v>-150</v>
      </c>
    </row>
    <row r="198" spans="1:11" x14ac:dyDescent="0.25">
      <c r="A198" s="1">
        <v>44319</v>
      </c>
      <c r="B198" t="s">
        <v>15</v>
      </c>
      <c r="C198">
        <v>5</v>
      </c>
      <c r="E198" t="s">
        <v>16</v>
      </c>
      <c r="F198" t="s">
        <v>17</v>
      </c>
      <c r="G198" t="s">
        <v>18</v>
      </c>
      <c r="H198">
        <v>5</v>
      </c>
      <c r="I198" t="str">
        <f>TEXT(Table1[[#This Row],[Date]],"MMM")</f>
        <v>May</v>
      </c>
      <c r="J198" t="s">
        <v>14</v>
      </c>
      <c r="K198">
        <v>-5</v>
      </c>
    </row>
    <row r="199" spans="1:11" x14ac:dyDescent="0.25">
      <c r="A199" s="1">
        <v>44320</v>
      </c>
      <c r="B199" t="s">
        <v>15</v>
      </c>
      <c r="C199">
        <v>5</v>
      </c>
      <c r="E199" t="s">
        <v>16</v>
      </c>
      <c r="F199" t="s">
        <v>17</v>
      </c>
      <c r="G199" t="s">
        <v>18</v>
      </c>
      <c r="H199">
        <v>5</v>
      </c>
      <c r="I199" t="str">
        <f>TEXT(Table1[[#This Row],[Date]],"MMM")</f>
        <v>May</v>
      </c>
      <c r="J199" t="s">
        <v>22</v>
      </c>
      <c r="K199">
        <v>-5</v>
      </c>
    </row>
    <row r="200" spans="1:11" x14ac:dyDescent="0.25">
      <c r="A200" s="1">
        <v>44321</v>
      </c>
      <c r="B200" t="s">
        <v>15</v>
      </c>
      <c r="C200">
        <v>5</v>
      </c>
      <c r="E200" t="s">
        <v>16</v>
      </c>
      <c r="F200" t="s">
        <v>17</v>
      </c>
      <c r="G200" t="s">
        <v>18</v>
      </c>
      <c r="H200">
        <v>5</v>
      </c>
      <c r="I200" t="str">
        <f>TEXT(Table1[[#This Row],[Date]],"MMM")</f>
        <v>May</v>
      </c>
      <c r="J200" t="s">
        <v>26</v>
      </c>
      <c r="K200">
        <v>-5</v>
      </c>
    </row>
    <row r="201" spans="1:11" x14ac:dyDescent="0.25">
      <c r="A201" s="1">
        <v>44322</v>
      </c>
      <c r="B201" t="s">
        <v>15</v>
      </c>
      <c r="C201">
        <v>5</v>
      </c>
      <c r="E201" t="s">
        <v>16</v>
      </c>
      <c r="F201" t="s">
        <v>17</v>
      </c>
      <c r="G201" t="s">
        <v>18</v>
      </c>
      <c r="H201">
        <v>5</v>
      </c>
      <c r="I201" t="str">
        <f>TEXT(Table1[[#This Row],[Date]],"MMM")</f>
        <v>May</v>
      </c>
      <c r="J201" t="s">
        <v>27</v>
      </c>
      <c r="K201">
        <v>-5</v>
      </c>
    </row>
    <row r="202" spans="1:11" x14ac:dyDescent="0.25">
      <c r="A202" s="1">
        <v>44322</v>
      </c>
      <c r="B202" t="s">
        <v>29</v>
      </c>
      <c r="C202">
        <v>170</v>
      </c>
      <c r="E202" t="s">
        <v>30</v>
      </c>
      <c r="F202" t="s">
        <v>21</v>
      </c>
      <c r="G202" t="s">
        <v>18</v>
      </c>
      <c r="H202">
        <v>5</v>
      </c>
      <c r="I202" t="str">
        <f>TEXT(Table1[[#This Row],[Date]],"MMM")</f>
        <v>May</v>
      </c>
      <c r="J202" t="s">
        <v>27</v>
      </c>
      <c r="K202">
        <v>-170</v>
      </c>
    </row>
    <row r="203" spans="1:11" x14ac:dyDescent="0.25">
      <c r="A203" s="1">
        <v>44325</v>
      </c>
      <c r="B203" t="s">
        <v>31</v>
      </c>
      <c r="C203">
        <v>54.1</v>
      </c>
      <c r="E203" t="s">
        <v>32</v>
      </c>
      <c r="F203" t="s">
        <v>21</v>
      </c>
      <c r="G203" t="s">
        <v>18</v>
      </c>
      <c r="H203">
        <v>5</v>
      </c>
      <c r="I203" t="str">
        <f>TEXT(Table1[[#This Row],[Date]],"MMM")</f>
        <v>May</v>
      </c>
      <c r="J203" t="s">
        <v>44</v>
      </c>
      <c r="K203">
        <v>-54.1</v>
      </c>
    </row>
    <row r="204" spans="1:11" x14ac:dyDescent="0.25">
      <c r="A204" s="1">
        <v>44325</v>
      </c>
      <c r="B204" t="s">
        <v>15</v>
      </c>
      <c r="C204">
        <v>5</v>
      </c>
      <c r="E204" t="s">
        <v>16</v>
      </c>
      <c r="F204" t="s">
        <v>17</v>
      </c>
      <c r="G204" t="s">
        <v>18</v>
      </c>
      <c r="H204">
        <v>5</v>
      </c>
      <c r="I204" t="str">
        <f>TEXT(Table1[[#This Row],[Date]],"MMM")</f>
        <v>May</v>
      </c>
      <c r="J204" t="s">
        <v>44</v>
      </c>
      <c r="K204">
        <v>-5</v>
      </c>
    </row>
    <row r="205" spans="1:11" x14ac:dyDescent="0.25">
      <c r="A205" s="1">
        <v>44326</v>
      </c>
      <c r="B205" t="s">
        <v>15</v>
      </c>
      <c r="C205">
        <v>5</v>
      </c>
      <c r="E205" t="s">
        <v>16</v>
      </c>
      <c r="F205" t="s">
        <v>17</v>
      </c>
      <c r="G205" t="s">
        <v>18</v>
      </c>
      <c r="H205">
        <v>5</v>
      </c>
      <c r="I205" t="str">
        <f>TEXT(Table1[[#This Row],[Date]],"MMM")</f>
        <v>May</v>
      </c>
      <c r="J205" t="s">
        <v>14</v>
      </c>
      <c r="K205">
        <v>-5</v>
      </c>
    </row>
    <row r="206" spans="1:11" x14ac:dyDescent="0.25">
      <c r="A206" s="1">
        <v>44327</v>
      </c>
      <c r="B206" t="s">
        <v>33</v>
      </c>
      <c r="C206">
        <v>81</v>
      </c>
      <c r="E206" t="s">
        <v>58</v>
      </c>
      <c r="F206" t="s">
        <v>25</v>
      </c>
      <c r="G206" t="s">
        <v>18</v>
      </c>
      <c r="H206">
        <v>5</v>
      </c>
      <c r="I206" t="str">
        <f>TEXT(Table1[[#This Row],[Date]],"MMM")</f>
        <v>May</v>
      </c>
      <c r="J206" t="s">
        <v>22</v>
      </c>
      <c r="K206">
        <v>-81</v>
      </c>
    </row>
    <row r="207" spans="1:11" x14ac:dyDescent="0.25">
      <c r="A207" s="1">
        <v>44327</v>
      </c>
      <c r="B207" t="s">
        <v>15</v>
      </c>
      <c r="C207">
        <v>5</v>
      </c>
      <c r="E207" t="s">
        <v>16</v>
      </c>
      <c r="F207" t="s">
        <v>17</v>
      </c>
      <c r="G207" t="s">
        <v>18</v>
      </c>
      <c r="H207">
        <v>5</v>
      </c>
      <c r="I207" t="str">
        <f>TEXT(Table1[[#This Row],[Date]],"MMM")</f>
        <v>May</v>
      </c>
      <c r="J207" t="s">
        <v>22</v>
      </c>
      <c r="K207">
        <v>-5</v>
      </c>
    </row>
    <row r="208" spans="1:11" x14ac:dyDescent="0.25">
      <c r="A208" s="1">
        <v>44328</v>
      </c>
      <c r="B208" t="s">
        <v>15</v>
      </c>
      <c r="C208">
        <v>5</v>
      </c>
      <c r="E208" t="s">
        <v>16</v>
      </c>
      <c r="F208" t="s">
        <v>17</v>
      </c>
      <c r="G208" t="s">
        <v>18</v>
      </c>
      <c r="H208">
        <v>5</v>
      </c>
      <c r="I208" t="str">
        <f>TEXT(Table1[[#This Row],[Date]],"MMM")</f>
        <v>May</v>
      </c>
      <c r="J208" t="s">
        <v>26</v>
      </c>
      <c r="K208">
        <v>-5</v>
      </c>
    </row>
    <row r="209" spans="1:11" x14ac:dyDescent="0.25">
      <c r="A209" s="1">
        <v>44329</v>
      </c>
      <c r="B209" t="s">
        <v>29</v>
      </c>
      <c r="C209">
        <v>139.1</v>
      </c>
      <c r="E209" t="s">
        <v>30</v>
      </c>
      <c r="F209" t="s">
        <v>21</v>
      </c>
      <c r="G209" t="s">
        <v>18</v>
      </c>
      <c r="H209">
        <v>5</v>
      </c>
      <c r="I209" t="str">
        <f>TEXT(Table1[[#This Row],[Date]],"MMM")</f>
        <v>May</v>
      </c>
      <c r="J209" t="s">
        <v>27</v>
      </c>
      <c r="K209">
        <v>-139.1</v>
      </c>
    </row>
    <row r="210" spans="1:11" x14ac:dyDescent="0.25">
      <c r="A210" s="1">
        <v>44329</v>
      </c>
      <c r="B210" t="s">
        <v>15</v>
      </c>
      <c r="C210">
        <v>5</v>
      </c>
      <c r="E210" t="s">
        <v>16</v>
      </c>
      <c r="F210" t="s">
        <v>17</v>
      </c>
      <c r="G210" t="s">
        <v>18</v>
      </c>
      <c r="H210">
        <v>5</v>
      </c>
      <c r="I210" t="str">
        <f>TEXT(Table1[[#This Row],[Date]],"MMM")</f>
        <v>May</v>
      </c>
      <c r="J210" t="s">
        <v>27</v>
      </c>
      <c r="K210">
        <v>-5</v>
      </c>
    </row>
    <row r="211" spans="1:11" x14ac:dyDescent="0.25">
      <c r="A211" s="1">
        <v>44330</v>
      </c>
      <c r="B211" t="s">
        <v>15</v>
      </c>
      <c r="C211">
        <v>5</v>
      </c>
      <c r="E211" t="s">
        <v>16</v>
      </c>
      <c r="F211" t="s">
        <v>17</v>
      </c>
      <c r="G211" t="s">
        <v>18</v>
      </c>
      <c r="H211">
        <v>5</v>
      </c>
      <c r="I211" t="str">
        <f>TEXT(Table1[[#This Row],[Date]],"MMM")</f>
        <v>May</v>
      </c>
      <c r="J211" t="s">
        <v>28</v>
      </c>
      <c r="K211">
        <v>-5</v>
      </c>
    </row>
    <row r="212" spans="1:11" x14ac:dyDescent="0.25">
      <c r="A212" s="1">
        <v>44330</v>
      </c>
      <c r="B212" t="s">
        <v>35</v>
      </c>
      <c r="C212">
        <v>43.9</v>
      </c>
      <c r="E212" t="s">
        <v>36</v>
      </c>
      <c r="F212" t="s">
        <v>37</v>
      </c>
      <c r="G212" t="s">
        <v>18</v>
      </c>
      <c r="H212">
        <v>5</v>
      </c>
      <c r="I212" t="str">
        <f>TEXT(Table1[[#This Row],[Date]],"MMM")</f>
        <v>May</v>
      </c>
      <c r="J212" t="s">
        <v>28</v>
      </c>
      <c r="K212">
        <v>-43.9</v>
      </c>
    </row>
    <row r="213" spans="1:11" x14ac:dyDescent="0.25">
      <c r="A213" s="1">
        <v>44330</v>
      </c>
      <c r="B213" t="s">
        <v>38</v>
      </c>
      <c r="C213">
        <v>101.80000000000001</v>
      </c>
      <c r="E213" t="s">
        <v>39</v>
      </c>
      <c r="F213" t="s">
        <v>37</v>
      </c>
      <c r="G213" t="s">
        <v>18</v>
      </c>
      <c r="H213">
        <v>5</v>
      </c>
      <c r="I213" t="str">
        <f>TEXT(Table1[[#This Row],[Date]],"MMM")</f>
        <v>May</v>
      </c>
      <c r="J213" t="s">
        <v>28</v>
      </c>
      <c r="K213">
        <v>-101.80000000000001</v>
      </c>
    </row>
    <row r="214" spans="1:11" x14ac:dyDescent="0.25">
      <c r="A214" s="1">
        <v>44330</v>
      </c>
      <c r="B214" t="s">
        <v>40</v>
      </c>
      <c r="C214">
        <v>55.9</v>
      </c>
      <c r="E214" t="s">
        <v>41</v>
      </c>
      <c r="F214" t="s">
        <v>17</v>
      </c>
      <c r="G214" t="s">
        <v>18</v>
      </c>
      <c r="H214">
        <v>5</v>
      </c>
      <c r="I214" t="str">
        <f>TEXT(Table1[[#This Row],[Date]],"MMM")</f>
        <v>May</v>
      </c>
      <c r="J214" t="s">
        <v>28</v>
      </c>
      <c r="K214">
        <v>-55.9</v>
      </c>
    </row>
    <row r="215" spans="1:11" x14ac:dyDescent="0.25">
      <c r="A215" s="1">
        <v>44331</v>
      </c>
      <c r="B215" t="s">
        <v>42</v>
      </c>
      <c r="C215">
        <v>32</v>
      </c>
      <c r="E215" t="s">
        <v>43</v>
      </c>
      <c r="F215" t="s">
        <v>25</v>
      </c>
      <c r="G215" t="s">
        <v>18</v>
      </c>
      <c r="H215">
        <v>5</v>
      </c>
      <c r="I215" t="str">
        <f>TEXT(Table1[[#This Row],[Date]],"MMM")</f>
        <v>May</v>
      </c>
      <c r="J215" t="s">
        <v>34</v>
      </c>
      <c r="K215">
        <v>-32</v>
      </c>
    </row>
    <row r="216" spans="1:11" x14ac:dyDescent="0.25">
      <c r="A216" s="1">
        <v>44332</v>
      </c>
      <c r="B216" t="s">
        <v>45</v>
      </c>
      <c r="D216">
        <v>1000</v>
      </c>
      <c r="E216" t="s">
        <v>46</v>
      </c>
      <c r="F216" t="s">
        <v>47</v>
      </c>
      <c r="G216" t="s">
        <v>13</v>
      </c>
      <c r="H216">
        <v>5</v>
      </c>
      <c r="I216" t="str">
        <f>TEXT(Table1[[#This Row],[Date]],"MMM")</f>
        <v>May</v>
      </c>
      <c r="J216" t="s">
        <v>44</v>
      </c>
      <c r="K216">
        <v>1000</v>
      </c>
    </row>
    <row r="217" spans="1:11" x14ac:dyDescent="0.25">
      <c r="A217" s="1">
        <v>44332</v>
      </c>
      <c r="B217" t="s">
        <v>15</v>
      </c>
      <c r="C217">
        <v>5</v>
      </c>
      <c r="E217" t="s">
        <v>16</v>
      </c>
      <c r="F217" t="s">
        <v>17</v>
      </c>
      <c r="G217" t="s">
        <v>18</v>
      </c>
      <c r="H217">
        <v>5</v>
      </c>
      <c r="I217" t="str">
        <f>TEXT(Table1[[#This Row],[Date]],"MMM")</f>
        <v>May</v>
      </c>
      <c r="J217" t="s">
        <v>44</v>
      </c>
      <c r="K217">
        <v>-5</v>
      </c>
    </row>
    <row r="218" spans="1:11" x14ac:dyDescent="0.25">
      <c r="A218" s="1">
        <v>44333</v>
      </c>
      <c r="B218" t="s">
        <v>15</v>
      </c>
      <c r="C218">
        <v>5</v>
      </c>
      <c r="E218" t="s">
        <v>16</v>
      </c>
      <c r="F218" t="s">
        <v>17</v>
      </c>
      <c r="G218" t="s">
        <v>18</v>
      </c>
      <c r="H218">
        <v>5</v>
      </c>
      <c r="I218" t="str">
        <f>TEXT(Table1[[#This Row],[Date]],"MMM")</f>
        <v>May</v>
      </c>
      <c r="J218" t="s">
        <v>14</v>
      </c>
      <c r="K218">
        <v>-5</v>
      </c>
    </row>
    <row r="219" spans="1:11" x14ac:dyDescent="0.25">
      <c r="A219" s="1">
        <v>44333</v>
      </c>
      <c r="B219" t="s">
        <v>62</v>
      </c>
      <c r="C219">
        <v>75</v>
      </c>
      <c r="E219" t="s">
        <v>63</v>
      </c>
      <c r="F219" t="s">
        <v>64</v>
      </c>
      <c r="G219" t="s">
        <v>18</v>
      </c>
      <c r="H219">
        <v>5</v>
      </c>
      <c r="I219" t="str">
        <f>TEXT(Table1[[#This Row],[Date]],"MMM")</f>
        <v>May</v>
      </c>
      <c r="J219" t="s">
        <v>14</v>
      </c>
      <c r="K219">
        <v>-75</v>
      </c>
    </row>
    <row r="220" spans="1:11" x14ac:dyDescent="0.25">
      <c r="A220" s="1">
        <v>44333</v>
      </c>
      <c r="B220" t="s">
        <v>49</v>
      </c>
      <c r="C220">
        <v>40</v>
      </c>
      <c r="E220" t="s">
        <v>49</v>
      </c>
      <c r="F220" t="s">
        <v>21</v>
      </c>
      <c r="G220" t="s">
        <v>18</v>
      </c>
      <c r="H220">
        <v>5</v>
      </c>
      <c r="I220" t="str">
        <f>TEXT(Table1[[#This Row],[Date]],"MMM")</f>
        <v>May</v>
      </c>
      <c r="J220" t="s">
        <v>14</v>
      </c>
      <c r="K220">
        <v>-40</v>
      </c>
    </row>
    <row r="221" spans="1:11" x14ac:dyDescent="0.25">
      <c r="A221" s="1">
        <v>44334</v>
      </c>
      <c r="B221" t="s">
        <v>50</v>
      </c>
      <c r="C221">
        <v>49</v>
      </c>
      <c r="E221" t="s">
        <v>51</v>
      </c>
      <c r="F221" t="s">
        <v>37</v>
      </c>
      <c r="G221" t="s">
        <v>18</v>
      </c>
      <c r="H221">
        <v>5</v>
      </c>
      <c r="I221" t="str">
        <f>TEXT(Table1[[#This Row],[Date]],"MMM")</f>
        <v>May</v>
      </c>
      <c r="J221" t="s">
        <v>22</v>
      </c>
      <c r="K221">
        <v>-49</v>
      </c>
    </row>
    <row r="222" spans="1:11" x14ac:dyDescent="0.25">
      <c r="A222" s="1">
        <v>44334</v>
      </c>
      <c r="B222" t="s">
        <v>52</v>
      </c>
      <c r="C222">
        <v>35</v>
      </c>
      <c r="E222" t="s">
        <v>36</v>
      </c>
      <c r="F222" t="s">
        <v>37</v>
      </c>
      <c r="G222" t="s">
        <v>18</v>
      </c>
      <c r="H222">
        <v>5</v>
      </c>
      <c r="I222" t="str">
        <f>TEXT(Table1[[#This Row],[Date]],"MMM")</f>
        <v>May</v>
      </c>
      <c r="J222" t="s">
        <v>22</v>
      </c>
      <c r="K222">
        <v>-35</v>
      </c>
    </row>
    <row r="223" spans="1:11" x14ac:dyDescent="0.25">
      <c r="A223" s="1">
        <v>44334</v>
      </c>
      <c r="B223" t="s">
        <v>15</v>
      </c>
      <c r="C223">
        <v>5</v>
      </c>
      <c r="E223" t="s">
        <v>16</v>
      </c>
      <c r="F223" t="s">
        <v>17</v>
      </c>
      <c r="G223" t="s">
        <v>18</v>
      </c>
      <c r="H223">
        <v>5</v>
      </c>
      <c r="I223" t="str">
        <f>TEXT(Table1[[#This Row],[Date]],"MMM")</f>
        <v>May</v>
      </c>
      <c r="J223" t="s">
        <v>22</v>
      </c>
      <c r="K223">
        <v>-5</v>
      </c>
    </row>
    <row r="224" spans="1:11" x14ac:dyDescent="0.25">
      <c r="A224" s="1">
        <v>44335</v>
      </c>
      <c r="B224" t="s">
        <v>15</v>
      </c>
      <c r="C224">
        <v>5</v>
      </c>
      <c r="E224" t="s">
        <v>16</v>
      </c>
      <c r="F224" t="s">
        <v>17</v>
      </c>
      <c r="G224" t="s">
        <v>18</v>
      </c>
      <c r="H224">
        <v>5</v>
      </c>
      <c r="I224" t="str">
        <f>TEXT(Table1[[#This Row],[Date]],"MMM")</f>
        <v>May</v>
      </c>
      <c r="J224" t="s">
        <v>26</v>
      </c>
      <c r="K224">
        <v>-5</v>
      </c>
    </row>
    <row r="225" spans="1:11" x14ac:dyDescent="0.25">
      <c r="A225" s="1">
        <v>44336</v>
      </c>
      <c r="B225" t="s">
        <v>15</v>
      </c>
      <c r="C225">
        <v>5</v>
      </c>
      <c r="E225" t="s">
        <v>16</v>
      </c>
      <c r="F225" t="s">
        <v>17</v>
      </c>
      <c r="G225" t="s">
        <v>18</v>
      </c>
      <c r="H225">
        <v>5</v>
      </c>
      <c r="I225" t="str">
        <f>TEXT(Table1[[#This Row],[Date]],"MMM")</f>
        <v>May</v>
      </c>
      <c r="J225" t="s">
        <v>27</v>
      </c>
      <c r="K225">
        <v>-5</v>
      </c>
    </row>
    <row r="226" spans="1:11" x14ac:dyDescent="0.25">
      <c r="A226" s="1">
        <v>44336</v>
      </c>
      <c r="B226" t="s">
        <v>29</v>
      </c>
      <c r="C226">
        <v>174</v>
      </c>
      <c r="E226" t="s">
        <v>30</v>
      </c>
      <c r="F226" t="s">
        <v>21</v>
      </c>
      <c r="G226" t="s">
        <v>18</v>
      </c>
      <c r="H226">
        <v>5</v>
      </c>
      <c r="I226" t="str">
        <f>TEXT(Table1[[#This Row],[Date]],"MMM")</f>
        <v>May</v>
      </c>
      <c r="J226" t="s">
        <v>27</v>
      </c>
      <c r="K226">
        <v>-174</v>
      </c>
    </row>
    <row r="227" spans="1:11" x14ac:dyDescent="0.25">
      <c r="A227" s="1">
        <v>44337</v>
      </c>
      <c r="B227" t="s">
        <v>53</v>
      </c>
      <c r="C227">
        <v>41.1</v>
      </c>
      <c r="E227" t="s">
        <v>41</v>
      </c>
      <c r="F227" t="s">
        <v>17</v>
      </c>
      <c r="G227" t="s">
        <v>18</v>
      </c>
      <c r="H227">
        <v>5</v>
      </c>
      <c r="I227" t="str">
        <f>TEXT(Table1[[#This Row],[Date]],"MMM")</f>
        <v>May</v>
      </c>
      <c r="J227" t="s">
        <v>28</v>
      </c>
      <c r="K227">
        <v>-41.1</v>
      </c>
    </row>
    <row r="228" spans="1:11" x14ac:dyDescent="0.25">
      <c r="A228" s="1">
        <v>44338</v>
      </c>
      <c r="B228" t="s">
        <v>54</v>
      </c>
      <c r="C228">
        <v>16.2</v>
      </c>
      <c r="E228" t="s">
        <v>41</v>
      </c>
      <c r="F228" t="s">
        <v>17</v>
      </c>
      <c r="G228" t="s">
        <v>18</v>
      </c>
      <c r="H228">
        <v>5</v>
      </c>
      <c r="I228" t="str">
        <f>TEXT(Table1[[#This Row],[Date]],"MMM")</f>
        <v>May</v>
      </c>
      <c r="J228" t="s">
        <v>34</v>
      </c>
      <c r="K228">
        <v>-16.2</v>
      </c>
    </row>
    <row r="229" spans="1:11" x14ac:dyDescent="0.25">
      <c r="A229" s="1">
        <v>44339</v>
      </c>
      <c r="B229" t="s">
        <v>55</v>
      </c>
      <c r="C229">
        <v>55</v>
      </c>
      <c r="E229" t="s">
        <v>56</v>
      </c>
      <c r="F229" t="s">
        <v>57</v>
      </c>
      <c r="G229" t="s">
        <v>18</v>
      </c>
      <c r="H229">
        <v>5</v>
      </c>
      <c r="I229" t="str">
        <f>TEXT(Table1[[#This Row],[Date]],"MMM")</f>
        <v>May</v>
      </c>
      <c r="J229" t="s">
        <v>44</v>
      </c>
      <c r="K229">
        <v>-55</v>
      </c>
    </row>
    <row r="230" spans="1:11" x14ac:dyDescent="0.25">
      <c r="A230" s="1">
        <v>44339</v>
      </c>
      <c r="B230" t="s">
        <v>33</v>
      </c>
      <c r="C230">
        <v>67</v>
      </c>
      <c r="E230" t="s">
        <v>58</v>
      </c>
      <c r="F230" t="s">
        <v>25</v>
      </c>
      <c r="G230" t="s">
        <v>18</v>
      </c>
      <c r="H230">
        <v>5</v>
      </c>
      <c r="I230" t="str">
        <f>TEXT(Table1[[#This Row],[Date]],"MMM")</f>
        <v>May</v>
      </c>
      <c r="J230" t="s">
        <v>44</v>
      </c>
      <c r="K230">
        <v>-67</v>
      </c>
    </row>
    <row r="231" spans="1:11" x14ac:dyDescent="0.25">
      <c r="A231" s="1">
        <v>44339</v>
      </c>
      <c r="B231" t="s">
        <v>15</v>
      </c>
      <c r="C231">
        <v>5</v>
      </c>
      <c r="E231" t="s">
        <v>16</v>
      </c>
      <c r="F231" t="s">
        <v>17</v>
      </c>
      <c r="G231" t="s">
        <v>18</v>
      </c>
      <c r="H231">
        <v>5</v>
      </c>
      <c r="I231" t="str">
        <f>TEXT(Table1[[#This Row],[Date]],"MMM")</f>
        <v>May</v>
      </c>
      <c r="J231" t="s">
        <v>44</v>
      </c>
      <c r="K231">
        <v>-5</v>
      </c>
    </row>
    <row r="232" spans="1:11" x14ac:dyDescent="0.25">
      <c r="A232" s="1">
        <v>44340</v>
      </c>
      <c r="B232" t="s">
        <v>15</v>
      </c>
      <c r="C232">
        <v>5</v>
      </c>
      <c r="E232" t="s">
        <v>16</v>
      </c>
      <c r="F232" t="s">
        <v>17</v>
      </c>
      <c r="G232" t="s">
        <v>18</v>
      </c>
      <c r="H232">
        <v>5</v>
      </c>
      <c r="I232" t="str">
        <f>TEXT(Table1[[#This Row],[Date]],"MMM")</f>
        <v>May</v>
      </c>
      <c r="J232" t="s">
        <v>14</v>
      </c>
      <c r="K232">
        <v>-5</v>
      </c>
    </row>
    <row r="233" spans="1:11" x14ac:dyDescent="0.25">
      <c r="A233" s="1">
        <v>44341</v>
      </c>
      <c r="B233" t="s">
        <v>15</v>
      </c>
      <c r="C233">
        <v>5</v>
      </c>
      <c r="E233" t="s">
        <v>16</v>
      </c>
      <c r="F233" t="s">
        <v>17</v>
      </c>
      <c r="G233" t="s">
        <v>18</v>
      </c>
      <c r="H233">
        <v>5</v>
      </c>
      <c r="I233" t="str">
        <f>TEXT(Table1[[#This Row],[Date]],"MMM")</f>
        <v>May</v>
      </c>
      <c r="J233" t="s">
        <v>22</v>
      </c>
      <c r="K233">
        <v>-5</v>
      </c>
    </row>
    <row r="234" spans="1:11" x14ac:dyDescent="0.25">
      <c r="A234" s="1">
        <v>44342</v>
      </c>
      <c r="B234" t="s">
        <v>15</v>
      </c>
      <c r="C234">
        <v>5</v>
      </c>
      <c r="E234" t="s">
        <v>16</v>
      </c>
      <c r="F234" t="s">
        <v>17</v>
      </c>
      <c r="G234" t="s">
        <v>18</v>
      </c>
      <c r="H234">
        <v>5</v>
      </c>
      <c r="I234" t="str">
        <f>TEXT(Table1[[#This Row],[Date]],"MMM")</f>
        <v>May</v>
      </c>
      <c r="J234" t="s">
        <v>26</v>
      </c>
      <c r="K234">
        <v>-5</v>
      </c>
    </row>
    <row r="235" spans="1:11" x14ac:dyDescent="0.25">
      <c r="A235" s="1">
        <v>44343</v>
      </c>
      <c r="B235" t="s">
        <v>15</v>
      </c>
      <c r="C235">
        <v>5</v>
      </c>
      <c r="E235" t="s">
        <v>16</v>
      </c>
      <c r="F235" t="s">
        <v>17</v>
      </c>
      <c r="G235" t="s">
        <v>18</v>
      </c>
      <c r="H235">
        <v>5</v>
      </c>
      <c r="I235" t="str">
        <f>TEXT(Table1[[#This Row],[Date]],"MMM")</f>
        <v>May</v>
      </c>
      <c r="J235" t="s">
        <v>27</v>
      </c>
      <c r="K235">
        <v>-5</v>
      </c>
    </row>
    <row r="236" spans="1:11" x14ac:dyDescent="0.25">
      <c r="A236" s="1">
        <v>44343</v>
      </c>
      <c r="B236" t="s">
        <v>29</v>
      </c>
      <c r="C236">
        <v>165.8</v>
      </c>
      <c r="E236" t="s">
        <v>30</v>
      </c>
      <c r="F236" t="s">
        <v>21</v>
      </c>
      <c r="G236" t="s">
        <v>18</v>
      </c>
      <c r="H236">
        <v>5</v>
      </c>
      <c r="I236" t="str">
        <f>TEXT(Table1[[#This Row],[Date]],"MMM")</f>
        <v>May</v>
      </c>
      <c r="J236" t="s">
        <v>27</v>
      </c>
      <c r="K236">
        <v>-165.8</v>
      </c>
    </row>
    <row r="237" spans="1:11" x14ac:dyDescent="0.25">
      <c r="A237" s="1">
        <v>44344</v>
      </c>
      <c r="B237" t="s">
        <v>59</v>
      </c>
      <c r="C237">
        <v>128.80000000000001</v>
      </c>
      <c r="E237" t="s">
        <v>39</v>
      </c>
      <c r="F237" t="s">
        <v>37</v>
      </c>
      <c r="G237" t="s">
        <v>18</v>
      </c>
      <c r="H237">
        <v>5</v>
      </c>
      <c r="I237" t="str">
        <f>TEXT(Table1[[#This Row],[Date]],"MMM")</f>
        <v>May</v>
      </c>
      <c r="J237" t="s">
        <v>28</v>
      </c>
      <c r="K237">
        <v>-128.80000000000001</v>
      </c>
    </row>
    <row r="238" spans="1:11" x14ac:dyDescent="0.25">
      <c r="A238" s="1">
        <v>44344</v>
      </c>
      <c r="B238" t="s">
        <v>68</v>
      </c>
      <c r="C238">
        <v>235</v>
      </c>
      <c r="E238" t="s">
        <v>69</v>
      </c>
      <c r="F238" t="s">
        <v>37</v>
      </c>
      <c r="G238" t="s">
        <v>18</v>
      </c>
      <c r="H238">
        <v>5</v>
      </c>
      <c r="I238" t="str">
        <f>TEXT(Table1[[#This Row],[Date]],"MMM")</f>
        <v>May</v>
      </c>
      <c r="J238" t="s">
        <v>28</v>
      </c>
      <c r="K238">
        <v>-235</v>
      </c>
    </row>
    <row r="239" spans="1:11" x14ac:dyDescent="0.25">
      <c r="A239" s="1">
        <v>44345</v>
      </c>
      <c r="B239" t="s">
        <v>38</v>
      </c>
      <c r="C239">
        <v>149.19999999999999</v>
      </c>
      <c r="E239" t="s">
        <v>39</v>
      </c>
      <c r="F239" t="s">
        <v>37</v>
      </c>
      <c r="G239" t="s">
        <v>18</v>
      </c>
      <c r="H239">
        <v>5</v>
      </c>
      <c r="I239" t="str">
        <f>TEXT(Table1[[#This Row],[Date]],"MMM")</f>
        <v>May</v>
      </c>
      <c r="J239" t="s">
        <v>34</v>
      </c>
      <c r="K239">
        <v>-149.19999999999999</v>
      </c>
    </row>
    <row r="240" spans="1:11" x14ac:dyDescent="0.25">
      <c r="A240" s="1">
        <v>44345</v>
      </c>
      <c r="B240" t="s">
        <v>42</v>
      </c>
      <c r="C240">
        <v>27.200000000000003</v>
      </c>
      <c r="E240" t="s">
        <v>43</v>
      </c>
      <c r="F240" t="s">
        <v>25</v>
      </c>
      <c r="G240" t="s">
        <v>18</v>
      </c>
      <c r="H240">
        <v>5</v>
      </c>
      <c r="I240" t="str">
        <f>TEXT(Table1[[#This Row],[Date]],"MMM")</f>
        <v>May</v>
      </c>
      <c r="J240" t="s">
        <v>34</v>
      </c>
      <c r="K240">
        <v>-27.200000000000003</v>
      </c>
    </row>
    <row r="241" spans="1:11" x14ac:dyDescent="0.25">
      <c r="A241" s="1">
        <v>44347</v>
      </c>
      <c r="B241" t="s">
        <v>66</v>
      </c>
      <c r="C241">
        <v>15</v>
      </c>
      <c r="E241" t="s">
        <v>41</v>
      </c>
      <c r="F241" t="s">
        <v>17</v>
      </c>
      <c r="G241" t="s">
        <v>18</v>
      </c>
      <c r="H241">
        <v>5</v>
      </c>
      <c r="I241" t="str">
        <f>TEXT(Table1[[#This Row],[Date]],"MMM")</f>
        <v>May</v>
      </c>
      <c r="J241" t="s">
        <v>14</v>
      </c>
      <c r="K241">
        <v>-15</v>
      </c>
    </row>
    <row r="242" spans="1:11" x14ac:dyDescent="0.25">
      <c r="A242" s="1">
        <v>44346</v>
      </c>
      <c r="B242" t="s">
        <v>15</v>
      </c>
      <c r="C242">
        <v>5</v>
      </c>
      <c r="E242" t="s">
        <v>16</v>
      </c>
      <c r="F242" t="s">
        <v>17</v>
      </c>
      <c r="G242" t="s">
        <v>18</v>
      </c>
      <c r="H242">
        <v>5</v>
      </c>
      <c r="I242" t="str">
        <f>TEXT(Table1[[#This Row],[Date]],"MMM")</f>
        <v>May</v>
      </c>
      <c r="J242" t="s">
        <v>44</v>
      </c>
      <c r="K242">
        <v>-5</v>
      </c>
    </row>
    <row r="243" spans="1:11" x14ac:dyDescent="0.25">
      <c r="A243" s="1">
        <v>44347</v>
      </c>
      <c r="B243" t="s">
        <v>15</v>
      </c>
      <c r="C243">
        <v>5</v>
      </c>
      <c r="E243" t="s">
        <v>16</v>
      </c>
      <c r="F243" t="s">
        <v>17</v>
      </c>
      <c r="G243" t="s">
        <v>18</v>
      </c>
      <c r="H243">
        <v>5</v>
      </c>
      <c r="I243" t="str">
        <f>TEXT(Table1[[#This Row],[Date]],"MMM")</f>
        <v>May</v>
      </c>
      <c r="J243" t="s">
        <v>14</v>
      </c>
      <c r="K243">
        <v>-5</v>
      </c>
    </row>
    <row r="244" spans="1:11" x14ac:dyDescent="0.25">
      <c r="A244" s="1">
        <v>44348</v>
      </c>
      <c r="B244" t="s">
        <v>10</v>
      </c>
      <c r="D244">
        <v>5000</v>
      </c>
      <c r="E244" t="s">
        <v>11</v>
      </c>
      <c r="F244" t="s">
        <v>12</v>
      </c>
      <c r="G244" t="s">
        <v>13</v>
      </c>
      <c r="H244">
        <v>6</v>
      </c>
      <c r="I244" t="str">
        <f>TEXT(Table1[[#This Row],[Date]],"MMM")</f>
        <v>Jun</v>
      </c>
      <c r="J244" t="s">
        <v>22</v>
      </c>
      <c r="K244">
        <v>5000</v>
      </c>
    </row>
    <row r="245" spans="1:11" x14ac:dyDescent="0.25">
      <c r="A245" s="1">
        <v>44350</v>
      </c>
      <c r="B245" t="s">
        <v>15</v>
      </c>
      <c r="C245">
        <v>5</v>
      </c>
      <c r="E245" t="s">
        <v>16</v>
      </c>
      <c r="F245" t="s">
        <v>17</v>
      </c>
      <c r="G245" t="s">
        <v>18</v>
      </c>
      <c r="H245">
        <v>6</v>
      </c>
      <c r="I245" t="str">
        <f>TEXT(Table1[[#This Row],[Date]],"MMM")</f>
        <v>Jun</v>
      </c>
      <c r="J245" t="s">
        <v>27</v>
      </c>
      <c r="K245">
        <v>-5</v>
      </c>
    </row>
    <row r="246" spans="1:11" x14ac:dyDescent="0.25">
      <c r="A246" s="1">
        <v>44350</v>
      </c>
      <c r="B246" t="s">
        <v>19</v>
      </c>
      <c r="C246">
        <v>900</v>
      </c>
      <c r="E246" t="s">
        <v>20</v>
      </c>
      <c r="F246" t="s">
        <v>21</v>
      </c>
      <c r="G246" t="s">
        <v>18</v>
      </c>
      <c r="H246">
        <v>6</v>
      </c>
      <c r="I246" t="str">
        <f>TEXT(Table1[[#This Row],[Date]],"MMM")</f>
        <v>Jun</v>
      </c>
      <c r="J246" t="s">
        <v>27</v>
      </c>
      <c r="K246">
        <v>-900</v>
      </c>
    </row>
    <row r="247" spans="1:11" x14ac:dyDescent="0.25">
      <c r="A247" s="1">
        <v>44350</v>
      </c>
      <c r="B247" t="s">
        <v>23</v>
      </c>
      <c r="C247">
        <v>150</v>
      </c>
      <c r="E247" t="s">
        <v>24</v>
      </c>
      <c r="F247" t="s">
        <v>25</v>
      </c>
      <c r="G247" t="s">
        <v>18</v>
      </c>
      <c r="H247">
        <v>6</v>
      </c>
      <c r="I247" t="str">
        <f>TEXT(Table1[[#This Row],[Date]],"MMM")</f>
        <v>Jun</v>
      </c>
      <c r="J247" t="s">
        <v>27</v>
      </c>
      <c r="K247">
        <v>-150</v>
      </c>
    </row>
    <row r="248" spans="1:11" x14ac:dyDescent="0.25">
      <c r="A248" s="1">
        <v>44350</v>
      </c>
      <c r="B248" t="s">
        <v>15</v>
      </c>
      <c r="C248">
        <v>5</v>
      </c>
      <c r="E248" t="s">
        <v>16</v>
      </c>
      <c r="F248" t="s">
        <v>17</v>
      </c>
      <c r="G248" t="s">
        <v>18</v>
      </c>
      <c r="H248">
        <v>6</v>
      </c>
      <c r="I248" t="str">
        <f>TEXT(Table1[[#This Row],[Date]],"MMM")</f>
        <v>Jun</v>
      </c>
      <c r="J248" t="s">
        <v>27</v>
      </c>
      <c r="K248">
        <v>-5</v>
      </c>
    </row>
    <row r="249" spans="1:11" x14ac:dyDescent="0.25">
      <c r="A249" s="1">
        <v>44351</v>
      </c>
      <c r="B249" t="s">
        <v>15</v>
      </c>
      <c r="C249">
        <v>5</v>
      </c>
      <c r="E249" t="s">
        <v>16</v>
      </c>
      <c r="F249" t="s">
        <v>17</v>
      </c>
      <c r="G249" t="s">
        <v>18</v>
      </c>
      <c r="H249">
        <v>6</v>
      </c>
      <c r="I249" t="str">
        <f>TEXT(Table1[[#This Row],[Date]],"MMM")</f>
        <v>Jun</v>
      </c>
      <c r="J249" t="s">
        <v>28</v>
      </c>
      <c r="K249">
        <v>-5</v>
      </c>
    </row>
    <row r="250" spans="1:11" x14ac:dyDescent="0.25">
      <c r="A250" s="1">
        <v>44352</v>
      </c>
      <c r="B250" t="s">
        <v>15</v>
      </c>
      <c r="C250">
        <v>5</v>
      </c>
      <c r="E250" t="s">
        <v>16</v>
      </c>
      <c r="F250" t="s">
        <v>17</v>
      </c>
      <c r="G250" t="s">
        <v>18</v>
      </c>
      <c r="H250">
        <v>6</v>
      </c>
      <c r="I250" t="str">
        <f>TEXT(Table1[[#This Row],[Date]],"MMM")</f>
        <v>Jun</v>
      </c>
      <c r="J250" t="s">
        <v>34</v>
      </c>
      <c r="K250">
        <v>-5</v>
      </c>
    </row>
    <row r="251" spans="1:11" x14ac:dyDescent="0.25">
      <c r="A251" s="1">
        <v>44353</v>
      </c>
      <c r="B251" t="s">
        <v>15</v>
      </c>
      <c r="C251">
        <v>5</v>
      </c>
      <c r="E251" t="s">
        <v>16</v>
      </c>
      <c r="F251" t="s">
        <v>17</v>
      </c>
      <c r="G251" t="s">
        <v>18</v>
      </c>
      <c r="H251">
        <v>6</v>
      </c>
      <c r="I251" t="str">
        <f>TEXT(Table1[[#This Row],[Date]],"MMM")</f>
        <v>Jun</v>
      </c>
      <c r="J251" t="s">
        <v>44</v>
      </c>
      <c r="K251">
        <v>-5</v>
      </c>
    </row>
    <row r="252" spans="1:11" x14ac:dyDescent="0.25">
      <c r="A252" s="1">
        <v>44353</v>
      </c>
      <c r="B252" t="s">
        <v>29</v>
      </c>
      <c r="C252">
        <v>119</v>
      </c>
      <c r="E252" t="s">
        <v>30</v>
      </c>
      <c r="F252" t="s">
        <v>21</v>
      </c>
      <c r="G252" t="s">
        <v>18</v>
      </c>
      <c r="H252">
        <v>6</v>
      </c>
      <c r="I252" t="str">
        <f>TEXT(Table1[[#This Row],[Date]],"MMM")</f>
        <v>Jun</v>
      </c>
      <c r="J252" t="s">
        <v>44</v>
      </c>
      <c r="K252">
        <v>-119</v>
      </c>
    </row>
    <row r="253" spans="1:11" x14ac:dyDescent="0.25">
      <c r="A253" s="1">
        <v>44356</v>
      </c>
      <c r="B253" t="s">
        <v>31</v>
      </c>
      <c r="C253">
        <v>55</v>
      </c>
      <c r="E253" t="s">
        <v>32</v>
      </c>
      <c r="F253" t="s">
        <v>21</v>
      </c>
      <c r="G253" t="s">
        <v>18</v>
      </c>
      <c r="H253">
        <v>6</v>
      </c>
      <c r="I253" t="str">
        <f>TEXT(Table1[[#This Row],[Date]],"MMM")</f>
        <v>Jun</v>
      </c>
      <c r="J253" t="s">
        <v>26</v>
      </c>
      <c r="K253">
        <v>-55</v>
      </c>
    </row>
    <row r="254" spans="1:11" x14ac:dyDescent="0.25">
      <c r="A254" s="1">
        <v>44356</v>
      </c>
      <c r="B254" t="s">
        <v>15</v>
      </c>
      <c r="C254">
        <v>5</v>
      </c>
      <c r="E254" t="s">
        <v>16</v>
      </c>
      <c r="F254" t="s">
        <v>17</v>
      </c>
      <c r="G254" t="s">
        <v>18</v>
      </c>
      <c r="H254">
        <v>6</v>
      </c>
      <c r="I254" t="str">
        <f>TEXT(Table1[[#This Row],[Date]],"MMM")</f>
        <v>Jun</v>
      </c>
      <c r="J254" t="s">
        <v>26</v>
      </c>
      <c r="K254">
        <v>-5</v>
      </c>
    </row>
    <row r="255" spans="1:11" x14ac:dyDescent="0.25">
      <c r="A255" s="1">
        <v>44357</v>
      </c>
      <c r="B255" t="s">
        <v>15</v>
      </c>
      <c r="C255">
        <v>5</v>
      </c>
      <c r="E255" t="s">
        <v>16</v>
      </c>
      <c r="F255" t="s">
        <v>17</v>
      </c>
      <c r="G255" t="s">
        <v>18</v>
      </c>
      <c r="H255">
        <v>6</v>
      </c>
      <c r="I255" t="str">
        <f>TEXT(Table1[[#This Row],[Date]],"MMM")</f>
        <v>Jun</v>
      </c>
      <c r="J255" t="s">
        <v>27</v>
      </c>
      <c r="K255">
        <v>-5</v>
      </c>
    </row>
    <row r="256" spans="1:11" x14ac:dyDescent="0.25">
      <c r="A256" s="1">
        <v>44358</v>
      </c>
      <c r="B256" t="s">
        <v>33</v>
      </c>
      <c r="C256">
        <v>82.1</v>
      </c>
      <c r="E256" t="s">
        <v>58</v>
      </c>
      <c r="F256" t="s">
        <v>25</v>
      </c>
      <c r="G256" t="s">
        <v>18</v>
      </c>
      <c r="H256">
        <v>6</v>
      </c>
      <c r="I256" t="str">
        <f>TEXT(Table1[[#This Row],[Date]],"MMM")</f>
        <v>Jun</v>
      </c>
      <c r="J256" t="s">
        <v>28</v>
      </c>
      <c r="K256">
        <v>-82.1</v>
      </c>
    </row>
    <row r="257" spans="1:11" x14ac:dyDescent="0.25">
      <c r="A257" s="1">
        <v>44358</v>
      </c>
      <c r="B257" t="s">
        <v>15</v>
      </c>
      <c r="C257">
        <v>5</v>
      </c>
      <c r="E257" t="s">
        <v>16</v>
      </c>
      <c r="F257" t="s">
        <v>17</v>
      </c>
      <c r="G257" t="s">
        <v>18</v>
      </c>
      <c r="H257">
        <v>6</v>
      </c>
      <c r="I257" t="str">
        <f>TEXT(Table1[[#This Row],[Date]],"MMM")</f>
        <v>Jun</v>
      </c>
      <c r="J257" t="s">
        <v>28</v>
      </c>
      <c r="K257">
        <v>-5</v>
      </c>
    </row>
    <row r="258" spans="1:11" x14ac:dyDescent="0.25">
      <c r="A258" s="1">
        <v>44359</v>
      </c>
      <c r="B258" t="s">
        <v>15</v>
      </c>
      <c r="C258">
        <v>5</v>
      </c>
      <c r="E258" t="s">
        <v>16</v>
      </c>
      <c r="F258" t="s">
        <v>17</v>
      </c>
      <c r="G258" t="s">
        <v>18</v>
      </c>
      <c r="H258">
        <v>6</v>
      </c>
      <c r="I258" t="str">
        <f>TEXT(Table1[[#This Row],[Date]],"MMM")</f>
        <v>Jun</v>
      </c>
      <c r="J258" t="s">
        <v>34</v>
      </c>
      <c r="K258">
        <v>-5</v>
      </c>
    </row>
    <row r="259" spans="1:11" x14ac:dyDescent="0.25">
      <c r="A259" s="1">
        <v>44360</v>
      </c>
      <c r="B259" t="s">
        <v>29</v>
      </c>
      <c r="C259">
        <v>140.19999999999999</v>
      </c>
      <c r="E259" t="s">
        <v>30</v>
      </c>
      <c r="F259" t="s">
        <v>21</v>
      </c>
      <c r="G259" t="s">
        <v>18</v>
      </c>
      <c r="H259">
        <v>6</v>
      </c>
      <c r="I259" t="str">
        <f>TEXT(Table1[[#This Row],[Date]],"MMM")</f>
        <v>Jun</v>
      </c>
      <c r="J259" t="s">
        <v>44</v>
      </c>
      <c r="K259">
        <v>-140.19999999999999</v>
      </c>
    </row>
    <row r="260" spans="1:11" x14ac:dyDescent="0.25">
      <c r="A260" s="1">
        <v>44360</v>
      </c>
      <c r="B260" t="s">
        <v>15</v>
      </c>
      <c r="C260">
        <v>5</v>
      </c>
      <c r="E260" t="s">
        <v>16</v>
      </c>
      <c r="F260" t="s">
        <v>17</v>
      </c>
      <c r="G260" t="s">
        <v>18</v>
      </c>
      <c r="H260">
        <v>6</v>
      </c>
      <c r="I260" t="str">
        <f>TEXT(Table1[[#This Row],[Date]],"MMM")</f>
        <v>Jun</v>
      </c>
      <c r="J260" t="s">
        <v>44</v>
      </c>
      <c r="K260">
        <v>-5</v>
      </c>
    </row>
    <row r="261" spans="1:11" x14ac:dyDescent="0.25">
      <c r="A261" s="1">
        <v>44361</v>
      </c>
      <c r="B261" t="s">
        <v>15</v>
      </c>
      <c r="C261">
        <v>5</v>
      </c>
      <c r="E261" t="s">
        <v>16</v>
      </c>
      <c r="F261" t="s">
        <v>17</v>
      </c>
      <c r="G261" t="s">
        <v>18</v>
      </c>
      <c r="H261">
        <v>6</v>
      </c>
      <c r="I261" t="str">
        <f>TEXT(Table1[[#This Row],[Date]],"MMM")</f>
        <v>Jun</v>
      </c>
      <c r="J261" t="s">
        <v>14</v>
      </c>
      <c r="K261">
        <v>-5</v>
      </c>
    </row>
    <row r="262" spans="1:11" x14ac:dyDescent="0.25">
      <c r="A262" s="1">
        <v>44361</v>
      </c>
      <c r="B262" t="s">
        <v>35</v>
      </c>
      <c r="C262">
        <v>44.9</v>
      </c>
      <c r="E262" t="s">
        <v>36</v>
      </c>
      <c r="F262" t="s">
        <v>37</v>
      </c>
      <c r="G262" t="s">
        <v>18</v>
      </c>
      <c r="H262">
        <v>6</v>
      </c>
      <c r="I262" t="str">
        <f>TEXT(Table1[[#This Row],[Date]],"MMM")</f>
        <v>Jun</v>
      </c>
      <c r="J262" t="s">
        <v>14</v>
      </c>
      <c r="K262">
        <v>-44.9</v>
      </c>
    </row>
    <row r="263" spans="1:11" x14ac:dyDescent="0.25">
      <c r="A263" s="1">
        <v>44361</v>
      </c>
      <c r="B263" t="s">
        <v>38</v>
      </c>
      <c r="C263">
        <v>102.9</v>
      </c>
      <c r="E263" t="s">
        <v>39</v>
      </c>
      <c r="F263" t="s">
        <v>37</v>
      </c>
      <c r="G263" t="s">
        <v>18</v>
      </c>
      <c r="H263">
        <v>6</v>
      </c>
      <c r="I263" t="str">
        <f>TEXT(Table1[[#This Row],[Date]],"MMM")</f>
        <v>Jun</v>
      </c>
      <c r="J263" t="s">
        <v>14</v>
      </c>
      <c r="K263">
        <v>-102.9</v>
      </c>
    </row>
    <row r="264" spans="1:11" x14ac:dyDescent="0.25">
      <c r="A264" s="1">
        <v>44361</v>
      </c>
      <c r="B264" t="s">
        <v>40</v>
      </c>
      <c r="C264">
        <v>56.9</v>
      </c>
      <c r="E264" t="s">
        <v>41</v>
      </c>
      <c r="F264" t="s">
        <v>17</v>
      </c>
      <c r="G264" t="s">
        <v>18</v>
      </c>
      <c r="H264">
        <v>6</v>
      </c>
      <c r="I264" t="str">
        <f>TEXT(Table1[[#This Row],[Date]],"MMM")</f>
        <v>Jun</v>
      </c>
      <c r="J264" t="s">
        <v>14</v>
      </c>
      <c r="K264">
        <v>-56.9</v>
      </c>
    </row>
    <row r="265" spans="1:11" x14ac:dyDescent="0.25">
      <c r="A265" s="1">
        <v>44362</v>
      </c>
      <c r="B265" t="s">
        <v>42</v>
      </c>
      <c r="C265">
        <v>33.1</v>
      </c>
      <c r="E265" t="s">
        <v>43</v>
      </c>
      <c r="F265" t="s">
        <v>25</v>
      </c>
      <c r="G265" t="s">
        <v>18</v>
      </c>
      <c r="H265">
        <v>6</v>
      </c>
      <c r="I265" t="str">
        <f>TEXT(Table1[[#This Row],[Date]],"MMM")</f>
        <v>Jun</v>
      </c>
      <c r="J265" t="s">
        <v>22</v>
      </c>
      <c r="K265">
        <v>-33.1</v>
      </c>
    </row>
    <row r="266" spans="1:11" x14ac:dyDescent="0.25">
      <c r="A266" s="1">
        <v>44363</v>
      </c>
      <c r="B266" t="s">
        <v>45</v>
      </c>
      <c r="D266">
        <v>100</v>
      </c>
      <c r="E266" t="s">
        <v>46</v>
      </c>
      <c r="F266" t="s">
        <v>47</v>
      </c>
      <c r="G266" t="s">
        <v>13</v>
      </c>
      <c r="H266">
        <v>6</v>
      </c>
      <c r="I266" t="str">
        <f>TEXT(Table1[[#This Row],[Date]],"MMM")</f>
        <v>Jun</v>
      </c>
      <c r="J266" t="s">
        <v>26</v>
      </c>
      <c r="K266">
        <v>100</v>
      </c>
    </row>
    <row r="267" spans="1:11" x14ac:dyDescent="0.25">
      <c r="A267" s="1">
        <v>44363</v>
      </c>
      <c r="B267" t="s">
        <v>15</v>
      </c>
      <c r="C267">
        <v>5</v>
      </c>
      <c r="E267" t="s">
        <v>16</v>
      </c>
      <c r="F267" t="s">
        <v>17</v>
      </c>
      <c r="G267" t="s">
        <v>18</v>
      </c>
      <c r="H267">
        <v>6</v>
      </c>
      <c r="I267" t="str">
        <f>TEXT(Table1[[#This Row],[Date]],"MMM")</f>
        <v>Jun</v>
      </c>
      <c r="J267" t="s">
        <v>26</v>
      </c>
      <c r="K267">
        <v>-5</v>
      </c>
    </row>
    <row r="268" spans="1:11" x14ac:dyDescent="0.25">
      <c r="A268" s="1">
        <v>44364</v>
      </c>
      <c r="B268" t="s">
        <v>15</v>
      </c>
      <c r="C268">
        <v>5</v>
      </c>
      <c r="E268" t="s">
        <v>16</v>
      </c>
      <c r="F268" t="s">
        <v>17</v>
      </c>
      <c r="G268" t="s">
        <v>18</v>
      </c>
      <c r="H268">
        <v>6</v>
      </c>
      <c r="I268" t="str">
        <f>TEXT(Table1[[#This Row],[Date]],"MMM")</f>
        <v>Jun</v>
      </c>
      <c r="J268" t="s">
        <v>27</v>
      </c>
      <c r="K268">
        <v>-5</v>
      </c>
    </row>
    <row r="269" spans="1:11" x14ac:dyDescent="0.25">
      <c r="A269" s="1">
        <v>44364</v>
      </c>
      <c r="B269" t="s">
        <v>49</v>
      </c>
      <c r="C269">
        <v>40</v>
      </c>
      <c r="E269" t="s">
        <v>49</v>
      </c>
      <c r="F269" t="s">
        <v>21</v>
      </c>
      <c r="G269" t="s">
        <v>18</v>
      </c>
      <c r="H269">
        <v>6</v>
      </c>
      <c r="I269" t="str">
        <f>TEXT(Table1[[#This Row],[Date]],"MMM")</f>
        <v>Jun</v>
      </c>
      <c r="J269" t="s">
        <v>27</v>
      </c>
      <c r="K269">
        <v>-40</v>
      </c>
    </row>
    <row r="270" spans="1:11" x14ac:dyDescent="0.25">
      <c r="A270" s="1">
        <v>44365</v>
      </c>
      <c r="B270" t="s">
        <v>50</v>
      </c>
      <c r="C270">
        <v>50.1</v>
      </c>
      <c r="E270" t="s">
        <v>51</v>
      </c>
      <c r="F270" t="s">
        <v>37</v>
      </c>
      <c r="G270" t="s">
        <v>18</v>
      </c>
      <c r="H270">
        <v>6</v>
      </c>
      <c r="I270" t="str">
        <f>TEXT(Table1[[#This Row],[Date]],"MMM")</f>
        <v>Jun</v>
      </c>
      <c r="J270" t="s">
        <v>28</v>
      </c>
      <c r="K270">
        <v>-50.1</v>
      </c>
    </row>
    <row r="271" spans="1:11" x14ac:dyDescent="0.25">
      <c r="A271" s="1">
        <v>44365</v>
      </c>
      <c r="B271" t="s">
        <v>52</v>
      </c>
      <c r="C271">
        <v>35</v>
      </c>
      <c r="E271" t="s">
        <v>36</v>
      </c>
      <c r="F271" t="s">
        <v>37</v>
      </c>
      <c r="G271" t="s">
        <v>18</v>
      </c>
      <c r="H271">
        <v>6</v>
      </c>
      <c r="I271" t="str">
        <f>TEXT(Table1[[#This Row],[Date]],"MMM")</f>
        <v>Jun</v>
      </c>
      <c r="J271" t="s">
        <v>28</v>
      </c>
      <c r="K271">
        <v>-35</v>
      </c>
    </row>
    <row r="272" spans="1:11" x14ac:dyDescent="0.25">
      <c r="A272" s="1">
        <v>44365</v>
      </c>
      <c r="B272" t="s">
        <v>15</v>
      </c>
      <c r="C272">
        <v>5</v>
      </c>
      <c r="E272" t="s">
        <v>16</v>
      </c>
      <c r="F272" t="s">
        <v>17</v>
      </c>
      <c r="G272" t="s">
        <v>18</v>
      </c>
      <c r="H272">
        <v>6</v>
      </c>
      <c r="I272" t="str">
        <f>TEXT(Table1[[#This Row],[Date]],"MMM")</f>
        <v>Jun</v>
      </c>
      <c r="J272" t="s">
        <v>28</v>
      </c>
      <c r="K272">
        <v>-5</v>
      </c>
    </row>
    <row r="273" spans="1:11" x14ac:dyDescent="0.25">
      <c r="A273" s="1">
        <v>44366</v>
      </c>
      <c r="B273" t="s">
        <v>15</v>
      </c>
      <c r="C273">
        <v>5</v>
      </c>
      <c r="E273" t="s">
        <v>16</v>
      </c>
      <c r="F273" t="s">
        <v>17</v>
      </c>
      <c r="G273" t="s">
        <v>18</v>
      </c>
      <c r="H273">
        <v>6</v>
      </c>
      <c r="I273" t="str">
        <f>TEXT(Table1[[#This Row],[Date]],"MMM")</f>
        <v>Jun</v>
      </c>
      <c r="J273" t="s">
        <v>34</v>
      </c>
      <c r="K273">
        <v>-5</v>
      </c>
    </row>
    <row r="274" spans="1:11" x14ac:dyDescent="0.25">
      <c r="A274" s="1">
        <v>44367</v>
      </c>
      <c r="B274" t="s">
        <v>15</v>
      </c>
      <c r="C274">
        <v>5</v>
      </c>
      <c r="E274" t="s">
        <v>16</v>
      </c>
      <c r="F274" t="s">
        <v>17</v>
      </c>
      <c r="G274" t="s">
        <v>18</v>
      </c>
      <c r="H274">
        <v>6</v>
      </c>
      <c r="I274" t="str">
        <f>TEXT(Table1[[#This Row],[Date]],"MMM")</f>
        <v>Jun</v>
      </c>
      <c r="J274" t="s">
        <v>44</v>
      </c>
      <c r="K274">
        <v>-5</v>
      </c>
    </row>
    <row r="275" spans="1:11" x14ac:dyDescent="0.25">
      <c r="A275" s="1">
        <v>44367</v>
      </c>
      <c r="B275" t="s">
        <v>29</v>
      </c>
      <c r="C275">
        <v>234</v>
      </c>
      <c r="E275" t="s">
        <v>30</v>
      </c>
      <c r="F275" t="s">
        <v>21</v>
      </c>
      <c r="G275" t="s">
        <v>18</v>
      </c>
      <c r="H275">
        <v>6</v>
      </c>
      <c r="I275" t="str">
        <f>TEXT(Table1[[#This Row],[Date]],"MMM")</f>
        <v>Jun</v>
      </c>
      <c r="J275" t="s">
        <v>44</v>
      </c>
      <c r="K275">
        <v>-234</v>
      </c>
    </row>
    <row r="276" spans="1:11" x14ac:dyDescent="0.25">
      <c r="A276" s="1">
        <v>44368</v>
      </c>
      <c r="B276" t="s">
        <v>53</v>
      </c>
      <c r="C276">
        <v>42.1</v>
      </c>
      <c r="E276" t="s">
        <v>41</v>
      </c>
      <c r="F276" t="s">
        <v>17</v>
      </c>
      <c r="G276" t="s">
        <v>18</v>
      </c>
      <c r="H276">
        <v>6</v>
      </c>
      <c r="I276" t="str">
        <f>TEXT(Table1[[#This Row],[Date]],"MMM")</f>
        <v>Jun</v>
      </c>
      <c r="J276" t="s">
        <v>14</v>
      </c>
      <c r="K276">
        <v>-42.1</v>
      </c>
    </row>
    <row r="277" spans="1:11" x14ac:dyDescent="0.25">
      <c r="A277" s="1">
        <v>44369</v>
      </c>
      <c r="B277" t="s">
        <v>54</v>
      </c>
      <c r="C277">
        <v>17.099999999999998</v>
      </c>
      <c r="E277" t="s">
        <v>41</v>
      </c>
      <c r="F277" t="s">
        <v>17</v>
      </c>
      <c r="G277" t="s">
        <v>18</v>
      </c>
      <c r="H277">
        <v>6</v>
      </c>
      <c r="I277" t="str">
        <f>TEXT(Table1[[#This Row],[Date]],"MMM")</f>
        <v>Jun</v>
      </c>
      <c r="J277" t="s">
        <v>22</v>
      </c>
      <c r="K277">
        <v>-17.099999999999998</v>
      </c>
    </row>
    <row r="278" spans="1:11" x14ac:dyDescent="0.25">
      <c r="A278" s="1">
        <v>44370</v>
      </c>
      <c r="B278" t="s">
        <v>55</v>
      </c>
      <c r="C278">
        <v>55</v>
      </c>
      <c r="E278" t="s">
        <v>56</v>
      </c>
      <c r="F278" t="s">
        <v>57</v>
      </c>
      <c r="G278" t="s">
        <v>18</v>
      </c>
      <c r="H278">
        <v>6</v>
      </c>
      <c r="I278" t="str">
        <f>TEXT(Table1[[#This Row],[Date]],"MMM")</f>
        <v>Jun</v>
      </c>
      <c r="J278" t="s">
        <v>26</v>
      </c>
      <c r="K278">
        <v>-55</v>
      </c>
    </row>
    <row r="279" spans="1:11" x14ac:dyDescent="0.25">
      <c r="A279" s="1">
        <v>44370</v>
      </c>
      <c r="B279" t="s">
        <v>33</v>
      </c>
      <c r="C279">
        <v>67.900000000000006</v>
      </c>
      <c r="E279" t="s">
        <v>58</v>
      </c>
      <c r="F279" t="s">
        <v>25</v>
      </c>
      <c r="G279" t="s">
        <v>18</v>
      </c>
      <c r="H279">
        <v>6</v>
      </c>
      <c r="I279" t="str">
        <f>TEXT(Table1[[#This Row],[Date]],"MMM")</f>
        <v>Jun</v>
      </c>
      <c r="J279" t="s">
        <v>26</v>
      </c>
      <c r="K279">
        <v>-67.900000000000006</v>
      </c>
    </row>
    <row r="280" spans="1:11" x14ac:dyDescent="0.25">
      <c r="A280" s="1">
        <v>44370</v>
      </c>
      <c r="B280" t="s">
        <v>15</v>
      </c>
      <c r="C280">
        <v>5</v>
      </c>
      <c r="E280" t="s">
        <v>16</v>
      </c>
      <c r="F280" t="s">
        <v>17</v>
      </c>
      <c r="G280" t="s">
        <v>18</v>
      </c>
      <c r="H280">
        <v>6</v>
      </c>
      <c r="I280" t="str">
        <f>TEXT(Table1[[#This Row],[Date]],"MMM")</f>
        <v>Jun</v>
      </c>
      <c r="J280" t="s">
        <v>26</v>
      </c>
      <c r="K280">
        <v>-5</v>
      </c>
    </row>
    <row r="281" spans="1:11" x14ac:dyDescent="0.25">
      <c r="A281" s="1">
        <v>44371</v>
      </c>
      <c r="B281" t="s">
        <v>15</v>
      </c>
      <c r="C281">
        <v>5</v>
      </c>
      <c r="E281" t="s">
        <v>16</v>
      </c>
      <c r="F281" t="s">
        <v>17</v>
      </c>
      <c r="G281" t="s">
        <v>18</v>
      </c>
      <c r="H281">
        <v>6</v>
      </c>
      <c r="I281" t="str">
        <f>TEXT(Table1[[#This Row],[Date]],"MMM")</f>
        <v>Jun</v>
      </c>
      <c r="J281" t="s">
        <v>27</v>
      </c>
      <c r="K281">
        <v>-5</v>
      </c>
    </row>
    <row r="282" spans="1:11" x14ac:dyDescent="0.25">
      <c r="A282" s="1">
        <v>44372</v>
      </c>
      <c r="B282" t="s">
        <v>15</v>
      </c>
      <c r="C282">
        <v>5</v>
      </c>
      <c r="E282" t="s">
        <v>16</v>
      </c>
      <c r="F282" t="s">
        <v>17</v>
      </c>
      <c r="G282" t="s">
        <v>18</v>
      </c>
      <c r="H282">
        <v>6</v>
      </c>
      <c r="I282" t="str">
        <f>TEXT(Table1[[#This Row],[Date]],"MMM")</f>
        <v>Jun</v>
      </c>
      <c r="J282" t="s">
        <v>28</v>
      </c>
      <c r="K282">
        <v>-5</v>
      </c>
    </row>
    <row r="283" spans="1:11" x14ac:dyDescent="0.25">
      <c r="A283" s="1">
        <v>44373</v>
      </c>
      <c r="B283" t="s">
        <v>15</v>
      </c>
      <c r="C283">
        <v>5</v>
      </c>
      <c r="E283" t="s">
        <v>16</v>
      </c>
      <c r="F283" t="s">
        <v>17</v>
      </c>
      <c r="G283" t="s">
        <v>18</v>
      </c>
      <c r="H283">
        <v>6</v>
      </c>
      <c r="I283" t="str">
        <f>TEXT(Table1[[#This Row],[Date]],"MMM")</f>
        <v>Jun</v>
      </c>
      <c r="J283" t="s">
        <v>34</v>
      </c>
      <c r="K283">
        <v>-5</v>
      </c>
    </row>
    <row r="284" spans="1:11" x14ac:dyDescent="0.25">
      <c r="A284" s="1">
        <v>44374</v>
      </c>
      <c r="B284" t="s">
        <v>15</v>
      </c>
      <c r="C284">
        <v>5</v>
      </c>
      <c r="E284" t="s">
        <v>16</v>
      </c>
      <c r="F284" t="s">
        <v>17</v>
      </c>
      <c r="G284" t="s">
        <v>18</v>
      </c>
      <c r="H284">
        <v>6</v>
      </c>
      <c r="I284" t="str">
        <f>TEXT(Table1[[#This Row],[Date]],"MMM")</f>
        <v>Jun</v>
      </c>
      <c r="J284" t="s">
        <v>44</v>
      </c>
      <c r="K284">
        <v>-5</v>
      </c>
    </row>
    <row r="285" spans="1:11" x14ac:dyDescent="0.25">
      <c r="A285" s="1">
        <v>44374</v>
      </c>
      <c r="B285" t="s">
        <v>29</v>
      </c>
      <c r="C285">
        <v>166.9</v>
      </c>
      <c r="E285" t="s">
        <v>30</v>
      </c>
      <c r="F285" t="s">
        <v>21</v>
      </c>
      <c r="G285" t="s">
        <v>18</v>
      </c>
      <c r="H285">
        <v>6</v>
      </c>
      <c r="I285" t="str">
        <f>TEXT(Table1[[#This Row],[Date]],"MMM")</f>
        <v>Jun</v>
      </c>
      <c r="J285" t="s">
        <v>44</v>
      </c>
      <c r="K285">
        <v>-166.9</v>
      </c>
    </row>
    <row r="286" spans="1:11" x14ac:dyDescent="0.25">
      <c r="A286" s="1">
        <v>44375</v>
      </c>
      <c r="B286" t="s">
        <v>59</v>
      </c>
      <c r="C286">
        <v>129.9</v>
      </c>
      <c r="E286" t="s">
        <v>39</v>
      </c>
      <c r="F286" t="s">
        <v>37</v>
      </c>
      <c r="G286" t="s">
        <v>18</v>
      </c>
      <c r="H286">
        <v>6</v>
      </c>
      <c r="I286" t="str">
        <f>TEXT(Table1[[#This Row],[Date]],"MMM")</f>
        <v>Jun</v>
      </c>
      <c r="J286" t="s">
        <v>14</v>
      </c>
      <c r="K286">
        <v>-129.9</v>
      </c>
    </row>
    <row r="287" spans="1:11" x14ac:dyDescent="0.25">
      <c r="A287" s="1">
        <v>44375</v>
      </c>
      <c r="B287" t="s">
        <v>60</v>
      </c>
      <c r="C287">
        <v>180.29999999999998</v>
      </c>
      <c r="E287" t="s">
        <v>36</v>
      </c>
      <c r="F287" t="s">
        <v>37</v>
      </c>
      <c r="G287" t="s">
        <v>18</v>
      </c>
      <c r="H287">
        <v>6</v>
      </c>
      <c r="I287" t="str">
        <f>TEXT(Table1[[#This Row],[Date]],"MMM")</f>
        <v>Jun</v>
      </c>
      <c r="J287" t="s">
        <v>14</v>
      </c>
      <c r="K287">
        <v>-180.29999999999998</v>
      </c>
    </row>
    <row r="288" spans="1:11" x14ac:dyDescent="0.25">
      <c r="A288" s="1">
        <v>44376</v>
      </c>
      <c r="B288" t="s">
        <v>38</v>
      </c>
      <c r="C288">
        <v>150.1</v>
      </c>
      <c r="E288" t="s">
        <v>39</v>
      </c>
      <c r="F288" t="s">
        <v>37</v>
      </c>
      <c r="G288" t="s">
        <v>18</v>
      </c>
      <c r="H288">
        <v>6</v>
      </c>
      <c r="I288" t="str">
        <f>TEXT(Table1[[#This Row],[Date]],"MMM")</f>
        <v>Jun</v>
      </c>
      <c r="J288" t="s">
        <v>22</v>
      </c>
      <c r="K288">
        <v>-150.1</v>
      </c>
    </row>
    <row r="289" spans="1:11" x14ac:dyDescent="0.25">
      <c r="A289" s="1">
        <v>44376</v>
      </c>
      <c r="B289" t="s">
        <v>42</v>
      </c>
      <c r="C289">
        <v>28.200000000000003</v>
      </c>
      <c r="E289" t="s">
        <v>43</v>
      </c>
      <c r="F289" t="s">
        <v>25</v>
      </c>
      <c r="G289" t="s">
        <v>18</v>
      </c>
      <c r="H289">
        <v>6</v>
      </c>
      <c r="I289" t="str">
        <f>TEXT(Table1[[#This Row],[Date]],"MMM")</f>
        <v>Jun</v>
      </c>
      <c r="J289" t="s">
        <v>22</v>
      </c>
      <c r="K289">
        <v>-28.200000000000003</v>
      </c>
    </row>
    <row r="290" spans="1:11" x14ac:dyDescent="0.25">
      <c r="A290" s="1">
        <v>44376</v>
      </c>
      <c r="B290" t="s">
        <v>66</v>
      </c>
      <c r="C290">
        <v>15</v>
      </c>
      <c r="E290" t="s">
        <v>41</v>
      </c>
      <c r="F290" t="s">
        <v>17</v>
      </c>
      <c r="G290" t="s">
        <v>18</v>
      </c>
      <c r="H290">
        <v>6</v>
      </c>
      <c r="I290" t="str">
        <f>TEXT(Table1[[#This Row],[Date]],"MMM")</f>
        <v>Jun</v>
      </c>
      <c r="J290" t="s">
        <v>22</v>
      </c>
      <c r="K290">
        <v>-15</v>
      </c>
    </row>
    <row r="291" spans="1:11" x14ac:dyDescent="0.25">
      <c r="A291" s="1">
        <v>44377</v>
      </c>
      <c r="B291" t="s">
        <v>15</v>
      </c>
      <c r="C291">
        <v>5</v>
      </c>
      <c r="E291" t="s">
        <v>16</v>
      </c>
      <c r="F291" t="s">
        <v>17</v>
      </c>
      <c r="G291" t="s">
        <v>18</v>
      </c>
      <c r="H291">
        <v>6</v>
      </c>
      <c r="I291" t="str">
        <f>TEXT(Table1[[#This Row],[Date]],"MMM")</f>
        <v>Jun</v>
      </c>
      <c r="J291" t="s">
        <v>26</v>
      </c>
      <c r="K291">
        <v>-5</v>
      </c>
    </row>
    <row r="292" spans="1:11" x14ac:dyDescent="0.25">
      <c r="A292" s="1">
        <v>44378</v>
      </c>
      <c r="B292" t="s">
        <v>15</v>
      </c>
      <c r="C292">
        <v>5</v>
      </c>
      <c r="E292" t="s">
        <v>16</v>
      </c>
      <c r="F292" t="s">
        <v>17</v>
      </c>
      <c r="G292" t="s">
        <v>18</v>
      </c>
      <c r="H292">
        <v>7</v>
      </c>
      <c r="I292" t="str">
        <f>TEXT(Table1[[#This Row],[Date]],"MMM")</f>
        <v>Jul</v>
      </c>
      <c r="J292" t="s">
        <v>27</v>
      </c>
      <c r="K292">
        <v>-5</v>
      </c>
    </row>
    <row r="293" spans="1:11" x14ac:dyDescent="0.25">
      <c r="A293" s="1">
        <v>44379</v>
      </c>
      <c r="B293" t="s">
        <v>10</v>
      </c>
      <c r="D293">
        <v>5000</v>
      </c>
      <c r="E293" t="s">
        <v>11</v>
      </c>
      <c r="F293" t="s">
        <v>12</v>
      </c>
      <c r="G293" t="s">
        <v>13</v>
      </c>
      <c r="H293">
        <v>7</v>
      </c>
      <c r="I293" t="str">
        <f>TEXT(Table1[[#This Row],[Date]],"MMM")</f>
        <v>Jul</v>
      </c>
      <c r="J293" t="s">
        <v>28</v>
      </c>
      <c r="K293">
        <v>5000</v>
      </c>
    </row>
    <row r="294" spans="1:11" x14ac:dyDescent="0.25">
      <c r="A294" s="1">
        <v>44380</v>
      </c>
      <c r="B294" t="s">
        <v>15</v>
      </c>
      <c r="C294">
        <v>5</v>
      </c>
      <c r="E294" t="s">
        <v>16</v>
      </c>
      <c r="F294" t="s">
        <v>17</v>
      </c>
      <c r="G294" t="s">
        <v>18</v>
      </c>
      <c r="H294">
        <v>7</v>
      </c>
      <c r="I294" t="str">
        <f>TEXT(Table1[[#This Row],[Date]],"MMM")</f>
        <v>Jul</v>
      </c>
      <c r="J294" t="s">
        <v>34</v>
      </c>
      <c r="K294">
        <v>-5</v>
      </c>
    </row>
    <row r="295" spans="1:11" x14ac:dyDescent="0.25">
      <c r="A295" s="1">
        <v>44382</v>
      </c>
      <c r="B295" t="s">
        <v>19</v>
      </c>
      <c r="C295">
        <v>900</v>
      </c>
      <c r="E295" t="s">
        <v>20</v>
      </c>
      <c r="F295" t="s">
        <v>21</v>
      </c>
      <c r="G295" t="s">
        <v>18</v>
      </c>
      <c r="H295">
        <v>7</v>
      </c>
      <c r="I295" t="str">
        <f>TEXT(Table1[[#This Row],[Date]],"MMM")</f>
        <v>Jul</v>
      </c>
      <c r="J295" t="s">
        <v>14</v>
      </c>
      <c r="K295">
        <v>-900</v>
      </c>
    </row>
    <row r="296" spans="1:11" x14ac:dyDescent="0.25">
      <c r="A296" s="1">
        <v>44382</v>
      </c>
      <c r="B296" t="s">
        <v>23</v>
      </c>
      <c r="C296">
        <v>150</v>
      </c>
      <c r="E296" t="s">
        <v>24</v>
      </c>
      <c r="F296" t="s">
        <v>25</v>
      </c>
      <c r="G296" t="s">
        <v>18</v>
      </c>
      <c r="H296">
        <v>7</v>
      </c>
      <c r="I296" t="str">
        <f>TEXT(Table1[[#This Row],[Date]],"MMM")</f>
        <v>Jul</v>
      </c>
      <c r="J296" t="s">
        <v>14</v>
      </c>
      <c r="K296">
        <v>-150</v>
      </c>
    </row>
    <row r="297" spans="1:11" x14ac:dyDescent="0.25">
      <c r="A297" s="1">
        <v>44382</v>
      </c>
      <c r="B297" t="s">
        <v>70</v>
      </c>
      <c r="C297">
        <v>15</v>
      </c>
      <c r="E297" t="s">
        <v>41</v>
      </c>
      <c r="F297" t="s">
        <v>17</v>
      </c>
      <c r="G297" t="s">
        <v>18</v>
      </c>
      <c r="H297">
        <v>7</v>
      </c>
      <c r="I297" t="str">
        <f>TEXT(Table1[[#This Row],[Date]],"MMM")</f>
        <v>Jul</v>
      </c>
      <c r="J297" t="s">
        <v>14</v>
      </c>
      <c r="K297">
        <v>-15</v>
      </c>
    </row>
    <row r="298" spans="1:11" x14ac:dyDescent="0.25">
      <c r="A298" s="1">
        <v>44382</v>
      </c>
      <c r="B298" t="s">
        <v>15</v>
      </c>
      <c r="C298">
        <v>5</v>
      </c>
      <c r="E298" t="s">
        <v>16</v>
      </c>
      <c r="F298" t="s">
        <v>17</v>
      </c>
      <c r="G298" t="s">
        <v>18</v>
      </c>
      <c r="H298">
        <v>7</v>
      </c>
      <c r="I298" t="str">
        <f>TEXT(Table1[[#This Row],[Date]],"MMM")</f>
        <v>Jul</v>
      </c>
      <c r="J298" t="s">
        <v>14</v>
      </c>
      <c r="K298">
        <v>-5</v>
      </c>
    </row>
    <row r="299" spans="1:11" x14ac:dyDescent="0.25">
      <c r="A299" s="1">
        <v>44383</v>
      </c>
      <c r="B299" t="s">
        <v>15</v>
      </c>
      <c r="C299">
        <v>5</v>
      </c>
      <c r="E299" t="s">
        <v>16</v>
      </c>
      <c r="F299" t="s">
        <v>17</v>
      </c>
      <c r="G299" t="s">
        <v>18</v>
      </c>
      <c r="H299">
        <v>7</v>
      </c>
      <c r="I299" t="str">
        <f>TEXT(Table1[[#This Row],[Date]],"MMM")</f>
        <v>Jul</v>
      </c>
      <c r="J299" t="s">
        <v>22</v>
      </c>
      <c r="K299">
        <v>-5</v>
      </c>
    </row>
    <row r="300" spans="1:11" x14ac:dyDescent="0.25">
      <c r="A300" s="1">
        <v>44384</v>
      </c>
      <c r="B300" t="s">
        <v>15</v>
      </c>
      <c r="C300">
        <v>5</v>
      </c>
      <c r="E300" t="s">
        <v>16</v>
      </c>
      <c r="F300" t="s">
        <v>17</v>
      </c>
      <c r="G300" t="s">
        <v>18</v>
      </c>
      <c r="H300">
        <v>7</v>
      </c>
      <c r="I300" t="str">
        <f>TEXT(Table1[[#This Row],[Date]],"MMM")</f>
        <v>Jul</v>
      </c>
      <c r="J300" t="s">
        <v>26</v>
      </c>
      <c r="K300">
        <v>-5</v>
      </c>
    </row>
    <row r="301" spans="1:11" x14ac:dyDescent="0.25">
      <c r="A301" s="1">
        <v>44384</v>
      </c>
      <c r="B301" t="s">
        <v>29</v>
      </c>
      <c r="C301">
        <v>180</v>
      </c>
      <c r="E301" t="s">
        <v>30</v>
      </c>
      <c r="F301" t="s">
        <v>21</v>
      </c>
      <c r="G301" t="s">
        <v>18</v>
      </c>
      <c r="H301">
        <v>7</v>
      </c>
      <c r="I301" t="str">
        <f>TEXT(Table1[[#This Row],[Date]],"MMM")</f>
        <v>Jul</v>
      </c>
      <c r="J301" t="s">
        <v>26</v>
      </c>
      <c r="K301">
        <v>-180</v>
      </c>
    </row>
    <row r="302" spans="1:11" x14ac:dyDescent="0.25">
      <c r="A302" s="1">
        <v>44387</v>
      </c>
      <c r="B302" t="s">
        <v>31</v>
      </c>
      <c r="C302">
        <v>56.1</v>
      </c>
      <c r="E302" t="s">
        <v>32</v>
      </c>
      <c r="F302" t="s">
        <v>21</v>
      </c>
      <c r="G302" t="s">
        <v>18</v>
      </c>
      <c r="H302">
        <v>7</v>
      </c>
      <c r="I302" t="str">
        <f>TEXT(Table1[[#This Row],[Date]],"MMM")</f>
        <v>Jul</v>
      </c>
      <c r="J302" t="s">
        <v>34</v>
      </c>
      <c r="K302">
        <v>-56.1</v>
      </c>
    </row>
    <row r="303" spans="1:11" x14ac:dyDescent="0.25">
      <c r="A303" s="1">
        <v>44387</v>
      </c>
      <c r="B303" t="s">
        <v>15</v>
      </c>
      <c r="C303">
        <v>5</v>
      </c>
      <c r="E303" t="s">
        <v>16</v>
      </c>
      <c r="F303" t="s">
        <v>17</v>
      </c>
      <c r="G303" t="s">
        <v>18</v>
      </c>
      <c r="H303">
        <v>7</v>
      </c>
      <c r="I303" t="str">
        <f>TEXT(Table1[[#This Row],[Date]],"MMM")</f>
        <v>Jul</v>
      </c>
      <c r="J303" t="s">
        <v>34</v>
      </c>
      <c r="K303">
        <v>-5</v>
      </c>
    </row>
    <row r="304" spans="1:11" x14ac:dyDescent="0.25">
      <c r="A304" s="1">
        <v>44388</v>
      </c>
      <c r="B304" t="s">
        <v>15</v>
      </c>
      <c r="C304">
        <v>5</v>
      </c>
      <c r="E304" t="s">
        <v>16</v>
      </c>
      <c r="F304" t="s">
        <v>17</v>
      </c>
      <c r="G304" t="s">
        <v>18</v>
      </c>
      <c r="H304">
        <v>7</v>
      </c>
      <c r="I304" t="str">
        <f>TEXT(Table1[[#This Row],[Date]],"MMM")</f>
        <v>Jul</v>
      </c>
      <c r="J304" t="s">
        <v>44</v>
      </c>
      <c r="K304">
        <v>-5</v>
      </c>
    </row>
    <row r="305" spans="1:11" x14ac:dyDescent="0.25">
      <c r="A305" s="1">
        <v>44389</v>
      </c>
      <c r="B305" t="s">
        <v>33</v>
      </c>
      <c r="C305">
        <v>83.1</v>
      </c>
      <c r="E305" t="s">
        <v>58</v>
      </c>
      <c r="F305" t="s">
        <v>25</v>
      </c>
      <c r="G305" t="s">
        <v>18</v>
      </c>
      <c r="H305">
        <v>7</v>
      </c>
      <c r="I305" t="str">
        <f>TEXT(Table1[[#This Row],[Date]],"MMM")</f>
        <v>Jul</v>
      </c>
      <c r="J305" t="s">
        <v>14</v>
      </c>
      <c r="K305">
        <v>-83.1</v>
      </c>
    </row>
    <row r="306" spans="1:11" x14ac:dyDescent="0.25">
      <c r="A306" s="1">
        <v>44389</v>
      </c>
      <c r="B306" t="s">
        <v>15</v>
      </c>
      <c r="C306">
        <v>5</v>
      </c>
      <c r="E306" t="s">
        <v>16</v>
      </c>
      <c r="F306" t="s">
        <v>17</v>
      </c>
      <c r="G306" t="s">
        <v>18</v>
      </c>
      <c r="H306">
        <v>7</v>
      </c>
      <c r="I306" t="str">
        <f>TEXT(Table1[[#This Row],[Date]],"MMM")</f>
        <v>Jul</v>
      </c>
      <c r="J306" t="s">
        <v>14</v>
      </c>
      <c r="K306">
        <v>-5</v>
      </c>
    </row>
    <row r="307" spans="1:11" x14ac:dyDescent="0.25">
      <c r="A307" s="1">
        <v>44390</v>
      </c>
      <c r="B307" t="s">
        <v>15</v>
      </c>
      <c r="C307">
        <v>5</v>
      </c>
      <c r="E307" t="s">
        <v>16</v>
      </c>
      <c r="F307" t="s">
        <v>17</v>
      </c>
      <c r="G307" t="s">
        <v>18</v>
      </c>
      <c r="H307">
        <v>7</v>
      </c>
      <c r="I307" t="str">
        <f>TEXT(Table1[[#This Row],[Date]],"MMM")</f>
        <v>Jul</v>
      </c>
      <c r="J307" t="s">
        <v>22</v>
      </c>
      <c r="K307">
        <v>-5</v>
      </c>
    </row>
    <row r="308" spans="1:11" x14ac:dyDescent="0.25">
      <c r="A308" s="1">
        <v>44391</v>
      </c>
      <c r="B308" t="s">
        <v>29</v>
      </c>
      <c r="C308">
        <v>141.1</v>
      </c>
      <c r="E308" t="s">
        <v>30</v>
      </c>
      <c r="F308" t="s">
        <v>21</v>
      </c>
      <c r="G308" t="s">
        <v>18</v>
      </c>
      <c r="H308">
        <v>7</v>
      </c>
      <c r="I308" t="str">
        <f>TEXT(Table1[[#This Row],[Date]],"MMM")</f>
        <v>Jul</v>
      </c>
      <c r="J308" t="s">
        <v>26</v>
      </c>
      <c r="K308">
        <v>-141.1</v>
      </c>
    </row>
    <row r="309" spans="1:11" x14ac:dyDescent="0.25">
      <c r="A309" s="1">
        <v>44391</v>
      </c>
      <c r="B309" t="s">
        <v>15</v>
      </c>
      <c r="C309">
        <v>5</v>
      </c>
      <c r="E309" t="s">
        <v>16</v>
      </c>
      <c r="F309" t="s">
        <v>17</v>
      </c>
      <c r="G309" t="s">
        <v>18</v>
      </c>
      <c r="H309">
        <v>7</v>
      </c>
      <c r="I309" t="str">
        <f>TEXT(Table1[[#This Row],[Date]],"MMM")</f>
        <v>Jul</v>
      </c>
      <c r="J309" t="s">
        <v>26</v>
      </c>
      <c r="K309">
        <v>-5</v>
      </c>
    </row>
    <row r="310" spans="1:11" x14ac:dyDescent="0.25">
      <c r="A310" s="1">
        <v>44392</v>
      </c>
      <c r="B310" t="s">
        <v>15</v>
      </c>
      <c r="C310">
        <v>5</v>
      </c>
      <c r="E310" t="s">
        <v>16</v>
      </c>
      <c r="F310" t="s">
        <v>17</v>
      </c>
      <c r="G310" t="s">
        <v>18</v>
      </c>
      <c r="H310">
        <v>7</v>
      </c>
      <c r="I310" t="str">
        <f>TEXT(Table1[[#This Row],[Date]],"MMM")</f>
        <v>Jul</v>
      </c>
      <c r="J310" t="s">
        <v>27</v>
      </c>
      <c r="K310">
        <v>-5</v>
      </c>
    </row>
    <row r="311" spans="1:11" x14ac:dyDescent="0.25">
      <c r="A311" s="1">
        <v>44392</v>
      </c>
      <c r="B311" t="s">
        <v>35</v>
      </c>
      <c r="C311">
        <v>45.8</v>
      </c>
      <c r="E311" t="s">
        <v>36</v>
      </c>
      <c r="F311" t="s">
        <v>37</v>
      </c>
      <c r="G311" t="s">
        <v>18</v>
      </c>
      <c r="H311">
        <v>7</v>
      </c>
      <c r="I311" t="str">
        <f>TEXT(Table1[[#This Row],[Date]],"MMM")</f>
        <v>Jul</v>
      </c>
      <c r="J311" t="s">
        <v>27</v>
      </c>
      <c r="K311">
        <v>-45.8</v>
      </c>
    </row>
    <row r="312" spans="1:11" x14ac:dyDescent="0.25">
      <c r="A312" s="1">
        <v>44392</v>
      </c>
      <c r="B312" t="s">
        <v>38</v>
      </c>
      <c r="C312">
        <v>103.80000000000001</v>
      </c>
      <c r="E312" t="s">
        <v>39</v>
      </c>
      <c r="F312" t="s">
        <v>37</v>
      </c>
      <c r="G312" t="s">
        <v>18</v>
      </c>
      <c r="H312">
        <v>7</v>
      </c>
      <c r="I312" t="str">
        <f>TEXT(Table1[[#This Row],[Date]],"MMM")</f>
        <v>Jul</v>
      </c>
      <c r="J312" t="s">
        <v>27</v>
      </c>
      <c r="K312">
        <v>-103.80000000000001</v>
      </c>
    </row>
    <row r="313" spans="1:11" x14ac:dyDescent="0.25">
      <c r="A313" s="1">
        <v>44392</v>
      </c>
      <c r="B313" t="s">
        <v>40</v>
      </c>
      <c r="C313">
        <v>58</v>
      </c>
      <c r="E313" t="s">
        <v>41</v>
      </c>
      <c r="F313" t="s">
        <v>17</v>
      </c>
      <c r="G313" t="s">
        <v>18</v>
      </c>
      <c r="H313">
        <v>7</v>
      </c>
      <c r="I313" t="str">
        <f>TEXT(Table1[[#This Row],[Date]],"MMM")</f>
        <v>Jul</v>
      </c>
      <c r="J313" t="s">
        <v>27</v>
      </c>
      <c r="K313">
        <v>-58</v>
      </c>
    </row>
    <row r="314" spans="1:11" x14ac:dyDescent="0.25">
      <c r="A314" s="1">
        <v>44393</v>
      </c>
      <c r="B314" t="s">
        <v>42</v>
      </c>
      <c r="C314">
        <v>34.200000000000003</v>
      </c>
      <c r="E314" t="s">
        <v>43</v>
      </c>
      <c r="F314" t="s">
        <v>25</v>
      </c>
      <c r="G314" t="s">
        <v>18</v>
      </c>
      <c r="H314">
        <v>7</v>
      </c>
      <c r="I314" t="str">
        <f>TEXT(Table1[[#This Row],[Date]],"MMM")</f>
        <v>Jul</v>
      </c>
      <c r="J314" t="s">
        <v>28</v>
      </c>
      <c r="K314">
        <v>-34.200000000000003</v>
      </c>
    </row>
    <row r="315" spans="1:11" x14ac:dyDescent="0.25">
      <c r="A315" s="1">
        <v>44394</v>
      </c>
      <c r="B315" t="s">
        <v>45</v>
      </c>
      <c r="D315">
        <v>200</v>
      </c>
      <c r="E315" t="s">
        <v>46</v>
      </c>
      <c r="F315" t="s">
        <v>47</v>
      </c>
      <c r="G315" t="s">
        <v>13</v>
      </c>
      <c r="H315">
        <v>7</v>
      </c>
      <c r="I315" t="str">
        <f>TEXT(Table1[[#This Row],[Date]],"MMM")</f>
        <v>Jul</v>
      </c>
      <c r="J315" t="s">
        <v>34</v>
      </c>
      <c r="K315">
        <v>200</v>
      </c>
    </row>
    <row r="316" spans="1:11" x14ac:dyDescent="0.25">
      <c r="A316" s="1">
        <v>44394</v>
      </c>
      <c r="B316" t="s">
        <v>15</v>
      </c>
      <c r="C316">
        <v>5</v>
      </c>
      <c r="E316" t="s">
        <v>16</v>
      </c>
      <c r="F316" t="s">
        <v>17</v>
      </c>
      <c r="G316" t="s">
        <v>18</v>
      </c>
      <c r="H316">
        <v>7</v>
      </c>
      <c r="I316" t="str">
        <f>TEXT(Table1[[#This Row],[Date]],"MMM")</f>
        <v>Jul</v>
      </c>
      <c r="J316" t="s">
        <v>34</v>
      </c>
      <c r="K316">
        <v>-5</v>
      </c>
    </row>
    <row r="317" spans="1:11" x14ac:dyDescent="0.25">
      <c r="A317" s="1">
        <v>44395</v>
      </c>
      <c r="B317" t="s">
        <v>15</v>
      </c>
      <c r="C317">
        <v>5</v>
      </c>
      <c r="E317" t="s">
        <v>16</v>
      </c>
      <c r="F317" t="s">
        <v>17</v>
      </c>
      <c r="G317" t="s">
        <v>18</v>
      </c>
      <c r="H317">
        <v>7</v>
      </c>
      <c r="I317" t="str">
        <f>TEXT(Table1[[#This Row],[Date]],"MMM")</f>
        <v>Jul</v>
      </c>
      <c r="J317" t="s">
        <v>44</v>
      </c>
      <c r="K317">
        <v>-5</v>
      </c>
    </row>
    <row r="318" spans="1:11" x14ac:dyDescent="0.25">
      <c r="A318" s="1">
        <v>44395</v>
      </c>
      <c r="B318" t="s">
        <v>49</v>
      </c>
      <c r="C318">
        <v>40</v>
      </c>
      <c r="E318" t="s">
        <v>49</v>
      </c>
      <c r="F318" t="s">
        <v>21</v>
      </c>
      <c r="G318" t="s">
        <v>18</v>
      </c>
      <c r="H318">
        <v>7</v>
      </c>
      <c r="I318" t="str">
        <f>TEXT(Table1[[#This Row],[Date]],"MMM")</f>
        <v>Jul</v>
      </c>
      <c r="J318" t="s">
        <v>44</v>
      </c>
      <c r="K318">
        <v>-40</v>
      </c>
    </row>
    <row r="319" spans="1:11" x14ac:dyDescent="0.25">
      <c r="A319" s="1">
        <v>44396</v>
      </c>
      <c r="B319" t="s">
        <v>50</v>
      </c>
      <c r="C319">
        <v>51.1</v>
      </c>
      <c r="E319" t="s">
        <v>51</v>
      </c>
      <c r="F319" t="s">
        <v>37</v>
      </c>
      <c r="G319" t="s">
        <v>18</v>
      </c>
      <c r="H319">
        <v>7</v>
      </c>
      <c r="I319" t="str">
        <f>TEXT(Table1[[#This Row],[Date]],"MMM")</f>
        <v>Jul</v>
      </c>
      <c r="J319" t="s">
        <v>14</v>
      </c>
      <c r="K319">
        <v>-51.1</v>
      </c>
    </row>
    <row r="320" spans="1:11" x14ac:dyDescent="0.25">
      <c r="A320" s="1">
        <v>44396</v>
      </c>
      <c r="B320" t="s">
        <v>52</v>
      </c>
      <c r="C320">
        <v>35</v>
      </c>
      <c r="E320" t="s">
        <v>36</v>
      </c>
      <c r="F320" t="s">
        <v>37</v>
      </c>
      <c r="G320" t="s">
        <v>18</v>
      </c>
      <c r="H320">
        <v>7</v>
      </c>
      <c r="I320" t="str">
        <f>TEXT(Table1[[#This Row],[Date]],"MMM")</f>
        <v>Jul</v>
      </c>
      <c r="J320" t="s">
        <v>14</v>
      </c>
      <c r="K320">
        <v>-35</v>
      </c>
    </row>
    <row r="321" spans="1:11" x14ac:dyDescent="0.25">
      <c r="A321" s="1">
        <v>44396</v>
      </c>
      <c r="B321" t="s">
        <v>15</v>
      </c>
      <c r="C321">
        <v>5</v>
      </c>
      <c r="E321" t="s">
        <v>16</v>
      </c>
      <c r="F321" t="s">
        <v>17</v>
      </c>
      <c r="G321" t="s">
        <v>18</v>
      </c>
      <c r="H321">
        <v>7</v>
      </c>
      <c r="I321" t="str">
        <f>TEXT(Table1[[#This Row],[Date]],"MMM")</f>
        <v>Jul</v>
      </c>
      <c r="J321" t="s">
        <v>14</v>
      </c>
      <c r="K321">
        <v>-5</v>
      </c>
    </row>
    <row r="322" spans="1:11" x14ac:dyDescent="0.25">
      <c r="A322" s="1">
        <v>44397</v>
      </c>
      <c r="B322" t="s">
        <v>15</v>
      </c>
      <c r="C322">
        <v>5</v>
      </c>
      <c r="E322" t="s">
        <v>16</v>
      </c>
      <c r="F322" t="s">
        <v>17</v>
      </c>
      <c r="G322" t="s">
        <v>18</v>
      </c>
      <c r="H322">
        <v>7</v>
      </c>
      <c r="I322" t="str">
        <f>TEXT(Table1[[#This Row],[Date]],"MMM")</f>
        <v>Jul</v>
      </c>
      <c r="J322" t="s">
        <v>22</v>
      </c>
      <c r="K322">
        <v>-5</v>
      </c>
    </row>
    <row r="323" spans="1:11" x14ac:dyDescent="0.25">
      <c r="A323" s="1">
        <v>44398</v>
      </c>
      <c r="B323" t="s">
        <v>15</v>
      </c>
      <c r="C323">
        <v>5</v>
      </c>
      <c r="E323" t="s">
        <v>16</v>
      </c>
      <c r="F323" t="s">
        <v>17</v>
      </c>
      <c r="G323" t="s">
        <v>18</v>
      </c>
      <c r="H323">
        <v>7</v>
      </c>
      <c r="I323" t="str">
        <f>TEXT(Table1[[#This Row],[Date]],"MMM")</f>
        <v>Jul</v>
      </c>
      <c r="J323" t="s">
        <v>26</v>
      </c>
      <c r="K323">
        <v>-5</v>
      </c>
    </row>
    <row r="324" spans="1:11" x14ac:dyDescent="0.25">
      <c r="A324" s="1">
        <v>44398</v>
      </c>
      <c r="B324" t="s">
        <v>29</v>
      </c>
      <c r="C324">
        <v>176</v>
      </c>
      <c r="E324" t="s">
        <v>30</v>
      </c>
      <c r="F324" t="s">
        <v>21</v>
      </c>
      <c r="G324" t="s">
        <v>18</v>
      </c>
      <c r="H324">
        <v>7</v>
      </c>
      <c r="I324" t="str">
        <f>TEXT(Table1[[#This Row],[Date]],"MMM")</f>
        <v>Jul</v>
      </c>
      <c r="J324" t="s">
        <v>26</v>
      </c>
      <c r="K324">
        <v>-176</v>
      </c>
    </row>
    <row r="325" spans="1:11" x14ac:dyDescent="0.25">
      <c r="A325" s="1">
        <v>44399</v>
      </c>
      <c r="B325" t="s">
        <v>53</v>
      </c>
      <c r="C325">
        <v>43.1</v>
      </c>
      <c r="E325" t="s">
        <v>41</v>
      </c>
      <c r="F325" t="s">
        <v>17</v>
      </c>
      <c r="G325" t="s">
        <v>18</v>
      </c>
      <c r="H325">
        <v>7</v>
      </c>
      <c r="I325" t="str">
        <f>TEXT(Table1[[#This Row],[Date]],"MMM")</f>
        <v>Jul</v>
      </c>
      <c r="J325" t="s">
        <v>27</v>
      </c>
      <c r="K325">
        <v>-43.1</v>
      </c>
    </row>
    <row r="326" spans="1:11" x14ac:dyDescent="0.25">
      <c r="A326" s="1">
        <v>44400</v>
      </c>
      <c r="B326" t="s">
        <v>54</v>
      </c>
      <c r="C326">
        <v>18.2</v>
      </c>
      <c r="E326" t="s">
        <v>41</v>
      </c>
      <c r="F326" t="s">
        <v>17</v>
      </c>
      <c r="G326" t="s">
        <v>18</v>
      </c>
      <c r="H326">
        <v>7</v>
      </c>
      <c r="I326" t="str">
        <f>TEXT(Table1[[#This Row],[Date]],"MMM")</f>
        <v>Jul</v>
      </c>
      <c r="J326" t="s">
        <v>28</v>
      </c>
      <c r="K326">
        <v>-18.2</v>
      </c>
    </row>
    <row r="327" spans="1:11" x14ac:dyDescent="0.25">
      <c r="A327" s="1">
        <v>44401</v>
      </c>
      <c r="B327" t="s">
        <v>55</v>
      </c>
      <c r="C327">
        <v>55</v>
      </c>
      <c r="E327" t="s">
        <v>56</v>
      </c>
      <c r="F327" t="s">
        <v>57</v>
      </c>
      <c r="G327" t="s">
        <v>18</v>
      </c>
      <c r="H327">
        <v>7</v>
      </c>
      <c r="I327" t="str">
        <f>TEXT(Table1[[#This Row],[Date]],"MMM")</f>
        <v>Jul</v>
      </c>
      <c r="J327" t="s">
        <v>34</v>
      </c>
      <c r="K327">
        <v>-55</v>
      </c>
    </row>
    <row r="328" spans="1:11" x14ac:dyDescent="0.25">
      <c r="A328" s="1">
        <v>44401</v>
      </c>
      <c r="B328" t="s">
        <v>33</v>
      </c>
      <c r="C328">
        <v>68.800000000000011</v>
      </c>
      <c r="E328" t="s">
        <v>58</v>
      </c>
      <c r="F328" t="s">
        <v>25</v>
      </c>
      <c r="G328" t="s">
        <v>18</v>
      </c>
      <c r="H328">
        <v>7</v>
      </c>
      <c r="I328" t="str">
        <f>TEXT(Table1[[#This Row],[Date]],"MMM")</f>
        <v>Jul</v>
      </c>
      <c r="J328" t="s">
        <v>34</v>
      </c>
      <c r="K328">
        <v>-68.800000000000011</v>
      </c>
    </row>
    <row r="329" spans="1:11" x14ac:dyDescent="0.25">
      <c r="A329" s="1">
        <v>44401</v>
      </c>
      <c r="B329" t="s">
        <v>15</v>
      </c>
      <c r="C329">
        <v>5</v>
      </c>
      <c r="E329" t="s">
        <v>16</v>
      </c>
      <c r="F329" t="s">
        <v>17</v>
      </c>
      <c r="G329" t="s">
        <v>18</v>
      </c>
      <c r="H329">
        <v>7</v>
      </c>
      <c r="I329" t="str">
        <f>TEXT(Table1[[#This Row],[Date]],"MMM")</f>
        <v>Jul</v>
      </c>
      <c r="J329" t="s">
        <v>34</v>
      </c>
      <c r="K329">
        <v>-5</v>
      </c>
    </row>
    <row r="330" spans="1:11" x14ac:dyDescent="0.25">
      <c r="A330" s="1">
        <v>44402</v>
      </c>
      <c r="B330" t="s">
        <v>15</v>
      </c>
      <c r="C330">
        <v>5</v>
      </c>
      <c r="E330" t="s">
        <v>16</v>
      </c>
      <c r="F330" t="s">
        <v>17</v>
      </c>
      <c r="G330" t="s">
        <v>18</v>
      </c>
      <c r="H330">
        <v>7</v>
      </c>
      <c r="I330" t="str">
        <f>TEXT(Table1[[#This Row],[Date]],"MMM")</f>
        <v>Jul</v>
      </c>
      <c r="J330" t="s">
        <v>44</v>
      </c>
      <c r="K330">
        <v>-5</v>
      </c>
    </row>
    <row r="331" spans="1:11" x14ac:dyDescent="0.25">
      <c r="A331" s="1">
        <v>44403</v>
      </c>
      <c r="B331" t="s">
        <v>15</v>
      </c>
      <c r="C331">
        <v>5</v>
      </c>
      <c r="E331" t="s">
        <v>16</v>
      </c>
      <c r="F331" t="s">
        <v>17</v>
      </c>
      <c r="G331" t="s">
        <v>18</v>
      </c>
      <c r="H331">
        <v>7</v>
      </c>
      <c r="I331" t="str">
        <f>TEXT(Table1[[#This Row],[Date]],"MMM")</f>
        <v>Jul</v>
      </c>
      <c r="J331" t="s">
        <v>14</v>
      </c>
      <c r="K331">
        <v>-5</v>
      </c>
    </row>
    <row r="332" spans="1:11" x14ac:dyDescent="0.25">
      <c r="A332" s="1">
        <v>44404</v>
      </c>
      <c r="B332" t="s">
        <v>15</v>
      </c>
      <c r="C332">
        <v>5</v>
      </c>
      <c r="E332" t="s">
        <v>16</v>
      </c>
      <c r="F332" t="s">
        <v>17</v>
      </c>
      <c r="G332" t="s">
        <v>18</v>
      </c>
      <c r="H332">
        <v>7</v>
      </c>
      <c r="I332" t="str">
        <f>TEXT(Table1[[#This Row],[Date]],"MMM")</f>
        <v>Jul</v>
      </c>
      <c r="J332" t="s">
        <v>22</v>
      </c>
      <c r="K332">
        <v>-5</v>
      </c>
    </row>
    <row r="333" spans="1:11" x14ac:dyDescent="0.25">
      <c r="A333" s="1">
        <v>44405</v>
      </c>
      <c r="B333" t="s">
        <v>15</v>
      </c>
      <c r="C333">
        <v>5</v>
      </c>
      <c r="E333" t="s">
        <v>16</v>
      </c>
      <c r="F333" t="s">
        <v>17</v>
      </c>
      <c r="G333" t="s">
        <v>18</v>
      </c>
      <c r="H333">
        <v>7</v>
      </c>
      <c r="I333" t="str">
        <f>TEXT(Table1[[#This Row],[Date]],"MMM")</f>
        <v>Jul</v>
      </c>
      <c r="J333" t="s">
        <v>26</v>
      </c>
      <c r="K333">
        <v>-5</v>
      </c>
    </row>
    <row r="334" spans="1:11" x14ac:dyDescent="0.25">
      <c r="A334" s="1">
        <v>44405</v>
      </c>
      <c r="B334" t="s">
        <v>29</v>
      </c>
      <c r="C334">
        <v>193</v>
      </c>
      <c r="E334" t="s">
        <v>30</v>
      </c>
      <c r="F334" t="s">
        <v>21</v>
      </c>
      <c r="G334" t="s">
        <v>18</v>
      </c>
      <c r="H334">
        <v>7</v>
      </c>
      <c r="I334" t="str">
        <f>TEXT(Table1[[#This Row],[Date]],"MMM")</f>
        <v>Jul</v>
      </c>
      <c r="J334" t="s">
        <v>26</v>
      </c>
      <c r="K334">
        <v>-193</v>
      </c>
    </row>
    <row r="335" spans="1:11" x14ac:dyDescent="0.25">
      <c r="A335" s="1">
        <v>44406</v>
      </c>
      <c r="B335" t="s">
        <v>59</v>
      </c>
      <c r="C335">
        <v>130.80000000000001</v>
      </c>
      <c r="E335" t="s">
        <v>39</v>
      </c>
      <c r="F335" t="s">
        <v>37</v>
      </c>
      <c r="G335" t="s">
        <v>18</v>
      </c>
      <c r="H335">
        <v>7</v>
      </c>
      <c r="I335" t="str">
        <f>TEXT(Table1[[#This Row],[Date]],"MMM")</f>
        <v>Jul</v>
      </c>
      <c r="J335" t="s">
        <v>27</v>
      </c>
      <c r="K335">
        <v>-130.80000000000001</v>
      </c>
    </row>
    <row r="336" spans="1:11" x14ac:dyDescent="0.25">
      <c r="A336" s="1">
        <v>44406</v>
      </c>
      <c r="B336" t="s">
        <v>68</v>
      </c>
      <c r="C336">
        <v>181.39999999999998</v>
      </c>
      <c r="E336" t="s">
        <v>69</v>
      </c>
      <c r="F336" t="s">
        <v>37</v>
      </c>
      <c r="G336" t="s">
        <v>18</v>
      </c>
      <c r="H336">
        <v>7</v>
      </c>
      <c r="I336" t="str">
        <f>TEXT(Table1[[#This Row],[Date]],"MMM")</f>
        <v>Jul</v>
      </c>
      <c r="J336" t="s">
        <v>27</v>
      </c>
      <c r="K336">
        <v>-181.39999999999998</v>
      </c>
    </row>
    <row r="337" spans="1:11" x14ac:dyDescent="0.25">
      <c r="A337" s="1">
        <v>44407</v>
      </c>
      <c r="B337" t="s">
        <v>38</v>
      </c>
      <c r="C337">
        <v>151.19999999999999</v>
      </c>
      <c r="E337" t="s">
        <v>39</v>
      </c>
      <c r="F337" t="s">
        <v>37</v>
      </c>
      <c r="G337" t="s">
        <v>18</v>
      </c>
      <c r="H337">
        <v>7</v>
      </c>
      <c r="I337" t="str">
        <f>TEXT(Table1[[#This Row],[Date]],"MMM")</f>
        <v>Jul</v>
      </c>
      <c r="J337" t="s">
        <v>28</v>
      </c>
      <c r="K337">
        <v>-151.19999999999999</v>
      </c>
    </row>
    <row r="338" spans="1:11" x14ac:dyDescent="0.25">
      <c r="A338" s="1">
        <v>44407</v>
      </c>
      <c r="B338" t="s">
        <v>42</v>
      </c>
      <c r="C338">
        <v>29.300000000000004</v>
      </c>
      <c r="E338" t="s">
        <v>43</v>
      </c>
      <c r="F338" t="s">
        <v>25</v>
      </c>
      <c r="G338" t="s">
        <v>18</v>
      </c>
      <c r="H338">
        <v>7</v>
      </c>
      <c r="I338" t="str">
        <f>TEXT(Table1[[#This Row],[Date]],"MMM")</f>
        <v>Jul</v>
      </c>
      <c r="J338" t="s">
        <v>28</v>
      </c>
      <c r="K338">
        <v>-29.300000000000004</v>
      </c>
    </row>
    <row r="339" spans="1:11" x14ac:dyDescent="0.25">
      <c r="A339" s="1">
        <v>44407</v>
      </c>
      <c r="B339" t="s">
        <v>66</v>
      </c>
      <c r="C339">
        <v>15</v>
      </c>
      <c r="E339" t="s">
        <v>41</v>
      </c>
      <c r="F339" t="s">
        <v>17</v>
      </c>
      <c r="G339" t="s">
        <v>18</v>
      </c>
      <c r="H339">
        <v>7</v>
      </c>
      <c r="I339" t="str">
        <f>TEXT(Table1[[#This Row],[Date]],"MMM")</f>
        <v>Jul</v>
      </c>
      <c r="J339" t="s">
        <v>28</v>
      </c>
      <c r="K339">
        <v>-15</v>
      </c>
    </row>
    <row r="340" spans="1:11" x14ac:dyDescent="0.25">
      <c r="A340" s="1">
        <v>44408</v>
      </c>
      <c r="B340" t="s">
        <v>15</v>
      </c>
      <c r="C340">
        <v>5</v>
      </c>
      <c r="E340" t="s">
        <v>16</v>
      </c>
      <c r="F340" t="s">
        <v>17</v>
      </c>
      <c r="G340" t="s">
        <v>18</v>
      </c>
      <c r="H340">
        <v>7</v>
      </c>
      <c r="I340" t="str">
        <f>TEXT(Table1[[#This Row],[Date]],"MMM")</f>
        <v>Jul</v>
      </c>
      <c r="J340" t="s">
        <v>34</v>
      </c>
      <c r="K340">
        <v>-5</v>
      </c>
    </row>
    <row r="341" spans="1:11" x14ac:dyDescent="0.25">
      <c r="A341" s="1">
        <v>44410</v>
      </c>
      <c r="B341" t="s">
        <v>15</v>
      </c>
      <c r="C341">
        <v>5</v>
      </c>
      <c r="E341" t="s">
        <v>16</v>
      </c>
      <c r="F341" t="s">
        <v>17</v>
      </c>
      <c r="G341" t="s">
        <v>18</v>
      </c>
      <c r="H341">
        <v>8</v>
      </c>
      <c r="I341" t="str">
        <f>TEXT(Table1[[#This Row],[Date]],"MMM")</f>
        <v>Aug</v>
      </c>
      <c r="J341" t="s">
        <v>14</v>
      </c>
      <c r="K341">
        <v>-5</v>
      </c>
    </row>
    <row r="342" spans="1:11" x14ac:dyDescent="0.25">
      <c r="A342" s="1">
        <v>44410</v>
      </c>
      <c r="B342" t="s">
        <v>10</v>
      </c>
      <c r="D342">
        <v>5000</v>
      </c>
      <c r="E342" t="s">
        <v>11</v>
      </c>
      <c r="F342" t="s">
        <v>12</v>
      </c>
      <c r="G342" t="s">
        <v>13</v>
      </c>
      <c r="H342">
        <v>8</v>
      </c>
      <c r="I342" t="str">
        <f>TEXT(Table1[[#This Row],[Date]],"MMM")</f>
        <v>Aug</v>
      </c>
      <c r="J342" t="s">
        <v>14</v>
      </c>
      <c r="K342">
        <v>5000</v>
      </c>
    </row>
    <row r="343" spans="1:11" x14ac:dyDescent="0.25">
      <c r="A343" s="1">
        <v>44411</v>
      </c>
      <c r="B343" t="s">
        <v>15</v>
      </c>
      <c r="C343">
        <v>5</v>
      </c>
      <c r="E343" t="s">
        <v>16</v>
      </c>
      <c r="F343" t="s">
        <v>17</v>
      </c>
      <c r="G343" t="s">
        <v>18</v>
      </c>
      <c r="H343">
        <v>8</v>
      </c>
      <c r="I343" t="str">
        <f>TEXT(Table1[[#This Row],[Date]],"MMM")</f>
        <v>Aug</v>
      </c>
      <c r="J343" t="s">
        <v>22</v>
      </c>
      <c r="K343">
        <v>-5</v>
      </c>
    </row>
    <row r="344" spans="1:11" x14ac:dyDescent="0.25">
      <c r="A344" s="1">
        <v>44413</v>
      </c>
      <c r="B344" t="s">
        <v>19</v>
      </c>
      <c r="C344">
        <v>900</v>
      </c>
      <c r="E344" t="s">
        <v>20</v>
      </c>
      <c r="F344" t="s">
        <v>21</v>
      </c>
      <c r="G344" t="s">
        <v>18</v>
      </c>
      <c r="H344">
        <v>8</v>
      </c>
      <c r="I344" t="str">
        <f>TEXT(Table1[[#This Row],[Date]],"MMM")</f>
        <v>Aug</v>
      </c>
      <c r="J344" t="s">
        <v>27</v>
      </c>
      <c r="K344">
        <v>-900</v>
      </c>
    </row>
    <row r="345" spans="1:11" x14ac:dyDescent="0.25">
      <c r="A345" s="1">
        <v>44413</v>
      </c>
      <c r="B345" t="s">
        <v>23</v>
      </c>
      <c r="C345">
        <v>150</v>
      </c>
      <c r="E345" t="s">
        <v>24</v>
      </c>
      <c r="F345" t="s">
        <v>25</v>
      </c>
      <c r="G345" t="s">
        <v>18</v>
      </c>
      <c r="H345">
        <v>8</v>
      </c>
      <c r="I345" t="str">
        <f>TEXT(Table1[[#This Row],[Date]],"MMM")</f>
        <v>Aug</v>
      </c>
      <c r="J345" t="s">
        <v>27</v>
      </c>
      <c r="K345">
        <v>-150</v>
      </c>
    </row>
    <row r="346" spans="1:11" x14ac:dyDescent="0.25">
      <c r="A346" s="1">
        <v>44413</v>
      </c>
      <c r="B346" t="s">
        <v>15</v>
      </c>
      <c r="C346">
        <v>5</v>
      </c>
      <c r="E346" t="s">
        <v>16</v>
      </c>
      <c r="F346" t="s">
        <v>17</v>
      </c>
      <c r="G346" t="s">
        <v>18</v>
      </c>
      <c r="H346">
        <v>8</v>
      </c>
      <c r="I346" t="str">
        <f>TEXT(Table1[[#This Row],[Date]],"MMM")</f>
        <v>Aug</v>
      </c>
      <c r="J346" t="s">
        <v>27</v>
      </c>
      <c r="K346">
        <v>-5</v>
      </c>
    </row>
    <row r="347" spans="1:11" x14ac:dyDescent="0.25">
      <c r="A347" s="1">
        <v>44413</v>
      </c>
      <c r="B347" t="s">
        <v>15</v>
      </c>
      <c r="C347">
        <v>5</v>
      </c>
      <c r="E347" t="s">
        <v>16</v>
      </c>
      <c r="F347" t="s">
        <v>17</v>
      </c>
      <c r="G347" t="s">
        <v>18</v>
      </c>
      <c r="H347">
        <v>8</v>
      </c>
      <c r="I347" t="str">
        <f>TEXT(Table1[[#This Row],[Date]],"MMM")</f>
        <v>Aug</v>
      </c>
      <c r="J347" t="s">
        <v>27</v>
      </c>
      <c r="K347">
        <v>-5</v>
      </c>
    </row>
    <row r="348" spans="1:11" x14ac:dyDescent="0.25">
      <c r="A348" s="1">
        <v>44414</v>
      </c>
      <c r="B348" t="s">
        <v>15</v>
      </c>
      <c r="C348">
        <v>5</v>
      </c>
      <c r="E348" t="s">
        <v>16</v>
      </c>
      <c r="F348" t="s">
        <v>17</v>
      </c>
      <c r="G348" t="s">
        <v>18</v>
      </c>
      <c r="H348">
        <v>8</v>
      </c>
      <c r="I348" t="str">
        <f>TEXT(Table1[[#This Row],[Date]],"MMM")</f>
        <v>Aug</v>
      </c>
      <c r="J348" t="s">
        <v>28</v>
      </c>
      <c r="K348">
        <v>-5</v>
      </c>
    </row>
    <row r="349" spans="1:11" x14ac:dyDescent="0.25">
      <c r="A349" s="1">
        <v>44415</v>
      </c>
      <c r="B349" t="s">
        <v>15</v>
      </c>
      <c r="C349">
        <v>5</v>
      </c>
      <c r="E349" t="s">
        <v>16</v>
      </c>
      <c r="F349" t="s">
        <v>17</v>
      </c>
      <c r="G349" t="s">
        <v>18</v>
      </c>
      <c r="H349">
        <v>8</v>
      </c>
      <c r="I349" t="str">
        <f>TEXT(Table1[[#This Row],[Date]],"MMM")</f>
        <v>Aug</v>
      </c>
      <c r="J349" t="s">
        <v>34</v>
      </c>
      <c r="K349">
        <v>-5</v>
      </c>
    </row>
    <row r="350" spans="1:11" x14ac:dyDescent="0.25">
      <c r="A350" s="1">
        <v>44415</v>
      </c>
      <c r="B350" t="s">
        <v>29</v>
      </c>
      <c r="C350">
        <v>137</v>
      </c>
      <c r="E350" t="s">
        <v>30</v>
      </c>
      <c r="F350" t="s">
        <v>21</v>
      </c>
      <c r="G350" t="s">
        <v>18</v>
      </c>
      <c r="H350">
        <v>8</v>
      </c>
      <c r="I350" t="str">
        <f>TEXT(Table1[[#This Row],[Date]],"MMM")</f>
        <v>Aug</v>
      </c>
      <c r="J350" t="s">
        <v>34</v>
      </c>
      <c r="K350">
        <v>-137</v>
      </c>
    </row>
    <row r="351" spans="1:11" x14ac:dyDescent="0.25">
      <c r="A351" s="1">
        <v>44418</v>
      </c>
      <c r="B351" t="s">
        <v>31</v>
      </c>
      <c r="C351">
        <v>57</v>
      </c>
      <c r="E351" t="s">
        <v>32</v>
      </c>
      <c r="F351" t="s">
        <v>21</v>
      </c>
      <c r="G351" t="s">
        <v>18</v>
      </c>
      <c r="H351">
        <v>8</v>
      </c>
      <c r="I351" t="str">
        <f>TEXT(Table1[[#This Row],[Date]],"MMM")</f>
        <v>Aug</v>
      </c>
      <c r="J351" t="s">
        <v>22</v>
      </c>
      <c r="K351">
        <v>-57</v>
      </c>
    </row>
    <row r="352" spans="1:11" x14ac:dyDescent="0.25">
      <c r="A352" s="1">
        <v>44418</v>
      </c>
      <c r="B352" t="s">
        <v>15</v>
      </c>
      <c r="C352">
        <v>5</v>
      </c>
      <c r="E352" t="s">
        <v>16</v>
      </c>
      <c r="F352" t="s">
        <v>17</v>
      </c>
      <c r="G352" t="s">
        <v>18</v>
      </c>
      <c r="H352">
        <v>8</v>
      </c>
      <c r="I352" t="str">
        <f>TEXT(Table1[[#This Row],[Date]],"MMM")</f>
        <v>Aug</v>
      </c>
      <c r="J352" t="s">
        <v>22</v>
      </c>
      <c r="K352">
        <v>-5</v>
      </c>
    </row>
    <row r="353" spans="1:11" x14ac:dyDescent="0.25">
      <c r="A353" s="1">
        <v>44419</v>
      </c>
      <c r="B353" t="s">
        <v>15</v>
      </c>
      <c r="C353">
        <v>5</v>
      </c>
      <c r="E353" t="s">
        <v>16</v>
      </c>
      <c r="F353" t="s">
        <v>17</v>
      </c>
      <c r="G353" t="s">
        <v>18</v>
      </c>
      <c r="H353">
        <v>8</v>
      </c>
      <c r="I353" t="str">
        <f>TEXT(Table1[[#This Row],[Date]],"MMM")</f>
        <v>Aug</v>
      </c>
      <c r="J353" t="s">
        <v>26</v>
      </c>
      <c r="K353">
        <v>-5</v>
      </c>
    </row>
    <row r="354" spans="1:11" x14ac:dyDescent="0.25">
      <c r="A354" s="1">
        <v>44420</v>
      </c>
      <c r="B354" t="s">
        <v>33</v>
      </c>
      <c r="C354">
        <v>84.199999999999989</v>
      </c>
      <c r="E354" t="s">
        <v>58</v>
      </c>
      <c r="F354" t="s">
        <v>25</v>
      </c>
      <c r="G354" t="s">
        <v>18</v>
      </c>
      <c r="H354">
        <v>8</v>
      </c>
      <c r="I354" t="str">
        <f>TEXT(Table1[[#This Row],[Date]],"MMM")</f>
        <v>Aug</v>
      </c>
      <c r="J354" t="s">
        <v>27</v>
      </c>
      <c r="K354">
        <v>-84.199999999999989</v>
      </c>
    </row>
    <row r="355" spans="1:11" x14ac:dyDescent="0.25">
      <c r="A355" s="1">
        <v>44420</v>
      </c>
      <c r="B355" t="s">
        <v>15</v>
      </c>
      <c r="C355">
        <v>5</v>
      </c>
      <c r="E355" t="s">
        <v>16</v>
      </c>
      <c r="F355" t="s">
        <v>17</v>
      </c>
      <c r="G355" t="s">
        <v>18</v>
      </c>
      <c r="H355">
        <v>8</v>
      </c>
      <c r="I355" t="str">
        <f>TEXT(Table1[[#This Row],[Date]],"MMM")</f>
        <v>Aug</v>
      </c>
      <c r="J355" t="s">
        <v>27</v>
      </c>
      <c r="K355">
        <v>-5</v>
      </c>
    </row>
    <row r="356" spans="1:11" x14ac:dyDescent="0.25">
      <c r="A356" s="1">
        <v>44421</v>
      </c>
      <c r="B356" t="s">
        <v>15</v>
      </c>
      <c r="C356">
        <v>5</v>
      </c>
      <c r="E356" t="s">
        <v>16</v>
      </c>
      <c r="F356" t="s">
        <v>17</v>
      </c>
      <c r="G356" t="s">
        <v>18</v>
      </c>
      <c r="H356">
        <v>8</v>
      </c>
      <c r="I356" t="str">
        <f>TEXT(Table1[[#This Row],[Date]],"MMM")</f>
        <v>Aug</v>
      </c>
      <c r="J356" t="s">
        <v>28</v>
      </c>
      <c r="K356">
        <v>-5</v>
      </c>
    </row>
    <row r="357" spans="1:11" x14ac:dyDescent="0.25">
      <c r="A357" s="1">
        <v>44422</v>
      </c>
      <c r="B357" t="s">
        <v>29</v>
      </c>
      <c r="C357">
        <v>142.1</v>
      </c>
      <c r="E357" t="s">
        <v>30</v>
      </c>
      <c r="F357" t="s">
        <v>21</v>
      </c>
      <c r="G357" t="s">
        <v>18</v>
      </c>
      <c r="H357">
        <v>8</v>
      </c>
      <c r="I357" t="str">
        <f>TEXT(Table1[[#This Row],[Date]],"MMM")</f>
        <v>Aug</v>
      </c>
      <c r="J357" t="s">
        <v>34</v>
      </c>
      <c r="K357">
        <v>-142.1</v>
      </c>
    </row>
    <row r="358" spans="1:11" x14ac:dyDescent="0.25">
      <c r="A358" s="1">
        <v>44422</v>
      </c>
      <c r="B358" t="s">
        <v>15</v>
      </c>
      <c r="C358">
        <v>5</v>
      </c>
      <c r="E358" t="s">
        <v>16</v>
      </c>
      <c r="F358" t="s">
        <v>17</v>
      </c>
      <c r="G358" t="s">
        <v>18</v>
      </c>
      <c r="H358">
        <v>8</v>
      </c>
      <c r="I358" t="str">
        <f>TEXT(Table1[[#This Row],[Date]],"MMM")</f>
        <v>Aug</v>
      </c>
      <c r="J358" t="s">
        <v>34</v>
      </c>
      <c r="K358">
        <v>-5</v>
      </c>
    </row>
    <row r="359" spans="1:11" x14ac:dyDescent="0.25">
      <c r="A359" s="1">
        <v>44423</v>
      </c>
      <c r="B359" t="s">
        <v>15</v>
      </c>
      <c r="C359">
        <v>5</v>
      </c>
      <c r="E359" t="s">
        <v>16</v>
      </c>
      <c r="F359" t="s">
        <v>17</v>
      </c>
      <c r="G359" t="s">
        <v>18</v>
      </c>
      <c r="H359">
        <v>8</v>
      </c>
      <c r="I359" t="str">
        <f>TEXT(Table1[[#This Row],[Date]],"MMM")</f>
        <v>Aug</v>
      </c>
      <c r="J359" t="s">
        <v>44</v>
      </c>
      <c r="K359">
        <v>-5</v>
      </c>
    </row>
    <row r="360" spans="1:11" x14ac:dyDescent="0.25">
      <c r="A360" s="1">
        <v>44423</v>
      </c>
      <c r="B360" t="s">
        <v>35</v>
      </c>
      <c r="C360">
        <v>46.8</v>
      </c>
      <c r="E360" t="s">
        <v>36</v>
      </c>
      <c r="F360" t="s">
        <v>37</v>
      </c>
      <c r="G360" t="s">
        <v>18</v>
      </c>
      <c r="H360">
        <v>8</v>
      </c>
      <c r="I360" t="str">
        <f>TEXT(Table1[[#This Row],[Date]],"MMM")</f>
        <v>Aug</v>
      </c>
      <c r="J360" t="s">
        <v>44</v>
      </c>
      <c r="K360">
        <v>-46.8</v>
      </c>
    </row>
    <row r="361" spans="1:11" x14ac:dyDescent="0.25">
      <c r="A361" s="1">
        <v>44423</v>
      </c>
      <c r="B361" t="s">
        <v>38</v>
      </c>
      <c r="C361">
        <v>104.70000000000002</v>
      </c>
      <c r="E361" t="s">
        <v>39</v>
      </c>
      <c r="F361" t="s">
        <v>37</v>
      </c>
      <c r="G361" t="s">
        <v>18</v>
      </c>
      <c r="H361">
        <v>8</v>
      </c>
      <c r="I361" t="str">
        <f>TEXT(Table1[[#This Row],[Date]],"MMM")</f>
        <v>Aug</v>
      </c>
      <c r="J361" t="s">
        <v>44</v>
      </c>
      <c r="K361">
        <v>-104.70000000000002</v>
      </c>
    </row>
    <row r="362" spans="1:11" x14ac:dyDescent="0.25">
      <c r="A362" s="1">
        <v>44423</v>
      </c>
      <c r="B362" t="s">
        <v>40</v>
      </c>
      <c r="C362">
        <v>59.1</v>
      </c>
      <c r="E362" t="s">
        <v>41</v>
      </c>
      <c r="F362" t="s">
        <v>17</v>
      </c>
      <c r="G362" t="s">
        <v>18</v>
      </c>
      <c r="H362">
        <v>8</v>
      </c>
      <c r="I362" t="str">
        <f>TEXT(Table1[[#This Row],[Date]],"MMM")</f>
        <v>Aug</v>
      </c>
      <c r="J362" t="s">
        <v>44</v>
      </c>
      <c r="K362">
        <v>-59.1</v>
      </c>
    </row>
    <row r="363" spans="1:11" x14ac:dyDescent="0.25">
      <c r="A363" s="1">
        <v>44424</v>
      </c>
      <c r="B363" t="s">
        <v>42</v>
      </c>
      <c r="C363">
        <v>35.1</v>
      </c>
      <c r="E363" t="s">
        <v>43</v>
      </c>
      <c r="F363" t="s">
        <v>25</v>
      </c>
      <c r="G363" t="s">
        <v>18</v>
      </c>
      <c r="H363">
        <v>8</v>
      </c>
      <c r="I363" t="str">
        <f>TEXT(Table1[[#This Row],[Date]],"MMM")</f>
        <v>Aug</v>
      </c>
      <c r="J363" t="s">
        <v>14</v>
      </c>
      <c r="K363">
        <v>-35.1</v>
      </c>
    </row>
    <row r="364" spans="1:11" x14ac:dyDescent="0.25">
      <c r="A364" s="1">
        <v>44425</v>
      </c>
      <c r="B364" t="s">
        <v>45</v>
      </c>
      <c r="D364">
        <v>800</v>
      </c>
      <c r="E364" t="s">
        <v>46</v>
      </c>
      <c r="F364" t="s">
        <v>47</v>
      </c>
      <c r="G364" t="s">
        <v>13</v>
      </c>
      <c r="H364">
        <v>8</v>
      </c>
      <c r="I364" t="str">
        <f>TEXT(Table1[[#This Row],[Date]],"MMM")</f>
        <v>Aug</v>
      </c>
      <c r="J364" t="s">
        <v>22</v>
      </c>
      <c r="K364">
        <v>800</v>
      </c>
    </row>
    <row r="365" spans="1:11" x14ac:dyDescent="0.25">
      <c r="A365" s="1">
        <v>44425</v>
      </c>
      <c r="B365" t="s">
        <v>15</v>
      </c>
      <c r="C365">
        <v>5</v>
      </c>
      <c r="E365" t="s">
        <v>16</v>
      </c>
      <c r="F365" t="s">
        <v>17</v>
      </c>
      <c r="G365" t="s">
        <v>18</v>
      </c>
      <c r="H365">
        <v>8</v>
      </c>
      <c r="I365" t="str">
        <f>TEXT(Table1[[#This Row],[Date]],"MMM")</f>
        <v>Aug</v>
      </c>
      <c r="J365" t="s">
        <v>22</v>
      </c>
      <c r="K365">
        <v>-5</v>
      </c>
    </row>
    <row r="366" spans="1:11" x14ac:dyDescent="0.25">
      <c r="A366" s="1">
        <v>44426</v>
      </c>
      <c r="B366" t="s">
        <v>15</v>
      </c>
      <c r="C366">
        <v>5</v>
      </c>
      <c r="E366" t="s">
        <v>16</v>
      </c>
      <c r="F366" t="s">
        <v>17</v>
      </c>
      <c r="G366" t="s">
        <v>18</v>
      </c>
      <c r="H366">
        <v>8</v>
      </c>
      <c r="I366" t="str">
        <f>TEXT(Table1[[#This Row],[Date]],"MMM")</f>
        <v>Aug</v>
      </c>
      <c r="J366" t="s">
        <v>26</v>
      </c>
      <c r="K366">
        <v>-5</v>
      </c>
    </row>
    <row r="367" spans="1:11" x14ac:dyDescent="0.25">
      <c r="A367" s="1">
        <v>44426</v>
      </c>
      <c r="B367" t="s">
        <v>49</v>
      </c>
      <c r="C367">
        <v>40</v>
      </c>
      <c r="E367" t="s">
        <v>49</v>
      </c>
      <c r="F367" t="s">
        <v>21</v>
      </c>
      <c r="G367" t="s">
        <v>18</v>
      </c>
      <c r="H367">
        <v>8</v>
      </c>
      <c r="I367" t="str">
        <f>TEXT(Table1[[#This Row],[Date]],"MMM")</f>
        <v>Aug</v>
      </c>
      <c r="J367" t="s">
        <v>26</v>
      </c>
      <c r="K367">
        <v>-40</v>
      </c>
    </row>
    <row r="368" spans="1:11" x14ac:dyDescent="0.25">
      <c r="A368" s="1">
        <v>44427</v>
      </c>
      <c r="B368" t="s">
        <v>50</v>
      </c>
      <c r="C368">
        <v>52.1</v>
      </c>
      <c r="E368" t="s">
        <v>51</v>
      </c>
      <c r="F368" t="s">
        <v>37</v>
      </c>
      <c r="G368" t="s">
        <v>18</v>
      </c>
      <c r="H368">
        <v>8</v>
      </c>
      <c r="I368" t="str">
        <f>TEXT(Table1[[#This Row],[Date]],"MMM")</f>
        <v>Aug</v>
      </c>
      <c r="J368" t="s">
        <v>27</v>
      </c>
      <c r="K368">
        <v>-52.1</v>
      </c>
    </row>
    <row r="369" spans="1:11" x14ac:dyDescent="0.25">
      <c r="A369" s="1">
        <v>44427</v>
      </c>
      <c r="B369" t="s">
        <v>52</v>
      </c>
      <c r="C369">
        <v>35</v>
      </c>
      <c r="E369" t="s">
        <v>36</v>
      </c>
      <c r="F369" t="s">
        <v>37</v>
      </c>
      <c r="G369" t="s">
        <v>18</v>
      </c>
      <c r="H369">
        <v>8</v>
      </c>
      <c r="I369" t="str">
        <f>TEXT(Table1[[#This Row],[Date]],"MMM")</f>
        <v>Aug</v>
      </c>
      <c r="J369" t="s">
        <v>27</v>
      </c>
      <c r="K369">
        <v>-35</v>
      </c>
    </row>
    <row r="370" spans="1:11" x14ac:dyDescent="0.25">
      <c r="A370" s="1">
        <v>44427</v>
      </c>
      <c r="B370" t="s">
        <v>15</v>
      </c>
      <c r="C370">
        <v>5</v>
      </c>
      <c r="E370" t="s">
        <v>16</v>
      </c>
      <c r="F370" t="s">
        <v>17</v>
      </c>
      <c r="G370" t="s">
        <v>18</v>
      </c>
      <c r="H370">
        <v>8</v>
      </c>
      <c r="I370" t="str">
        <f>TEXT(Table1[[#This Row],[Date]],"MMM")</f>
        <v>Aug</v>
      </c>
      <c r="J370" t="s">
        <v>27</v>
      </c>
      <c r="K370">
        <v>-5</v>
      </c>
    </row>
    <row r="371" spans="1:11" x14ac:dyDescent="0.25">
      <c r="A371" s="1">
        <v>44428</v>
      </c>
      <c r="B371" t="s">
        <v>15</v>
      </c>
      <c r="C371">
        <v>5</v>
      </c>
      <c r="E371" t="s">
        <v>16</v>
      </c>
      <c r="F371" t="s">
        <v>17</v>
      </c>
      <c r="G371" t="s">
        <v>18</v>
      </c>
      <c r="H371">
        <v>8</v>
      </c>
      <c r="I371" t="str">
        <f>TEXT(Table1[[#This Row],[Date]],"MMM")</f>
        <v>Aug</v>
      </c>
      <c r="J371" t="s">
        <v>28</v>
      </c>
      <c r="K371">
        <v>-5</v>
      </c>
    </row>
    <row r="372" spans="1:11" x14ac:dyDescent="0.25">
      <c r="A372" s="1">
        <v>44429</v>
      </c>
      <c r="B372" t="s">
        <v>15</v>
      </c>
      <c r="C372">
        <v>5</v>
      </c>
      <c r="E372" t="s">
        <v>16</v>
      </c>
      <c r="F372" t="s">
        <v>17</v>
      </c>
      <c r="G372" t="s">
        <v>18</v>
      </c>
      <c r="H372">
        <v>8</v>
      </c>
      <c r="I372" t="str">
        <f>TEXT(Table1[[#This Row],[Date]],"MMM")</f>
        <v>Aug</v>
      </c>
      <c r="J372" t="s">
        <v>34</v>
      </c>
      <c r="K372">
        <v>-5</v>
      </c>
    </row>
    <row r="373" spans="1:11" x14ac:dyDescent="0.25">
      <c r="A373" s="1">
        <v>44429</v>
      </c>
      <c r="B373" t="s">
        <v>29</v>
      </c>
      <c r="C373">
        <v>177</v>
      </c>
      <c r="E373" t="s">
        <v>30</v>
      </c>
      <c r="F373" t="s">
        <v>21</v>
      </c>
      <c r="G373" t="s">
        <v>18</v>
      </c>
      <c r="H373">
        <v>8</v>
      </c>
      <c r="I373" t="str">
        <f>TEXT(Table1[[#This Row],[Date]],"MMM")</f>
        <v>Aug</v>
      </c>
      <c r="J373" t="s">
        <v>34</v>
      </c>
      <c r="K373">
        <v>-177</v>
      </c>
    </row>
    <row r="374" spans="1:11" x14ac:dyDescent="0.25">
      <c r="A374" s="1">
        <v>44430</v>
      </c>
      <c r="B374" t="s">
        <v>53</v>
      </c>
      <c r="C374">
        <v>44.2</v>
      </c>
      <c r="E374" t="s">
        <v>41</v>
      </c>
      <c r="F374" t="s">
        <v>17</v>
      </c>
      <c r="G374" t="s">
        <v>18</v>
      </c>
      <c r="H374">
        <v>8</v>
      </c>
      <c r="I374" t="str">
        <f>TEXT(Table1[[#This Row],[Date]],"MMM")</f>
        <v>Aug</v>
      </c>
      <c r="J374" t="s">
        <v>44</v>
      </c>
      <c r="K374">
        <v>-44.2</v>
      </c>
    </row>
    <row r="375" spans="1:11" x14ac:dyDescent="0.25">
      <c r="A375" s="1">
        <v>44431</v>
      </c>
      <c r="B375" t="s">
        <v>54</v>
      </c>
      <c r="C375">
        <v>19.2</v>
      </c>
      <c r="E375" t="s">
        <v>41</v>
      </c>
      <c r="F375" t="s">
        <v>17</v>
      </c>
      <c r="G375" t="s">
        <v>18</v>
      </c>
      <c r="H375">
        <v>8</v>
      </c>
      <c r="I375" t="str">
        <f>TEXT(Table1[[#This Row],[Date]],"MMM")</f>
        <v>Aug</v>
      </c>
      <c r="J375" t="s">
        <v>14</v>
      </c>
      <c r="K375">
        <v>-19.2</v>
      </c>
    </row>
    <row r="376" spans="1:11" x14ac:dyDescent="0.25">
      <c r="A376" s="1">
        <v>44432</v>
      </c>
      <c r="B376" t="s">
        <v>55</v>
      </c>
      <c r="C376">
        <v>55</v>
      </c>
      <c r="E376" t="s">
        <v>56</v>
      </c>
      <c r="F376" t="s">
        <v>57</v>
      </c>
      <c r="G376" t="s">
        <v>18</v>
      </c>
      <c r="H376">
        <v>8</v>
      </c>
      <c r="I376" t="str">
        <f>TEXT(Table1[[#This Row],[Date]],"MMM")</f>
        <v>Aug</v>
      </c>
      <c r="J376" t="s">
        <v>22</v>
      </c>
      <c r="K376">
        <v>-55</v>
      </c>
    </row>
    <row r="377" spans="1:11" x14ac:dyDescent="0.25">
      <c r="A377" s="1">
        <v>44432</v>
      </c>
      <c r="B377" t="s">
        <v>33</v>
      </c>
      <c r="C377">
        <v>69.700000000000017</v>
      </c>
      <c r="E377" t="s">
        <v>58</v>
      </c>
      <c r="F377" t="s">
        <v>25</v>
      </c>
      <c r="G377" t="s">
        <v>18</v>
      </c>
      <c r="H377">
        <v>8</v>
      </c>
      <c r="I377" t="str">
        <f>TEXT(Table1[[#This Row],[Date]],"MMM")</f>
        <v>Aug</v>
      </c>
      <c r="J377" t="s">
        <v>22</v>
      </c>
      <c r="K377">
        <v>-69.700000000000017</v>
      </c>
    </row>
    <row r="378" spans="1:11" x14ac:dyDescent="0.25">
      <c r="A378" s="1">
        <v>44432</v>
      </c>
      <c r="B378" t="s">
        <v>15</v>
      </c>
      <c r="C378">
        <v>5</v>
      </c>
      <c r="E378" t="s">
        <v>16</v>
      </c>
      <c r="F378" t="s">
        <v>17</v>
      </c>
      <c r="G378" t="s">
        <v>18</v>
      </c>
      <c r="H378">
        <v>8</v>
      </c>
      <c r="I378" t="str">
        <f>TEXT(Table1[[#This Row],[Date]],"MMM")</f>
        <v>Aug</v>
      </c>
      <c r="J378" t="s">
        <v>22</v>
      </c>
      <c r="K378">
        <v>-5</v>
      </c>
    </row>
    <row r="379" spans="1:11" x14ac:dyDescent="0.25">
      <c r="A379" s="1">
        <v>44433</v>
      </c>
      <c r="B379" t="s">
        <v>15</v>
      </c>
      <c r="C379">
        <v>5</v>
      </c>
      <c r="E379" t="s">
        <v>16</v>
      </c>
      <c r="F379" t="s">
        <v>17</v>
      </c>
      <c r="G379" t="s">
        <v>18</v>
      </c>
      <c r="H379">
        <v>8</v>
      </c>
      <c r="I379" t="str">
        <f>TEXT(Table1[[#This Row],[Date]],"MMM")</f>
        <v>Aug</v>
      </c>
      <c r="J379" t="s">
        <v>26</v>
      </c>
      <c r="K379">
        <v>-5</v>
      </c>
    </row>
    <row r="380" spans="1:11" x14ac:dyDescent="0.25">
      <c r="A380" s="1">
        <v>44434</v>
      </c>
      <c r="B380" t="s">
        <v>15</v>
      </c>
      <c r="C380">
        <v>5</v>
      </c>
      <c r="E380" t="s">
        <v>16</v>
      </c>
      <c r="F380" t="s">
        <v>17</v>
      </c>
      <c r="G380" t="s">
        <v>18</v>
      </c>
      <c r="H380">
        <v>8</v>
      </c>
      <c r="I380" t="str">
        <f>TEXT(Table1[[#This Row],[Date]],"MMM")</f>
        <v>Aug</v>
      </c>
      <c r="J380" t="s">
        <v>27</v>
      </c>
      <c r="K380">
        <v>-5</v>
      </c>
    </row>
    <row r="381" spans="1:11" x14ac:dyDescent="0.25">
      <c r="A381" s="1">
        <v>44435</v>
      </c>
      <c r="B381" t="s">
        <v>15</v>
      </c>
      <c r="C381">
        <v>5</v>
      </c>
      <c r="E381" t="s">
        <v>16</v>
      </c>
      <c r="F381" t="s">
        <v>17</v>
      </c>
      <c r="G381" t="s">
        <v>18</v>
      </c>
      <c r="H381">
        <v>8</v>
      </c>
      <c r="I381" t="str">
        <f>TEXT(Table1[[#This Row],[Date]],"MMM")</f>
        <v>Aug</v>
      </c>
      <c r="J381" t="s">
        <v>28</v>
      </c>
      <c r="K381">
        <v>-5</v>
      </c>
    </row>
    <row r="382" spans="1:11" x14ac:dyDescent="0.25">
      <c r="A382" s="1">
        <v>44436</v>
      </c>
      <c r="B382" t="s">
        <v>15</v>
      </c>
      <c r="C382">
        <v>5</v>
      </c>
      <c r="E382" t="s">
        <v>16</v>
      </c>
      <c r="F382" t="s">
        <v>17</v>
      </c>
      <c r="G382" t="s">
        <v>18</v>
      </c>
      <c r="H382">
        <v>8</v>
      </c>
      <c r="I382" t="str">
        <f>TEXT(Table1[[#This Row],[Date]],"MMM")</f>
        <v>Aug</v>
      </c>
      <c r="J382" t="s">
        <v>34</v>
      </c>
      <c r="K382">
        <v>-5</v>
      </c>
    </row>
    <row r="383" spans="1:11" x14ac:dyDescent="0.25">
      <c r="A383" s="1">
        <v>44436</v>
      </c>
      <c r="B383" t="s">
        <v>29</v>
      </c>
      <c r="C383">
        <v>117</v>
      </c>
      <c r="E383" t="s">
        <v>30</v>
      </c>
      <c r="F383" t="s">
        <v>21</v>
      </c>
      <c r="G383" t="s">
        <v>18</v>
      </c>
      <c r="H383">
        <v>8</v>
      </c>
      <c r="I383" t="str">
        <f>TEXT(Table1[[#This Row],[Date]],"MMM")</f>
        <v>Aug</v>
      </c>
      <c r="J383" t="s">
        <v>34</v>
      </c>
      <c r="K383">
        <v>-117</v>
      </c>
    </row>
    <row r="384" spans="1:11" x14ac:dyDescent="0.25">
      <c r="A384" s="1">
        <v>44437</v>
      </c>
      <c r="B384" t="s">
        <v>59</v>
      </c>
      <c r="C384">
        <v>131.9</v>
      </c>
      <c r="E384" t="s">
        <v>39</v>
      </c>
      <c r="F384" t="s">
        <v>37</v>
      </c>
      <c r="G384" t="s">
        <v>18</v>
      </c>
      <c r="H384">
        <v>8</v>
      </c>
      <c r="I384" t="str">
        <f>TEXT(Table1[[#This Row],[Date]],"MMM")</f>
        <v>Aug</v>
      </c>
      <c r="J384" t="s">
        <v>44</v>
      </c>
      <c r="K384">
        <v>-131.9</v>
      </c>
    </row>
    <row r="385" spans="1:11" x14ac:dyDescent="0.25">
      <c r="A385" s="1">
        <v>44437</v>
      </c>
      <c r="B385" t="s">
        <v>60</v>
      </c>
      <c r="C385">
        <v>182.39999999999998</v>
      </c>
      <c r="E385" t="s">
        <v>36</v>
      </c>
      <c r="F385" t="s">
        <v>37</v>
      </c>
      <c r="G385" t="s">
        <v>18</v>
      </c>
      <c r="H385">
        <v>8</v>
      </c>
      <c r="I385" t="str">
        <f>TEXT(Table1[[#This Row],[Date]],"MMM")</f>
        <v>Aug</v>
      </c>
      <c r="J385" t="s">
        <v>44</v>
      </c>
      <c r="K385">
        <v>-182.39999999999998</v>
      </c>
    </row>
    <row r="386" spans="1:11" x14ac:dyDescent="0.25">
      <c r="A386" s="1">
        <v>44438</v>
      </c>
      <c r="B386" t="s">
        <v>38</v>
      </c>
      <c r="C386">
        <v>152.29999999999998</v>
      </c>
      <c r="E386" t="s">
        <v>39</v>
      </c>
      <c r="F386" t="s">
        <v>37</v>
      </c>
      <c r="G386" t="s">
        <v>18</v>
      </c>
      <c r="H386">
        <v>8</v>
      </c>
      <c r="I386" t="str">
        <f>TEXT(Table1[[#This Row],[Date]],"MMM")</f>
        <v>Aug</v>
      </c>
      <c r="J386" t="s">
        <v>14</v>
      </c>
      <c r="K386">
        <v>-152.29999999999998</v>
      </c>
    </row>
    <row r="387" spans="1:11" x14ac:dyDescent="0.25">
      <c r="A387" s="1">
        <v>44438</v>
      </c>
      <c r="B387" t="s">
        <v>42</v>
      </c>
      <c r="C387">
        <v>30.300000000000004</v>
      </c>
      <c r="E387" t="s">
        <v>43</v>
      </c>
      <c r="F387" t="s">
        <v>25</v>
      </c>
      <c r="G387" t="s">
        <v>18</v>
      </c>
      <c r="H387">
        <v>8</v>
      </c>
      <c r="I387" t="str">
        <f>TEXT(Table1[[#This Row],[Date]],"MMM")</f>
        <v>Aug</v>
      </c>
      <c r="J387" t="s">
        <v>14</v>
      </c>
      <c r="K387">
        <v>-30.300000000000004</v>
      </c>
    </row>
    <row r="388" spans="1:11" x14ac:dyDescent="0.25">
      <c r="A388" s="1">
        <v>44438</v>
      </c>
      <c r="B388" t="s">
        <v>66</v>
      </c>
      <c r="C388">
        <v>15</v>
      </c>
      <c r="E388" t="s">
        <v>41</v>
      </c>
      <c r="F388" t="s">
        <v>17</v>
      </c>
      <c r="G388" t="s">
        <v>18</v>
      </c>
      <c r="H388">
        <v>8</v>
      </c>
      <c r="I388" t="str">
        <f>TEXT(Table1[[#This Row],[Date]],"MMM")</f>
        <v>Aug</v>
      </c>
      <c r="J388" t="s">
        <v>14</v>
      </c>
      <c r="K388">
        <v>-15</v>
      </c>
    </row>
    <row r="389" spans="1:11" x14ac:dyDescent="0.25">
      <c r="A389" s="1">
        <v>44439</v>
      </c>
      <c r="B389" t="s">
        <v>15</v>
      </c>
      <c r="C389">
        <v>5</v>
      </c>
      <c r="E389" t="s">
        <v>16</v>
      </c>
      <c r="F389" t="s">
        <v>17</v>
      </c>
      <c r="G389" t="s">
        <v>18</v>
      </c>
      <c r="H389">
        <v>8</v>
      </c>
      <c r="I389" t="str">
        <f>TEXT(Table1[[#This Row],[Date]],"MMM")</f>
        <v>Aug</v>
      </c>
      <c r="J389" t="s">
        <v>22</v>
      </c>
      <c r="K389">
        <v>-5</v>
      </c>
    </row>
    <row r="390" spans="1:11" x14ac:dyDescent="0.25">
      <c r="A390" s="1">
        <v>44441</v>
      </c>
      <c r="B390" t="s">
        <v>15</v>
      </c>
      <c r="C390">
        <v>5</v>
      </c>
      <c r="E390" t="s">
        <v>16</v>
      </c>
      <c r="F390" t="s">
        <v>17</v>
      </c>
      <c r="G390" t="s">
        <v>18</v>
      </c>
      <c r="H390">
        <v>9</v>
      </c>
      <c r="I390" t="str">
        <f>TEXT(Table1[[#This Row],[Date]],"MMM")</f>
        <v>Sep</v>
      </c>
      <c r="J390" t="s">
        <v>27</v>
      </c>
      <c r="K390">
        <v>-5</v>
      </c>
    </row>
    <row r="391" spans="1:11" x14ac:dyDescent="0.25">
      <c r="A391" s="1">
        <v>44441</v>
      </c>
      <c r="B391" t="s">
        <v>10</v>
      </c>
      <c r="D391">
        <v>5000</v>
      </c>
      <c r="E391" t="s">
        <v>11</v>
      </c>
      <c r="F391" t="s">
        <v>12</v>
      </c>
      <c r="G391" t="s">
        <v>13</v>
      </c>
      <c r="H391">
        <v>9</v>
      </c>
      <c r="I391" t="str">
        <f>TEXT(Table1[[#This Row],[Date]],"MMM")</f>
        <v>Sep</v>
      </c>
      <c r="J391" t="s">
        <v>27</v>
      </c>
      <c r="K391">
        <v>5000</v>
      </c>
    </row>
    <row r="392" spans="1:11" x14ac:dyDescent="0.25">
      <c r="A392" s="1">
        <v>44442</v>
      </c>
      <c r="B392" t="s">
        <v>15</v>
      </c>
      <c r="C392">
        <v>5</v>
      </c>
      <c r="E392" t="s">
        <v>16</v>
      </c>
      <c r="F392" t="s">
        <v>17</v>
      </c>
      <c r="G392" t="s">
        <v>18</v>
      </c>
      <c r="H392">
        <v>9</v>
      </c>
      <c r="I392" t="str">
        <f>TEXT(Table1[[#This Row],[Date]],"MMM")</f>
        <v>Sep</v>
      </c>
      <c r="J392" t="s">
        <v>28</v>
      </c>
      <c r="K392">
        <v>-5</v>
      </c>
    </row>
    <row r="393" spans="1:11" x14ac:dyDescent="0.25">
      <c r="A393" s="1">
        <v>44444</v>
      </c>
      <c r="B393" t="s">
        <v>19</v>
      </c>
      <c r="C393">
        <v>900</v>
      </c>
      <c r="E393" t="s">
        <v>20</v>
      </c>
      <c r="F393" t="s">
        <v>21</v>
      </c>
      <c r="G393" t="s">
        <v>18</v>
      </c>
      <c r="H393">
        <v>9</v>
      </c>
      <c r="I393" t="str">
        <f>TEXT(Table1[[#This Row],[Date]],"MMM")</f>
        <v>Sep</v>
      </c>
      <c r="J393" t="s">
        <v>44</v>
      </c>
      <c r="K393">
        <v>-900</v>
      </c>
    </row>
    <row r="394" spans="1:11" x14ac:dyDescent="0.25">
      <c r="A394" s="1">
        <v>44444</v>
      </c>
      <c r="B394" t="s">
        <v>23</v>
      </c>
      <c r="C394">
        <v>150</v>
      </c>
      <c r="E394" t="s">
        <v>24</v>
      </c>
      <c r="F394" t="s">
        <v>25</v>
      </c>
      <c r="G394" t="s">
        <v>18</v>
      </c>
      <c r="H394">
        <v>9</v>
      </c>
      <c r="I394" t="str">
        <f>TEXT(Table1[[#This Row],[Date]],"MMM")</f>
        <v>Sep</v>
      </c>
      <c r="J394" t="s">
        <v>44</v>
      </c>
      <c r="K394">
        <v>-150</v>
      </c>
    </row>
    <row r="395" spans="1:11" x14ac:dyDescent="0.25">
      <c r="A395" s="1">
        <v>44444</v>
      </c>
      <c r="B395" t="s">
        <v>15</v>
      </c>
      <c r="C395">
        <v>5</v>
      </c>
      <c r="E395" t="s">
        <v>16</v>
      </c>
      <c r="F395" t="s">
        <v>17</v>
      </c>
      <c r="G395" t="s">
        <v>18</v>
      </c>
      <c r="H395">
        <v>9</v>
      </c>
      <c r="I395" t="str">
        <f>TEXT(Table1[[#This Row],[Date]],"MMM")</f>
        <v>Sep</v>
      </c>
      <c r="J395" t="s">
        <v>44</v>
      </c>
      <c r="K395">
        <v>-5</v>
      </c>
    </row>
    <row r="396" spans="1:11" x14ac:dyDescent="0.25">
      <c r="A396" s="1">
        <v>44444</v>
      </c>
      <c r="B396" t="s">
        <v>15</v>
      </c>
      <c r="C396">
        <v>5</v>
      </c>
      <c r="E396" t="s">
        <v>16</v>
      </c>
      <c r="F396" t="s">
        <v>17</v>
      </c>
      <c r="G396" t="s">
        <v>18</v>
      </c>
      <c r="H396">
        <v>9</v>
      </c>
      <c r="I396" t="str">
        <f>TEXT(Table1[[#This Row],[Date]],"MMM")</f>
        <v>Sep</v>
      </c>
      <c r="J396" t="s">
        <v>44</v>
      </c>
      <c r="K396">
        <v>-5</v>
      </c>
    </row>
    <row r="397" spans="1:11" x14ac:dyDescent="0.25">
      <c r="A397" s="1">
        <v>44445</v>
      </c>
      <c r="B397" t="s">
        <v>15</v>
      </c>
      <c r="C397">
        <v>5</v>
      </c>
      <c r="E397" t="s">
        <v>16</v>
      </c>
      <c r="F397" t="s">
        <v>17</v>
      </c>
      <c r="G397" t="s">
        <v>18</v>
      </c>
      <c r="H397">
        <v>9</v>
      </c>
      <c r="I397" t="str">
        <f>TEXT(Table1[[#This Row],[Date]],"MMM")</f>
        <v>Sep</v>
      </c>
      <c r="J397" t="s">
        <v>14</v>
      </c>
      <c r="K397">
        <v>-5</v>
      </c>
    </row>
    <row r="398" spans="1:11" x14ac:dyDescent="0.25">
      <c r="A398" s="1">
        <v>44446</v>
      </c>
      <c r="B398" t="s">
        <v>15</v>
      </c>
      <c r="C398">
        <v>5</v>
      </c>
      <c r="E398" t="s">
        <v>16</v>
      </c>
      <c r="F398" t="s">
        <v>17</v>
      </c>
      <c r="G398" t="s">
        <v>18</v>
      </c>
      <c r="H398">
        <v>9</v>
      </c>
      <c r="I398" t="str">
        <f>TEXT(Table1[[#This Row],[Date]],"MMM")</f>
        <v>Sep</v>
      </c>
      <c r="J398" t="s">
        <v>22</v>
      </c>
      <c r="K398">
        <v>-5</v>
      </c>
    </row>
    <row r="399" spans="1:11" x14ac:dyDescent="0.25">
      <c r="A399" s="1">
        <v>44446</v>
      </c>
      <c r="B399" t="s">
        <v>29</v>
      </c>
      <c r="C399">
        <v>163.39999999999998</v>
      </c>
      <c r="E399" t="s">
        <v>30</v>
      </c>
      <c r="F399" t="s">
        <v>21</v>
      </c>
      <c r="G399" t="s">
        <v>18</v>
      </c>
      <c r="H399">
        <v>9</v>
      </c>
      <c r="I399" t="str">
        <f>TEXT(Table1[[#This Row],[Date]],"MMM")</f>
        <v>Sep</v>
      </c>
      <c r="J399" t="s">
        <v>22</v>
      </c>
      <c r="K399">
        <v>-163.39999999999998</v>
      </c>
    </row>
    <row r="400" spans="1:11" x14ac:dyDescent="0.25">
      <c r="A400" s="1">
        <v>44449</v>
      </c>
      <c r="B400" t="s">
        <v>31</v>
      </c>
      <c r="C400">
        <v>58.1</v>
      </c>
      <c r="E400" t="s">
        <v>32</v>
      </c>
      <c r="F400" t="s">
        <v>21</v>
      </c>
      <c r="G400" t="s">
        <v>18</v>
      </c>
      <c r="H400">
        <v>9</v>
      </c>
      <c r="I400" t="str">
        <f>TEXT(Table1[[#This Row],[Date]],"MMM")</f>
        <v>Sep</v>
      </c>
      <c r="J400" t="s">
        <v>28</v>
      </c>
      <c r="K400">
        <v>-58.1</v>
      </c>
    </row>
    <row r="401" spans="1:11" x14ac:dyDescent="0.25">
      <c r="A401" s="1">
        <v>44449</v>
      </c>
      <c r="B401" t="s">
        <v>15</v>
      </c>
      <c r="C401">
        <v>5</v>
      </c>
      <c r="E401" t="s">
        <v>16</v>
      </c>
      <c r="F401" t="s">
        <v>17</v>
      </c>
      <c r="G401" t="s">
        <v>18</v>
      </c>
      <c r="H401">
        <v>9</v>
      </c>
      <c r="I401" t="str">
        <f>TEXT(Table1[[#This Row],[Date]],"MMM")</f>
        <v>Sep</v>
      </c>
      <c r="J401" t="s">
        <v>28</v>
      </c>
      <c r="K401">
        <v>-5</v>
      </c>
    </row>
    <row r="402" spans="1:11" x14ac:dyDescent="0.25">
      <c r="A402" s="1">
        <v>44450</v>
      </c>
      <c r="B402" t="s">
        <v>15</v>
      </c>
      <c r="C402">
        <v>5</v>
      </c>
      <c r="E402" t="s">
        <v>16</v>
      </c>
      <c r="F402" t="s">
        <v>17</v>
      </c>
      <c r="G402" t="s">
        <v>18</v>
      </c>
      <c r="H402">
        <v>9</v>
      </c>
      <c r="I402" t="str">
        <f>TEXT(Table1[[#This Row],[Date]],"MMM")</f>
        <v>Sep</v>
      </c>
      <c r="J402" t="s">
        <v>34</v>
      </c>
      <c r="K402">
        <v>-5</v>
      </c>
    </row>
    <row r="403" spans="1:11" x14ac:dyDescent="0.25">
      <c r="A403" s="1">
        <v>44451</v>
      </c>
      <c r="B403" t="s">
        <v>33</v>
      </c>
      <c r="C403">
        <v>85.299999999999983</v>
      </c>
      <c r="E403" t="s">
        <v>58</v>
      </c>
      <c r="F403" t="s">
        <v>25</v>
      </c>
      <c r="G403" t="s">
        <v>18</v>
      </c>
      <c r="H403">
        <v>9</v>
      </c>
      <c r="I403" t="str">
        <f>TEXT(Table1[[#This Row],[Date]],"MMM")</f>
        <v>Sep</v>
      </c>
      <c r="J403" t="s">
        <v>44</v>
      </c>
      <c r="K403">
        <v>-85.299999999999983</v>
      </c>
    </row>
    <row r="404" spans="1:11" x14ac:dyDescent="0.25">
      <c r="A404" s="1">
        <v>44451</v>
      </c>
      <c r="B404" t="s">
        <v>15</v>
      </c>
      <c r="C404">
        <v>5</v>
      </c>
      <c r="E404" t="s">
        <v>16</v>
      </c>
      <c r="F404" t="s">
        <v>17</v>
      </c>
      <c r="G404" t="s">
        <v>18</v>
      </c>
      <c r="H404">
        <v>9</v>
      </c>
      <c r="I404" t="str">
        <f>TEXT(Table1[[#This Row],[Date]],"MMM")</f>
        <v>Sep</v>
      </c>
      <c r="J404" t="s">
        <v>44</v>
      </c>
      <c r="K404">
        <v>-5</v>
      </c>
    </row>
    <row r="405" spans="1:11" x14ac:dyDescent="0.25">
      <c r="A405" s="1">
        <v>44452</v>
      </c>
      <c r="B405" t="s">
        <v>15</v>
      </c>
      <c r="C405">
        <v>5</v>
      </c>
      <c r="E405" t="s">
        <v>16</v>
      </c>
      <c r="F405" t="s">
        <v>17</v>
      </c>
      <c r="G405" t="s">
        <v>18</v>
      </c>
      <c r="H405">
        <v>9</v>
      </c>
      <c r="I405" t="str">
        <f>TEXT(Table1[[#This Row],[Date]],"MMM")</f>
        <v>Sep</v>
      </c>
      <c r="J405" t="s">
        <v>14</v>
      </c>
      <c r="K405">
        <v>-5</v>
      </c>
    </row>
    <row r="406" spans="1:11" x14ac:dyDescent="0.25">
      <c r="A406" s="1">
        <v>44453</v>
      </c>
      <c r="B406" t="s">
        <v>29</v>
      </c>
      <c r="C406">
        <v>143</v>
      </c>
      <c r="E406" t="s">
        <v>30</v>
      </c>
      <c r="F406" t="s">
        <v>21</v>
      </c>
      <c r="G406" t="s">
        <v>18</v>
      </c>
      <c r="H406">
        <v>9</v>
      </c>
      <c r="I406" t="str">
        <f>TEXT(Table1[[#This Row],[Date]],"MMM")</f>
        <v>Sep</v>
      </c>
      <c r="J406" t="s">
        <v>22</v>
      </c>
      <c r="K406">
        <v>-143</v>
      </c>
    </row>
    <row r="407" spans="1:11" x14ac:dyDescent="0.25">
      <c r="A407" s="1">
        <v>44453</v>
      </c>
      <c r="B407" t="s">
        <v>15</v>
      </c>
      <c r="C407">
        <v>5</v>
      </c>
      <c r="E407" t="s">
        <v>16</v>
      </c>
      <c r="F407" t="s">
        <v>17</v>
      </c>
      <c r="G407" t="s">
        <v>18</v>
      </c>
      <c r="H407">
        <v>9</v>
      </c>
      <c r="I407" t="str">
        <f>TEXT(Table1[[#This Row],[Date]],"MMM")</f>
        <v>Sep</v>
      </c>
      <c r="J407" t="s">
        <v>22</v>
      </c>
      <c r="K407">
        <v>-5</v>
      </c>
    </row>
    <row r="408" spans="1:11" x14ac:dyDescent="0.25">
      <c r="A408" s="1">
        <v>44454</v>
      </c>
      <c r="B408" t="s">
        <v>15</v>
      </c>
      <c r="C408">
        <v>5</v>
      </c>
      <c r="E408" t="s">
        <v>16</v>
      </c>
      <c r="F408" t="s">
        <v>17</v>
      </c>
      <c r="G408" t="s">
        <v>18</v>
      </c>
      <c r="H408">
        <v>9</v>
      </c>
      <c r="I408" t="str">
        <f>TEXT(Table1[[#This Row],[Date]],"MMM")</f>
        <v>Sep</v>
      </c>
      <c r="J408" t="s">
        <v>26</v>
      </c>
      <c r="K408">
        <v>-5</v>
      </c>
    </row>
    <row r="409" spans="1:11" x14ac:dyDescent="0.25">
      <c r="A409" s="1">
        <v>44454</v>
      </c>
      <c r="B409" t="s">
        <v>35</v>
      </c>
      <c r="C409">
        <v>47.8</v>
      </c>
      <c r="E409" t="s">
        <v>36</v>
      </c>
      <c r="F409" t="s">
        <v>37</v>
      </c>
      <c r="G409" t="s">
        <v>18</v>
      </c>
      <c r="H409">
        <v>9</v>
      </c>
      <c r="I409" t="str">
        <f>TEXT(Table1[[#This Row],[Date]],"MMM")</f>
        <v>Sep</v>
      </c>
      <c r="J409" t="s">
        <v>26</v>
      </c>
      <c r="K409">
        <v>-47.8</v>
      </c>
    </row>
    <row r="410" spans="1:11" x14ac:dyDescent="0.25">
      <c r="A410" s="1">
        <v>44454</v>
      </c>
      <c r="B410" t="s">
        <v>38</v>
      </c>
      <c r="C410">
        <v>105.80000000000001</v>
      </c>
      <c r="E410" t="s">
        <v>39</v>
      </c>
      <c r="F410" t="s">
        <v>37</v>
      </c>
      <c r="G410" t="s">
        <v>18</v>
      </c>
      <c r="H410">
        <v>9</v>
      </c>
      <c r="I410" t="str">
        <f>TEXT(Table1[[#This Row],[Date]],"MMM")</f>
        <v>Sep</v>
      </c>
      <c r="J410" t="s">
        <v>26</v>
      </c>
      <c r="K410">
        <v>-105.80000000000001</v>
      </c>
    </row>
    <row r="411" spans="1:11" x14ac:dyDescent="0.25">
      <c r="A411" s="1">
        <v>44454</v>
      </c>
      <c r="B411" t="s">
        <v>40</v>
      </c>
      <c r="C411">
        <v>60.1</v>
      </c>
      <c r="E411" t="s">
        <v>41</v>
      </c>
      <c r="F411" t="s">
        <v>17</v>
      </c>
      <c r="G411" t="s">
        <v>18</v>
      </c>
      <c r="H411">
        <v>9</v>
      </c>
      <c r="I411" t="str">
        <f>TEXT(Table1[[#This Row],[Date]],"MMM")</f>
        <v>Sep</v>
      </c>
      <c r="J411" t="s">
        <v>26</v>
      </c>
      <c r="K411">
        <v>-60.1</v>
      </c>
    </row>
    <row r="412" spans="1:11" x14ac:dyDescent="0.25">
      <c r="A412" s="1">
        <v>44455</v>
      </c>
      <c r="B412" t="s">
        <v>42</v>
      </c>
      <c r="C412">
        <v>36.200000000000003</v>
      </c>
      <c r="E412" t="s">
        <v>43</v>
      </c>
      <c r="F412" t="s">
        <v>25</v>
      </c>
      <c r="G412" t="s">
        <v>18</v>
      </c>
      <c r="H412">
        <v>9</v>
      </c>
      <c r="I412" t="str">
        <f>TEXT(Table1[[#This Row],[Date]],"MMM")</f>
        <v>Sep</v>
      </c>
      <c r="J412" t="s">
        <v>27</v>
      </c>
      <c r="K412">
        <v>-36.200000000000003</v>
      </c>
    </row>
    <row r="413" spans="1:11" x14ac:dyDescent="0.25">
      <c r="A413" s="1">
        <v>44456</v>
      </c>
      <c r="B413" t="s">
        <v>45</v>
      </c>
      <c r="D413">
        <v>100</v>
      </c>
      <c r="E413" t="s">
        <v>46</v>
      </c>
      <c r="F413" t="s">
        <v>47</v>
      </c>
      <c r="G413" t="s">
        <v>13</v>
      </c>
      <c r="H413">
        <v>9</v>
      </c>
      <c r="I413" t="str">
        <f>TEXT(Table1[[#This Row],[Date]],"MMM")</f>
        <v>Sep</v>
      </c>
      <c r="J413" t="s">
        <v>28</v>
      </c>
      <c r="K413">
        <v>100</v>
      </c>
    </row>
    <row r="414" spans="1:11" x14ac:dyDescent="0.25">
      <c r="A414" s="1">
        <v>44456</v>
      </c>
      <c r="B414" t="s">
        <v>15</v>
      </c>
      <c r="C414">
        <v>5</v>
      </c>
      <c r="E414" t="s">
        <v>16</v>
      </c>
      <c r="F414" t="s">
        <v>17</v>
      </c>
      <c r="G414" t="s">
        <v>18</v>
      </c>
      <c r="H414">
        <v>9</v>
      </c>
      <c r="I414" t="str">
        <f>TEXT(Table1[[#This Row],[Date]],"MMM")</f>
        <v>Sep</v>
      </c>
      <c r="J414" t="s">
        <v>28</v>
      </c>
      <c r="K414">
        <v>-5</v>
      </c>
    </row>
    <row r="415" spans="1:11" x14ac:dyDescent="0.25">
      <c r="A415" s="1">
        <v>44457</v>
      </c>
      <c r="B415" t="s">
        <v>15</v>
      </c>
      <c r="C415">
        <v>5</v>
      </c>
      <c r="E415" t="s">
        <v>16</v>
      </c>
      <c r="F415" t="s">
        <v>17</v>
      </c>
      <c r="G415" t="s">
        <v>18</v>
      </c>
      <c r="H415">
        <v>9</v>
      </c>
      <c r="I415" t="str">
        <f>TEXT(Table1[[#This Row],[Date]],"MMM")</f>
        <v>Sep</v>
      </c>
      <c r="J415" t="s">
        <v>34</v>
      </c>
      <c r="K415">
        <v>-5</v>
      </c>
    </row>
    <row r="416" spans="1:11" x14ac:dyDescent="0.25">
      <c r="A416" s="1">
        <v>44457</v>
      </c>
      <c r="B416" t="s">
        <v>49</v>
      </c>
      <c r="C416">
        <v>40</v>
      </c>
      <c r="E416" t="s">
        <v>49</v>
      </c>
      <c r="F416" t="s">
        <v>21</v>
      </c>
      <c r="G416" t="s">
        <v>18</v>
      </c>
      <c r="H416">
        <v>9</v>
      </c>
      <c r="I416" t="str">
        <f>TEXT(Table1[[#This Row],[Date]],"MMM")</f>
        <v>Sep</v>
      </c>
      <c r="J416" t="s">
        <v>34</v>
      </c>
      <c r="K416">
        <v>-40</v>
      </c>
    </row>
    <row r="417" spans="1:11" x14ac:dyDescent="0.25">
      <c r="A417" s="1">
        <v>44458</v>
      </c>
      <c r="B417" t="s">
        <v>50</v>
      </c>
      <c r="C417">
        <v>53</v>
      </c>
      <c r="E417" t="s">
        <v>51</v>
      </c>
      <c r="F417" t="s">
        <v>37</v>
      </c>
      <c r="G417" t="s">
        <v>18</v>
      </c>
      <c r="H417">
        <v>9</v>
      </c>
      <c r="I417" t="str">
        <f>TEXT(Table1[[#This Row],[Date]],"MMM")</f>
        <v>Sep</v>
      </c>
      <c r="J417" t="s">
        <v>44</v>
      </c>
      <c r="K417">
        <v>-53</v>
      </c>
    </row>
    <row r="418" spans="1:11" x14ac:dyDescent="0.25">
      <c r="A418" s="1">
        <v>44458</v>
      </c>
      <c r="B418" t="s">
        <v>52</v>
      </c>
      <c r="C418">
        <v>35</v>
      </c>
      <c r="E418" t="s">
        <v>36</v>
      </c>
      <c r="F418" t="s">
        <v>37</v>
      </c>
      <c r="G418" t="s">
        <v>18</v>
      </c>
      <c r="H418">
        <v>9</v>
      </c>
      <c r="I418" t="str">
        <f>TEXT(Table1[[#This Row],[Date]],"MMM")</f>
        <v>Sep</v>
      </c>
      <c r="J418" t="s">
        <v>44</v>
      </c>
      <c r="K418">
        <v>-35</v>
      </c>
    </row>
    <row r="419" spans="1:11" x14ac:dyDescent="0.25">
      <c r="A419" s="1">
        <v>44458</v>
      </c>
      <c r="B419" t="s">
        <v>15</v>
      </c>
      <c r="C419">
        <v>5</v>
      </c>
      <c r="E419" t="s">
        <v>16</v>
      </c>
      <c r="F419" t="s">
        <v>17</v>
      </c>
      <c r="G419" t="s">
        <v>18</v>
      </c>
      <c r="H419">
        <v>9</v>
      </c>
      <c r="I419" t="str">
        <f>TEXT(Table1[[#This Row],[Date]],"MMM")</f>
        <v>Sep</v>
      </c>
      <c r="J419" t="s">
        <v>44</v>
      </c>
      <c r="K419">
        <v>-5</v>
      </c>
    </row>
    <row r="420" spans="1:11" x14ac:dyDescent="0.25">
      <c r="A420" s="1">
        <v>44459</v>
      </c>
      <c r="B420" t="s">
        <v>15</v>
      </c>
      <c r="C420">
        <v>5</v>
      </c>
      <c r="E420" t="s">
        <v>16</v>
      </c>
      <c r="F420" t="s">
        <v>17</v>
      </c>
      <c r="G420" t="s">
        <v>18</v>
      </c>
      <c r="H420">
        <v>9</v>
      </c>
      <c r="I420" t="str">
        <f>TEXT(Table1[[#This Row],[Date]],"MMM")</f>
        <v>Sep</v>
      </c>
      <c r="J420" t="s">
        <v>14</v>
      </c>
      <c r="K420">
        <v>-5</v>
      </c>
    </row>
    <row r="421" spans="1:11" x14ac:dyDescent="0.25">
      <c r="A421" s="1">
        <v>44460</v>
      </c>
      <c r="B421" t="s">
        <v>15</v>
      </c>
      <c r="C421">
        <v>5</v>
      </c>
      <c r="E421" t="s">
        <v>16</v>
      </c>
      <c r="F421" t="s">
        <v>17</v>
      </c>
      <c r="G421" t="s">
        <v>18</v>
      </c>
      <c r="H421">
        <v>9</v>
      </c>
      <c r="I421" t="str">
        <f>TEXT(Table1[[#This Row],[Date]],"MMM")</f>
        <v>Sep</v>
      </c>
      <c r="J421" t="s">
        <v>22</v>
      </c>
      <c r="K421">
        <v>-5</v>
      </c>
    </row>
    <row r="422" spans="1:11" x14ac:dyDescent="0.25">
      <c r="A422" s="1">
        <v>44460</v>
      </c>
      <c r="B422" t="s">
        <v>29</v>
      </c>
      <c r="C422">
        <v>177.9</v>
      </c>
      <c r="E422" t="s">
        <v>30</v>
      </c>
      <c r="F422" t="s">
        <v>21</v>
      </c>
      <c r="G422" t="s">
        <v>18</v>
      </c>
      <c r="H422">
        <v>9</v>
      </c>
      <c r="I422" t="str">
        <f>TEXT(Table1[[#This Row],[Date]],"MMM")</f>
        <v>Sep</v>
      </c>
      <c r="J422" t="s">
        <v>22</v>
      </c>
      <c r="K422">
        <v>-177.9</v>
      </c>
    </row>
    <row r="423" spans="1:11" x14ac:dyDescent="0.25">
      <c r="A423" s="1">
        <v>44461</v>
      </c>
      <c r="B423" t="s">
        <v>53</v>
      </c>
      <c r="C423">
        <v>45.300000000000004</v>
      </c>
      <c r="E423" t="s">
        <v>41</v>
      </c>
      <c r="F423" t="s">
        <v>17</v>
      </c>
      <c r="G423" t="s">
        <v>18</v>
      </c>
      <c r="H423">
        <v>9</v>
      </c>
      <c r="I423" t="str">
        <f>TEXT(Table1[[#This Row],[Date]],"MMM")</f>
        <v>Sep</v>
      </c>
      <c r="J423" t="s">
        <v>26</v>
      </c>
      <c r="K423">
        <v>-45.300000000000004</v>
      </c>
    </row>
    <row r="424" spans="1:11" x14ac:dyDescent="0.25">
      <c r="A424" s="1">
        <v>44462</v>
      </c>
      <c r="B424" t="s">
        <v>54</v>
      </c>
      <c r="C424">
        <v>20.099999999999998</v>
      </c>
      <c r="E424" t="s">
        <v>41</v>
      </c>
      <c r="F424" t="s">
        <v>17</v>
      </c>
      <c r="G424" t="s">
        <v>18</v>
      </c>
      <c r="H424">
        <v>9</v>
      </c>
      <c r="I424" t="str">
        <f>TEXT(Table1[[#This Row],[Date]],"MMM")</f>
        <v>Sep</v>
      </c>
      <c r="J424" t="s">
        <v>27</v>
      </c>
      <c r="K424">
        <v>-20.099999999999998</v>
      </c>
    </row>
    <row r="425" spans="1:11" x14ac:dyDescent="0.25">
      <c r="A425" s="1">
        <v>44463</v>
      </c>
      <c r="B425" t="s">
        <v>55</v>
      </c>
      <c r="C425">
        <v>55</v>
      </c>
      <c r="E425" t="s">
        <v>56</v>
      </c>
      <c r="F425" t="s">
        <v>57</v>
      </c>
      <c r="G425" t="s">
        <v>18</v>
      </c>
      <c r="H425">
        <v>9</v>
      </c>
      <c r="I425" t="str">
        <f>TEXT(Table1[[#This Row],[Date]],"MMM")</f>
        <v>Sep</v>
      </c>
      <c r="J425" t="s">
        <v>28</v>
      </c>
      <c r="K425">
        <v>-55</v>
      </c>
    </row>
    <row r="426" spans="1:11" x14ac:dyDescent="0.25">
      <c r="A426" s="1">
        <v>44463</v>
      </c>
      <c r="B426" t="s">
        <v>33</v>
      </c>
      <c r="C426">
        <v>70.600000000000023</v>
      </c>
      <c r="E426" t="s">
        <v>58</v>
      </c>
      <c r="F426" t="s">
        <v>25</v>
      </c>
      <c r="G426" t="s">
        <v>18</v>
      </c>
      <c r="H426">
        <v>9</v>
      </c>
      <c r="I426" t="str">
        <f>TEXT(Table1[[#This Row],[Date]],"MMM")</f>
        <v>Sep</v>
      </c>
      <c r="J426" t="s">
        <v>28</v>
      </c>
      <c r="K426">
        <v>-70.600000000000023</v>
      </c>
    </row>
    <row r="427" spans="1:11" x14ac:dyDescent="0.25">
      <c r="A427" s="1">
        <v>44463</v>
      </c>
      <c r="B427" t="s">
        <v>15</v>
      </c>
      <c r="C427">
        <v>5</v>
      </c>
      <c r="E427" t="s">
        <v>16</v>
      </c>
      <c r="F427" t="s">
        <v>17</v>
      </c>
      <c r="G427" t="s">
        <v>18</v>
      </c>
      <c r="H427">
        <v>9</v>
      </c>
      <c r="I427" t="str">
        <f>TEXT(Table1[[#This Row],[Date]],"MMM")</f>
        <v>Sep</v>
      </c>
      <c r="J427" t="s">
        <v>28</v>
      </c>
      <c r="K427">
        <v>-5</v>
      </c>
    </row>
    <row r="428" spans="1:11" x14ac:dyDescent="0.25">
      <c r="A428" s="1">
        <v>44464</v>
      </c>
      <c r="B428" t="s">
        <v>15</v>
      </c>
      <c r="C428">
        <v>5</v>
      </c>
      <c r="E428" t="s">
        <v>16</v>
      </c>
      <c r="F428" t="s">
        <v>17</v>
      </c>
      <c r="G428" t="s">
        <v>18</v>
      </c>
      <c r="H428">
        <v>9</v>
      </c>
      <c r="I428" t="str">
        <f>TEXT(Table1[[#This Row],[Date]],"MMM")</f>
        <v>Sep</v>
      </c>
      <c r="J428" t="s">
        <v>34</v>
      </c>
      <c r="K428">
        <v>-5</v>
      </c>
    </row>
    <row r="429" spans="1:11" x14ac:dyDescent="0.25">
      <c r="A429" s="1">
        <v>44465</v>
      </c>
      <c r="B429" t="s">
        <v>15</v>
      </c>
      <c r="C429">
        <v>5</v>
      </c>
      <c r="E429" t="s">
        <v>16</v>
      </c>
      <c r="F429" t="s">
        <v>17</v>
      </c>
      <c r="G429" t="s">
        <v>18</v>
      </c>
      <c r="H429">
        <v>9</v>
      </c>
      <c r="I429" t="str">
        <f>TEXT(Table1[[#This Row],[Date]],"MMM")</f>
        <v>Sep</v>
      </c>
      <c r="J429" t="s">
        <v>44</v>
      </c>
      <c r="K429">
        <v>-5</v>
      </c>
    </row>
    <row r="430" spans="1:11" x14ac:dyDescent="0.25">
      <c r="A430" s="1">
        <v>44466</v>
      </c>
      <c r="B430" t="s">
        <v>15</v>
      </c>
      <c r="C430">
        <v>5</v>
      </c>
      <c r="E430" t="s">
        <v>16</v>
      </c>
      <c r="F430" t="s">
        <v>17</v>
      </c>
      <c r="G430" t="s">
        <v>18</v>
      </c>
      <c r="H430">
        <v>9</v>
      </c>
      <c r="I430" t="str">
        <f>TEXT(Table1[[#This Row],[Date]],"MMM")</f>
        <v>Sep</v>
      </c>
      <c r="J430" t="s">
        <v>14</v>
      </c>
      <c r="K430">
        <v>-5</v>
      </c>
    </row>
    <row r="431" spans="1:11" x14ac:dyDescent="0.25">
      <c r="A431" s="1">
        <v>44467</v>
      </c>
      <c r="B431" t="s">
        <v>15</v>
      </c>
      <c r="C431">
        <v>5</v>
      </c>
      <c r="E431" t="s">
        <v>16</v>
      </c>
      <c r="F431" t="s">
        <v>17</v>
      </c>
      <c r="G431" t="s">
        <v>18</v>
      </c>
      <c r="H431">
        <v>9</v>
      </c>
      <c r="I431" t="str">
        <f>TEXT(Table1[[#This Row],[Date]],"MMM")</f>
        <v>Sep</v>
      </c>
      <c r="J431" t="s">
        <v>22</v>
      </c>
      <c r="K431">
        <v>-5</v>
      </c>
    </row>
    <row r="432" spans="1:11" x14ac:dyDescent="0.25">
      <c r="A432" s="1">
        <v>44467</v>
      </c>
      <c r="B432" t="s">
        <v>29</v>
      </c>
      <c r="C432">
        <v>223</v>
      </c>
      <c r="E432" t="s">
        <v>30</v>
      </c>
      <c r="F432" t="s">
        <v>21</v>
      </c>
      <c r="G432" t="s">
        <v>18</v>
      </c>
      <c r="H432">
        <v>9</v>
      </c>
      <c r="I432" t="str">
        <f>TEXT(Table1[[#This Row],[Date]],"MMM")</f>
        <v>Sep</v>
      </c>
      <c r="J432" t="s">
        <v>22</v>
      </c>
      <c r="K432">
        <v>-223</v>
      </c>
    </row>
    <row r="433" spans="1:11" x14ac:dyDescent="0.25">
      <c r="A433" s="1">
        <v>44468</v>
      </c>
      <c r="B433" t="s">
        <v>59</v>
      </c>
      <c r="C433">
        <v>132.9</v>
      </c>
      <c r="E433" t="s">
        <v>39</v>
      </c>
      <c r="F433" t="s">
        <v>37</v>
      </c>
      <c r="G433" t="s">
        <v>18</v>
      </c>
      <c r="H433">
        <v>9</v>
      </c>
      <c r="I433" t="str">
        <f>TEXT(Table1[[#This Row],[Date]],"MMM")</f>
        <v>Sep</v>
      </c>
      <c r="J433" t="s">
        <v>26</v>
      </c>
      <c r="K433">
        <v>-132.9</v>
      </c>
    </row>
    <row r="434" spans="1:11" x14ac:dyDescent="0.25">
      <c r="A434" s="1">
        <v>44468</v>
      </c>
      <c r="B434" t="s">
        <v>61</v>
      </c>
      <c r="C434">
        <v>175</v>
      </c>
      <c r="E434" t="s">
        <v>39</v>
      </c>
      <c r="F434" t="s">
        <v>37</v>
      </c>
      <c r="G434" t="s">
        <v>18</v>
      </c>
      <c r="H434">
        <v>9</v>
      </c>
      <c r="I434" t="str">
        <f>TEXT(Table1[[#This Row],[Date]],"MMM")</f>
        <v>Sep</v>
      </c>
      <c r="J434" t="s">
        <v>26</v>
      </c>
      <c r="K434">
        <v>-175</v>
      </c>
    </row>
    <row r="435" spans="1:11" x14ac:dyDescent="0.25">
      <c r="A435" s="1">
        <v>44469</v>
      </c>
      <c r="B435" t="s">
        <v>38</v>
      </c>
      <c r="C435">
        <v>153.39999999999998</v>
      </c>
      <c r="E435" t="s">
        <v>39</v>
      </c>
      <c r="F435" t="s">
        <v>37</v>
      </c>
      <c r="G435" t="s">
        <v>18</v>
      </c>
      <c r="H435">
        <v>9</v>
      </c>
      <c r="I435" t="str">
        <f>TEXT(Table1[[#This Row],[Date]],"MMM")</f>
        <v>Sep</v>
      </c>
      <c r="J435" t="s">
        <v>27</v>
      </c>
      <c r="K435">
        <v>-153.39999999999998</v>
      </c>
    </row>
    <row r="436" spans="1:11" x14ac:dyDescent="0.25">
      <c r="A436" s="1">
        <v>44469</v>
      </c>
      <c r="B436" t="s">
        <v>42</v>
      </c>
      <c r="C436">
        <v>31.200000000000003</v>
      </c>
      <c r="E436" t="s">
        <v>43</v>
      </c>
      <c r="F436" t="s">
        <v>25</v>
      </c>
      <c r="G436" t="s">
        <v>18</v>
      </c>
      <c r="H436">
        <v>9</v>
      </c>
      <c r="I436" t="str">
        <f>TEXT(Table1[[#This Row],[Date]],"MMM")</f>
        <v>Sep</v>
      </c>
      <c r="J436" t="s">
        <v>27</v>
      </c>
      <c r="K436">
        <v>-31.200000000000003</v>
      </c>
    </row>
    <row r="437" spans="1:11" x14ac:dyDescent="0.25">
      <c r="A437" s="1">
        <v>44469</v>
      </c>
      <c r="B437" t="s">
        <v>66</v>
      </c>
      <c r="C437">
        <v>15</v>
      </c>
      <c r="E437" t="s">
        <v>41</v>
      </c>
      <c r="F437" t="s">
        <v>17</v>
      </c>
      <c r="G437" t="s">
        <v>18</v>
      </c>
      <c r="H437">
        <v>9</v>
      </c>
      <c r="I437" t="str">
        <f>TEXT(Table1[[#This Row],[Date]],"MMM")</f>
        <v>Sep</v>
      </c>
      <c r="J437" t="s">
        <v>27</v>
      </c>
      <c r="K437">
        <v>-15</v>
      </c>
    </row>
    <row r="438" spans="1:11" x14ac:dyDescent="0.25">
      <c r="A438" s="1">
        <v>44470</v>
      </c>
      <c r="B438" t="s">
        <v>15</v>
      </c>
      <c r="C438">
        <v>5</v>
      </c>
      <c r="E438" t="s">
        <v>16</v>
      </c>
      <c r="F438" t="s">
        <v>17</v>
      </c>
      <c r="G438" t="s">
        <v>18</v>
      </c>
      <c r="H438">
        <v>10</v>
      </c>
      <c r="I438" t="str">
        <f>TEXT(Table1[[#This Row],[Date]],"MMM")</f>
        <v>Oct</v>
      </c>
      <c r="J438" t="s">
        <v>28</v>
      </c>
      <c r="K438">
        <v>-5</v>
      </c>
    </row>
    <row r="439" spans="1:11" x14ac:dyDescent="0.25">
      <c r="A439" s="1">
        <v>44472</v>
      </c>
      <c r="B439" t="s">
        <v>15</v>
      </c>
      <c r="C439">
        <v>5</v>
      </c>
      <c r="E439" t="s">
        <v>16</v>
      </c>
      <c r="F439" t="s">
        <v>17</v>
      </c>
      <c r="G439" t="s">
        <v>18</v>
      </c>
      <c r="H439">
        <v>10</v>
      </c>
      <c r="I439" t="str">
        <f>TEXT(Table1[[#This Row],[Date]],"MMM")</f>
        <v>Oct</v>
      </c>
      <c r="J439" t="s">
        <v>44</v>
      </c>
      <c r="K439">
        <v>-5</v>
      </c>
    </row>
    <row r="440" spans="1:11" x14ac:dyDescent="0.25">
      <c r="A440" s="1">
        <v>44472</v>
      </c>
      <c r="B440" t="s">
        <v>10</v>
      </c>
      <c r="D440">
        <v>5000</v>
      </c>
      <c r="E440" t="s">
        <v>11</v>
      </c>
      <c r="F440" t="s">
        <v>12</v>
      </c>
      <c r="G440" t="s">
        <v>13</v>
      </c>
      <c r="H440">
        <v>10</v>
      </c>
      <c r="I440" t="str">
        <f>TEXT(Table1[[#This Row],[Date]],"MMM")</f>
        <v>Oct</v>
      </c>
      <c r="J440" t="s">
        <v>44</v>
      </c>
      <c r="K440">
        <v>5000</v>
      </c>
    </row>
    <row r="441" spans="1:11" x14ac:dyDescent="0.25">
      <c r="A441" s="1">
        <v>44473</v>
      </c>
      <c r="B441" t="s">
        <v>15</v>
      </c>
      <c r="C441">
        <v>5</v>
      </c>
      <c r="E441" t="s">
        <v>16</v>
      </c>
      <c r="F441" t="s">
        <v>17</v>
      </c>
      <c r="G441" t="s">
        <v>18</v>
      </c>
      <c r="H441">
        <v>10</v>
      </c>
      <c r="I441" t="str">
        <f>TEXT(Table1[[#This Row],[Date]],"MMM")</f>
        <v>Oct</v>
      </c>
      <c r="J441" t="s">
        <v>14</v>
      </c>
      <c r="K441">
        <v>-5</v>
      </c>
    </row>
    <row r="442" spans="1:11" x14ac:dyDescent="0.25">
      <c r="A442" s="1">
        <v>44475</v>
      </c>
      <c r="B442" t="s">
        <v>19</v>
      </c>
      <c r="C442">
        <v>900</v>
      </c>
      <c r="E442" t="s">
        <v>20</v>
      </c>
      <c r="F442" t="s">
        <v>21</v>
      </c>
      <c r="G442" t="s">
        <v>18</v>
      </c>
      <c r="H442">
        <v>10</v>
      </c>
      <c r="I442" t="str">
        <f>TEXT(Table1[[#This Row],[Date]],"MMM")</f>
        <v>Oct</v>
      </c>
      <c r="J442" t="s">
        <v>26</v>
      </c>
      <c r="K442">
        <v>-900</v>
      </c>
    </row>
    <row r="443" spans="1:11" x14ac:dyDescent="0.25">
      <c r="A443" s="1">
        <v>44475</v>
      </c>
      <c r="B443" t="s">
        <v>23</v>
      </c>
      <c r="C443">
        <v>150</v>
      </c>
      <c r="E443" t="s">
        <v>24</v>
      </c>
      <c r="F443" t="s">
        <v>25</v>
      </c>
      <c r="G443" t="s">
        <v>18</v>
      </c>
      <c r="H443">
        <v>10</v>
      </c>
      <c r="I443" t="str">
        <f>TEXT(Table1[[#This Row],[Date]],"MMM")</f>
        <v>Oct</v>
      </c>
      <c r="J443" t="s">
        <v>26</v>
      </c>
      <c r="K443">
        <v>-150</v>
      </c>
    </row>
    <row r="444" spans="1:11" x14ac:dyDescent="0.25">
      <c r="A444" s="1">
        <v>44475</v>
      </c>
      <c r="B444" t="s">
        <v>15</v>
      </c>
      <c r="C444">
        <v>5</v>
      </c>
      <c r="E444" t="s">
        <v>16</v>
      </c>
      <c r="F444" t="s">
        <v>17</v>
      </c>
      <c r="G444" t="s">
        <v>18</v>
      </c>
      <c r="H444">
        <v>10</v>
      </c>
      <c r="I444" t="str">
        <f>TEXT(Table1[[#This Row],[Date]],"MMM")</f>
        <v>Oct</v>
      </c>
      <c r="J444" t="s">
        <v>26</v>
      </c>
      <c r="K444">
        <v>-5</v>
      </c>
    </row>
    <row r="445" spans="1:11" x14ac:dyDescent="0.25">
      <c r="A445" s="1">
        <v>44475</v>
      </c>
      <c r="B445" t="s">
        <v>15</v>
      </c>
      <c r="C445">
        <v>5</v>
      </c>
      <c r="E445" t="s">
        <v>16</v>
      </c>
      <c r="F445" t="s">
        <v>17</v>
      </c>
      <c r="G445" t="s">
        <v>18</v>
      </c>
      <c r="H445">
        <v>10</v>
      </c>
      <c r="I445" t="str">
        <f>TEXT(Table1[[#This Row],[Date]],"MMM")</f>
        <v>Oct</v>
      </c>
      <c r="J445" t="s">
        <v>26</v>
      </c>
      <c r="K445">
        <v>-5</v>
      </c>
    </row>
    <row r="446" spans="1:11" x14ac:dyDescent="0.25">
      <c r="A446" s="1">
        <v>44476</v>
      </c>
      <c r="B446" t="s">
        <v>15</v>
      </c>
      <c r="C446">
        <v>5</v>
      </c>
      <c r="E446" t="s">
        <v>16</v>
      </c>
      <c r="F446" t="s">
        <v>17</v>
      </c>
      <c r="G446" t="s">
        <v>18</v>
      </c>
      <c r="H446">
        <v>10</v>
      </c>
      <c r="I446" t="str">
        <f>TEXT(Table1[[#This Row],[Date]],"MMM")</f>
        <v>Oct</v>
      </c>
      <c r="J446" t="s">
        <v>27</v>
      </c>
      <c r="K446">
        <v>-5</v>
      </c>
    </row>
    <row r="447" spans="1:11" x14ac:dyDescent="0.25">
      <c r="A447" s="1">
        <v>44477</v>
      </c>
      <c r="B447" t="s">
        <v>15</v>
      </c>
      <c r="C447">
        <v>5</v>
      </c>
      <c r="E447" t="s">
        <v>16</v>
      </c>
      <c r="F447" t="s">
        <v>17</v>
      </c>
      <c r="G447" t="s">
        <v>18</v>
      </c>
      <c r="H447">
        <v>10</v>
      </c>
      <c r="I447" t="str">
        <f>TEXT(Table1[[#This Row],[Date]],"MMM")</f>
        <v>Oct</v>
      </c>
      <c r="J447" t="s">
        <v>28</v>
      </c>
      <c r="K447">
        <v>-5</v>
      </c>
    </row>
    <row r="448" spans="1:11" x14ac:dyDescent="0.25">
      <c r="A448" s="1">
        <v>44477</v>
      </c>
      <c r="B448" t="s">
        <v>29</v>
      </c>
      <c r="C448">
        <v>105</v>
      </c>
      <c r="E448" t="s">
        <v>30</v>
      </c>
      <c r="F448" t="s">
        <v>21</v>
      </c>
      <c r="G448" t="s">
        <v>18</v>
      </c>
      <c r="H448">
        <v>10</v>
      </c>
      <c r="I448" t="str">
        <f>TEXT(Table1[[#This Row],[Date]],"MMM")</f>
        <v>Oct</v>
      </c>
      <c r="J448" t="s">
        <v>28</v>
      </c>
      <c r="K448">
        <v>-105</v>
      </c>
    </row>
    <row r="449" spans="1:11" x14ac:dyDescent="0.25">
      <c r="A449" s="1">
        <v>44480</v>
      </c>
      <c r="B449" t="s">
        <v>31</v>
      </c>
      <c r="C449">
        <v>59</v>
      </c>
      <c r="E449" t="s">
        <v>32</v>
      </c>
      <c r="F449" t="s">
        <v>21</v>
      </c>
      <c r="G449" t="s">
        <v>18</v>
      </c>
      <c r="H449">
        <v>10</v>
      </c>
      <c r="I449" t="str">
        <f>TEXT(Table1[[#This Row],[Date]],"MMM")</f>
        <v>Oct</v>
      </c>
      <c r="J449" t="s">
        <v>14</v>
      </c>
      <c r="K449">
        <v>-59</v>
      </c>
    </row>
    <row r="450" spans="1:11" x14ac:dyDescent="0.25">
      <c r="A450" s="1">
        <v>44480</v>
      </c>
      <c r="B450" t="s">
        <v>15</v>
      </c>
      <c r="C450">
        <v>5</v>
      </c>
      <c r="E450" t="s">
        <v>16</v>
      </c>
      <c r="F450" t="s">
        <v>17</v>
      </c>
      <c r="G450" t="s">
        <v>18</v>
      </c>
      <c r="H450">
        <v>10</v>
      </c>
      <c r="I450" t="str">
        <f>TEXT(Table1[[#This Row],[Date]],"MMM")</f>
        <v>Oct</v>
      </c>
      <c r="J450" t="s">
        <v>14</v>
      </c>
      <c r="K450">
        <v>-5</v>
      </c>
    </row>
    <row r="451" spans="1:11" x14ac:dyDescent="0.25">
      <c r="A451" s="1">
        <v>44481</v>
      </c>
      <c r="B451" t="s">
        <v>15</v>
      </c>
      <c r="C451">
        <v>5</v>
      </c>
      <c r="E451" t="s">
        <v>16</v>
      </c>
      <c r="F451" t="s">
        <v>17</v>
      </c>
      <c r="G451" t="s">
        <v>18</v>
      </c>
      <c r="H451">
        <v>10</v>
      </c>
      <c r="I451" t="str">
        <f>TEXT(Table1[[#This Row],[Date]],"MMM")</f>
        <v>Oct</v>
      </c>
      <c r="J451" t="s">
        <v>22</v>
      </c>
      <c r="K451">
        <v>-5</v>
      </c>
    </row>
    <row r="452" spans="1:11" x14ac:dyDescent="0.25">
      <c r="A452" s="1">
        <v>44482</v>
      </c>
      <c r="B452" t="s">
        <v>33</v>
      </c>
      <c r="C452">
        <v>86.399999999999977</v>
      </c>
      <c r="E452" t="s">
        <v>58</v>
      </c>
      <c r="F452" t="s">
        <v>25</v>
      </c>
      <c r="G452" t="s">
        <v>18</v>
      </c>
      <c r="H452">
        <v>10</v>
      </c>
      <c r="I452" t="str">
        <f>TEXT(Table1[[#This Row],[Date]],"MMM")</f>
        <v>Oct</v>
      </c>
      <c r="J452" t="s">
        <v>26</v>
      </c>
      <c r="K452">
        <v>-86.399999999999977</v>
      </c>
    </row>
    <row r="453" spans="1:11" x14ac:dyDescent="0.25">
      <c r="A453" s="1">
        <v>44482</v>
      </c>
      <c r="B453" t="s">
        <v>15</v>
      </c>
      <c r="C453">
        <v>5</v>
      </c>
      <c r="E453" t="s">
        <v>16</v>
      </c>
      <c r="F453" t="s">
        <v>17</v>
      </c>
      <c r="G453" t="s">
        <v>18</v>
      </c>
      <c r="H453">
        <v>10</v>
      </c>
      <c r="I453" t="str">
        <f>TEXT(Table1[[#This Row],[Date]],"MMM")</f>
        <v>Oct</v>
      </c>
      <c r="J453" t="s">
        <v>26</v>
      </c>
      <c r="K453">
        <v>-5</v>
      </c>
    </row>
    <row r="454" spans="1:11" x14ac:dyDescent="0.25">
      <c r="A454" s="1">
        <v>44483</v>
      </c>
      <c r="B454" t="s">
        <v>15</v>
      </c>
      <c r="C454">
        <v>5</v>
      </c>
      <c r="E454" t="s">
        <v>16</v>
      </c>
      <c r="F454" t="s">
        <v>17</v>
      </c>
      <c r="G454" t="s">
        <v>18</v>
      </c>
      <c r="H454">
        <v>10</v>
      </c>
      <c r="I454" t="str">
        <f>TEXT(Table1[[#This Row],[Date]],"MMM")</f>
        <v>Oct</v>
      </c>
      <c r="J454" t="s">
        <v>27</v>
      </c>
      <c r="K454">
        <v>-5</v>
      </c>
    </row>
    <row r="455" spans="1:11" x14ac:dyDescent="0.25">
      <c r="A455" s="1">
        <v>44484</v>
      </c>
      <c r="B455" t="s">
        <v>29</v>
      </c>
      <c r="C455">
        <v>143.9</v>
      </c>
      <c r="E455" t="s">
        <v>30</v>
      </c>
      <c r="F455" t="s">
        <v>21</v>
      </c>
      <c r="G455" t="s">
        <v>18</v>
      </c>
      <c r="H455">
        <v>10</v>
      </c>
      <c r="I455" t="str">
        <f>TEXT(Table1[[#This Row],[Date]],"MMM")</f>
        <v>Oct</v>
      </c>
      <c r="J455" t="s">
        <v>28</v>
      </c>
      <c r="K455">
        <v>-143.9</v>
      </c>
    </row>
    <row r="456" spans="1:11" x14ac:dyDescent="0.25">
      <c r="A456" s="1">
        <v>44484</v>
      </c>
      <c r="B456" t="s">
        <v>15</v>
      </c>
      <c r="C456">
        <v>5</v>
      </c>
      <c r="E456" t="s">
        <v>16</v>
      </c>
      <c r="F456" t="s">
        <v>17</v>
      </c>
      <c r="G456" t="s">
        <v>18</v>
      </c>
      <c r="H456">
        <v>10</v>
      </c>
      <c r="I456" t="str">
        <f>TEXT(Table1[[#This Row],[Date]],"MMM")</f>
        <v>Oct</v>
      </c>
      <c r="J456" t="s">
        <v>28</v>
      </c>
      <c r="K456">
        <v>-5</v>
      </c>
    </row>
    <row r="457" spans="1:11" x14ac:dyDescent="0.25">
      <c r="A457" s="1">
        <v>44485</v>
      </c>
      <c r="B457" t="s">
        <v>15</v>
      </c>
      <c r="C457">
        <v>5</v>
      </c>
      <c r="E457" t="s">
        <v>16</v>
      </c>
      <c r="F457" t="s">
        <v>17</v>
      </c>
      <c r="G457" t="s">
        <v>18</v>
      </c>
      <c r="H457">
        <v>10</v>
      </c>
      <c r="I457" t="str">
        <f>TEXT(Table1[[#This Row],[Date]],"MMM")</f>
        <v>Oct</v>
      </c>
      <c r="J457" t="s">
        <v>34</v>
      </c>
      <c r="K457">
        <v>-5</v>
      </c>
    </row>
    <row r="458" spans="1:11" x14ac:dyDescent="0.25">
      <c r="A458" s="1">
        <v>44485</v>
      </c>
      <c r="B458" t="s">
        <v>35</v>
      </c>
      <c r="C458">
        <v>48.8</v>
      </c>
      <c r="E458" t="s">
        <v>36</v>
      </c>
      <c r="F458" t="s">
        <v>37</v>
      </c>
      <c r="G458" t="s">
        <v>18</v>
      </c>
      <c r="H458">
        <v>10</v>
      </c>
      <c r="I458" t="str">
        <f>TEXT(Table1[[#This Row],[Date]],"MMM")</f>
        <v>Oct</v>
      </c>
      <c r="J458" t="s">
        <v>34</v>
      </c>
      <c r="K458">
        <v>-48.8</v>
      </c>
    </row>
    <row r="459" spans="1:11" x14ac:dyDescent="0.25">
      <c r="A459" s="1">
        <v>44485</v>
      </c>
      <c r="B459" t="s">
        <v>38</v>
      </c>
      <c r="C459">
        <v>106.70000000000002</v>
      </c>
      <c r="E459" t="s">
        <v>39</v>
      </c>
      <c r="F459" t="s">
        <v>37</v>
      </c>
      <c r="G459" t="s">
        <v>18</v>
      </c>
      <c r="H459">
        <v>10</v>
      </c>
      <c r="I459" t="str">
        <f>TEXT(Table1[[#This Row],[Date]],"MMM")</f>
        <v>Oct</v>
      </c>
      <c r="J459" t="s">
        <v>34</v>
      </c>
      <c r="K459">
        <v>-106.70000000000002</v>
      </c>
    </row>
    <row r="460" spans="1:11" x14ac:dyDescent="0.25">
      <c r="A460" s="1">
        <v>44485</v>
      </c>
      <c r="B460" t="s">
        <v>40</v>
      </c>
      <c r="C460">
        <v>61.1</v>
      </c>
      <c r="E460" t="s">
        <v>41</v>
      </c>
      <c r="F460" t="s">
        <v>17</v>
      </c>
      <c r="G460" t="s">
        <v>18</v>
      </c>
      <c r="H460">
        <v>10</v>
      </c>
      <c r="I460" t="str">
        <f>TEXT(Table1[[#This Row],[Date]],"MMM")</f>
        <v>Oct</v>
      </c>
      <c r="J460" t="s">
        <v>34</v>
      </c>
      <c r="K460">
        <v>-61.1</v>
      </c>
    </row>
    <row r="461" spans="1:11" x14ac:dyDescent="0.25">
      <c r="A461" s="1">
        <v>44486</v>
      </c>
      <c r="B461" t="s">
        <v>42</v>
      </c>
      <c r="C461">
        <v>37.200000000000003</v>
      </c>
      <c r="E461" t="s">
        <v>43</v>
      </c>
      <c r="F461" t="s">
        <v>25</v>
      </c>
      <c r="G461" t="s">
        <v>18</v>
      </c>
      <c r="H461">
        <v>10</v>
      </c>
      <c r="I461" t="str">
        <f>TEXT(Table1[[#This Row],[Date]],"MMM")</f>
        <v>Oct</v>
      </c>
      <c r="J461" t="s">
        <v>44</v>
      </c>
      <c r="K461">
        <v>-37.200000000000003</v>
      </c>
    </row>
    <row r="462" spans="1:11" x14ac:dyDescent="0.25">
      <c r="A462" s="1">
        <v>44487</v>
      </c>
      <c r="B462" t="s">
        <v>45</v>
      </c>
      <c r="D462">
        <v>100</v>
      </c>
      <c r="E462" t="s">
        <v>46</v>
      </c>
      <c r="F462" t="s">
        <v>47</v>
      </c>
      <c r="G462" t="s">
        <v>13</v>
      </c>
      <c r="H462">
        <v>10</v>
      </c>
      <c r="I462" t="str">
        <f>TEXT(Table1[[#This Row],[Date]],"MMM")</f>
        <v>Oct</v>
      </c>
      <c r="J462" t="s">
        <v>14</v>
      </c>
      <c r="K462">
        <v>100</v>
      </c>
    </row>
    <row r="463" spans="1:11" x14ac:dyDescent="0.25">
      <c r="A463" s="1">
        <v>44487</v>
      </c>
      <c r="B463" t="s">
        <v>15</v>
      </c>
      <c r="C463">
        <v>5</v>
      </c>
      <c r="E463" t="s">
        <v>16</v>
      </c>
      <c r="F463" t="s">
        <v>17</v>
      </c>
      <c r="G463" t="s">
        <v>18</v>
      </c>
      <c r="H463">
        <v>10</v>
      </c>
      <c r="I463" t="str">
        <f>TEXT(Table1[[#This Row],[Date]],"MMM")</f>
        <v>Oct</v>
      </c>
      <c r="J463" t="s">
        <v>14</v>
      </c>
      <c r="K463">
        <v>-5</v>
      </c>
    </row>
    <row r="464" spans="1:11" x14ac:dyDescent="0.25">
      <c r="A464" s="1">
        <v>44488</v>
      </c>
      <c r="B464" t="s">
        <v>15</v>
      </c>
      <c r="C464">
        <v>5</v>
      </c>
      <c r="E464" t="s">
        <v>16</v>
      </c>
      <c r="F464" t="s">
        <v>17</v>
      </c>
      <c r="G464" t="s">
        <v>18</v>
      </c>
      <c r="H464">
        <v>10</v>
      </c>
      <c r="I464" t="str">
        <f>TEXT(Table1[[#This Row],[Date]],"MMM")</f>
        <v>Oct</v>
      </c>
      <c r="J464" t="s">
        <v>22</v>
      </c>
      <c r="K464">
        <v>-5</v>
      </c>
    </row>
    <row r="465" spans="1:11" x14ac:dyDescent="0.25">
      <c r="A465" s="1">
        <v>44488</v>
      </c>
      <c r="B465" t="s">
        <v>62</v>
      </c>
      <c r="C465">
        <v>75</v>
      </c>
      <c r="E465" t="s">
        <v>63</v>
      </c>
      <c r="F465" t="s">
        <v>64</v>
      </c>
      <c r="G465" t="s">
        <v>18</v>
      </c>
      <c r="H465">
        <v>10</v>
      </c>
      <c r="I465" t="str">
        <f>TEXT(Table1[[#This Row],[Date]],"MMM")</f>
        <v>Oct</v>
      </c>
      <c r="J465" t="s">
        <v>22</v>
      </c>
      <c r="K465">
        <v>-75</v>
      </c>
    </row>
    <row r="466" spans="1:11" x14ac:dyDescent="0.25">
      <c r="A466" s="1">
        <v>44488</v>
      </c>
      <c r="B466" t="s">
        <v>49</v>
      </c>
      <c r="C466">
        <v>40</v>
      </c>
      <c r="E466" t="s">
        <v>49</v>
      </c>
      <c r="F466" t="s">
        <v>21</v>
      </c>
      <c r="G466" t="s">
        <v>18</v>
      </c>
      <c r="H466">
        <v>10</v>
      </c>
      <c r="I466" t="str">
        <f>TEXT(Table1[[#This Row],[Date]],"MMM")</f>
        <v>Oct</v>
      </c>
      <c r="J466" t="s">
        <v>22</v>
      </c>
      <c r="K466">
        <v>-40</v>
      </c>
    </row>
    <row r="467" spans="1:11" x14ac:dyDescent="0.25">
      <c r="A467" s="1">
        <v>44489</v>
      </c>
      <c r="B467" t="s">
        <v>50</v>
      </c>
      <c r="C467">
        <v>54.1</v>
      </c>
      <c r="E467" t="s">
        <v>51</v>
      </c>
      <c r="F467" t="s">
        <v>37</v>
      </c>
      <c r="G467" t="s">
        <v>18</v>
      </c>
      <c r="H467">
        <v>10</v>
      </c>
      <c r="I467" t="str">
        <f>TEXT(Table1[[#This Row],[Date]],"MMM")</f>
        <v>Oct</v>
      </c>
      <c r="J467" t="s">
        <v>26</v>
      </c>
      <c r="K467">
        <v>-54.1</v>
      </c>
    </row>
    <row r="468" spans="1:11" x14ac:dyDescent="0.25">
      <c r="A468" s="1">
        <v>44489</v>
      </c>
      <c r="B468" t="s">
        <v>52</v>
      </c>
      <c r="C468">
        <v>35</v>
      </c>
      <c r="E468" t="s">
        <v>36</v>
      </c>
      <c r="F468" t="s">
        <v>37</v>
      </c>
      <c r="G468" t="s">
        <v>18</v>
      </c>
      <c r="H468">
        <v>10</v>
      </c>
      <c r="I468" t="str">
        <f>TEXT(Table1[[#This Row],[Date]],"MMM")</f>
        <v>Oct</v>
      </c>
      <c r="J468" t="s">
        <v>26</v>
      </c>
      <c r="K468">
        <v>-35</v>
      </c>
    </row>
    <row r="469" spans="1:11" x14ac:dyDescent="0.25">
      <c r="A469" s="1">
        <v>44489</v>
      </c>
      <c r="B469" t="s">
        <v>15</v>
      </c>
      <c r="C469">
        <v>5</v>
      </c>
      <c r="E469" t="s">
        <v>16</v>
      </c>
      <c r="F469" t="s">
        <v>17</v>
      </c>
      <c r="G469" t="s">
        <v>18</v>
      </c>
      <c r="H469">
        <v>10</v>
      </c>
      <c r="I469" t="str">
        <f>TEXT(Table1[[#This Row],[Date]],"MMM")</f>
        <v>Oct</v>
      </c>
      <c r="J469" t="s">
        <v>26</v>
      </c>
      <c r="K469">
        <v>-5</v>
      </c>
    </row>
    <row r="470" spans="1:11" x14ac:dyDescent="0.25">
      <c r="A470" s="1">
        <v>44490</v>
      </c>
      <c r="B470" t="s">
        <v>15</v>
      </c>
      <c r="C470">
        <v>5</v>
      </c>
      <c r="E470" t="s">
        <v>16</v>
      </c>
      <c r="F470" t="s">
        <v>17</v>
      </c>
      <c r="G470" t="s">
        <v>18</v>
      </c>
      <c r="H470">
        <v>10</v>
      </c>
      <c r="I470" t="str">
        <f>TEXT(Table1[[#This Row],[Date]],"MMM")</f>
        <v>Oct</v>
      </c>
      <c r="J470" t="s">
        <v>27</v>
      </c>
      <c r="K470">
        <v>-5</v>
      </c>
    </row>
    <row r="471" spans="1:11" x14ac:dyDescent="0.25">
      <c r="A471" s="1">
        <v>44491</v>
      </c>
      <c r="B471" t="s">
        <v>15</v>
      </c>
      <c r="C471">
        <v>5</v>
      </c>
      <c r="E471" t="s">
        <v>16</v>
      </c>
      <c r="F471" t="s">
        <v>17</v>
      </c>
      <c r="G471" t="s">
        <v>18</v>
      </c>
      <c r="H471">
        <v>10</v>
      </c>
      <c r="I471" t="str">
        <f>TEXT(Table1[[#This Row],[Date]],"MMM")</f>
        <v>Oct</v>
      </c>
      <c r="J471" t="s">
        <v>28</v>
      </c>
      <c r="K471">
        <v>-5</v>
      </c>
    </row>
    <row r="472" spans="1:11" x14ac:dyDescent="0.25">
      <c r="A472" s="1">
        <v>44491</v>
      </c>
      <c r="B472" t="s">
        <v>29</v>
      </c>
      <c r="C472">
        <v>178.9</v>
      </c>
      <c r="E472" t="s">
        <v>30</v>
      </c>
      <c r="F472" t="s">
        <v>21</v>
      </c>
      <c r="G472" t="s">
        <v>18</v>
      </c>
      <c r="H472">
        <v>10</v>
      </c>
      <c r="I472" t="str">
        <f>TEXT(Table1[[#This Row],[Date]],"MMM")</f>
        <v>Oct</v>
      </c>
      <c r="J472" t="s">
        <v>28</v>
      </c>
      <c r="K472">
        <v>-178.9</v>
      </c>
    </row>
    <row r="473" spans="1:11" x14ac:dyDescent="0.25">
      <c r="A473" s="1">
        <v>44492</v>
      </c>
      <c r="B473" t="s">
        <v>53</v>
      </c>
      <c r="C473">
        <v>46.2</v>
      </c>
      <c r="E473" t="s">
        <v>41</v>
      </c>
      <c r="F473" t="s">
        <v>17</v>
      </c>
      <c r="G473" t="s">
        <v>18</v>
      </c>
      <c r="H473">
        <v>10</v>
      </c>
      <c r="I473" t="str">
        <f>TEXT(Table1[[#This Row],[Date]],"MMM")</f>
        <v>Oct</v>
      </c>
      <c r="J473" t="s">
        <v>34</v>
      </c>
      <c r="K473">
        <v>-46.2</v>
      </c>
    </row>
    <row r="474" spans="1:11" x14ac:dyDescent="0.25">
      <c r="A474" s="1">
        <v>44493</v>
      </c>
      <c r="B474" t="s">
        <v>54</v>
      </c>
      <c r="C474">
        <v>21.099999999999998</v>
      </c>
      <c r="E474" t="s">
        <v>41</v>
      </c>
      <c r="F474" t="s">
        <v>17</v>
      </c>
      <c r="G474" t="s">
        <v>18</v>
      </c>
      <c r="H474">
        <v>10</v>
      </c>
      <c r="I474" t="str">
        <f>TEXT(Table1[[#This Row],[Date]],"MMM")</f>
        <v>Oct</v>
      </c>
      <c r="J474" t="s">
        <v>44</v>
      </c>
      <c r="K474">
        <v>-21.099999999999998</v>
      </c>
    </row>
    <row r="475" spans="1:11" x14ac:dyDescent="0.25">
      <c r="A475" s="1">
        <v>44494</v>
      </c>
      <c r="B475" t="s">
        <v>55</v>
      </c>
      <c r="C475">
        <v>55</v>
      </c>
      <c r="E475" t="s">
        <v>56</v>
      </c>
      <c r="F475" t="s">
        <v>57</v>
      </c>
      <c r="G475" t="s">
        <v>18</v>
      </c>
      <c r="H475">
        <v>10</v>
      </c>
      <c r="I475" t="str">
        <f>TEXT(Table1[[#This Row],[Date]],"MMM")</f>
        <v>Oct</v>
      </c>
      <c r="J475" t="s">
        <v>14</v>
      </c>
      <c r="K475">
        <v>-55</v>
      </c>
    </row>
    <row r="476" spans="1:11" x14ac:dyDescent="0.25">
      <c r="A476" s="1">
        <v>44494</v>
      </c>
      <c r="B476" t="s">
        <v>33</v>
      </c>
      <c r="C476">
        <v>71.500000000000028</v>
      </c>
      <c r="E476" t="s">
        <v>58</v>
      </c>
      <c r="F476" t="s">
        <v>25</v>
      </c>
      <c r="G476" t="s">
        <v>18</v>
      </c>
      <c r="H476">
        <v>10</v>
      </c>
      <c r="I476" t="str">
        <f>TEXT(Table1[[#This Row],[Date]],"MMM")</f>
        <v>Oct</v>
      </c>
      <c r="J476" t="s">
        <v>14</v>
      </c>
      <c r="K476">
        <v>-71.500000000000028</v>
      </c>
    </row>
    <row r="477" spans="1:11" x14ac:dyDescent="0.25">
      <c r="A477" s="1">
        <v>44494</v>
      </c>
      <c r="B477" t="s">
        <v>15</v>
      </c>
      <c r="C477">
        <v>5</v>
      </c>
      <c r="E477" t="s">
        <v>16</v>
      </c>
      <c r="F477" t="s">
        <v>17</v>
      </c>
      <c r="G477" t="s">
        <v>18</v>
      </c>
      <c r="H477">
        <v>10</v>
      </c>
      <c r="I477" t="str">
        <f>TEXT(Table1[[#This Row],[Date]],"MMM")</f>
        <v>Oct</v>
      </c>
      <c r="J477" t="s">
        <v>14</v>
      </c>
      <c r="K477">
        <v>-5</v>
      </c>
    </row>
    <row r="478" spans="1:11" x14ac:dyDescent="0.25">
      <c r="A478" s="1">
        <v>44495</v>
      </c>
      <c r="B478" t="s">
        <v>15</v>
      </c>
      <c r="C478">
        <v>5</v>
      </c>
      <c r="E478" t="s">
        <v>16</v>
      </c>
      <c r="F478" t="s">
        <v>17</v>
      </c>
      <c r="G478" t="s">
        <v>18</v>
      </c>
      <c r="H478">
        <v>10</v>
      </c>
      <c r="I478" t="str">
        <f>TEXT(Table1[[#This Row],[Date]],"MMM")</f>
        <v>Oct</v>
      </c>
      <c r="J478" t="s">
        <v>22</v>
      </c>
      <c r="K478">
        <v>-5</v>
      </c>
    </row>
    <row r="479" spans="1:11" x14ac:dyDescent="0.25">
      <c r="A479" s="1">
        <v>44496</v>
      </c>
      <c r="B479" t="s">
        <v>15</v>
      </c>
      <c r="C479">
        <v>5</v>
      </c>
      <c r="E479" t="s">
        <v>16</v>
      </c>
      <c r="F479" t="s">
        <v>17</v>
      </c>
      <c r="G479" t="s">
        <v>18</v>
      </c>
      <c r="H479">
        <v>10</v>
      </c>
      <c r="I479" t="str">
        <f>TEXT(Table1[[#This Row],[Date]],"MMM")</f>
        <v>Oct</v>
      </c>
      <c r="J479" t="s">
        <v>26</v>
      </c>
      <c r="K479">
        <v>-5</v>
      </c>
    </row>
    <row r="480" spans="1:11" x14ac:dyDescent="0.25">
      <c r="A480" s="1">
        <v>44497</v>
      </c>
      <c r="B480" t="s">
        <v>15</v>
      </c>
      <c r="C480">
        <v>5</v>
      </c>
      <c r="E480" t="s">
        <v>16</v>
      </c>
      <c r="F480" t="s">
        <v>17</v>
      </c>
      <c r="G480" t="s">
        <v>18</v>
      </c>
      <c r="H480">
        <v>10</v>
      </c>
      <c r="I480" t="str">
        <f>TEXT(Table1[[#This Row],[Date]],"MMM")</f>
        <v>Oct</v>
      </c>
      <c r="J480" t="s">
        <v>27</v>
      </c>
      <c r="K480">
        <v>-5</v>
      </c>
    </row>
    <row r="481" spans="1:11" x14ac:dyDescent="0.25">
      <c r="A481" s="1">
        <v>44498</v>
      </c>
      <c r="B481" t="s">
        <v>15</v>
      </c>
      <c r="C481">
        <v>5</v>
      </c>
      <c r="E481" t="s">
        <v>16</v>
      </c>
      <c r="F481" t="s">
        <v>17</v>
      </c>
      <c r="G481" t="s">
        <v>18</v>
      </c>
      <c r="H481">
        <v>10</v>
      </c>
      <c r="I481" t="str">
        <f>TEXT(Table1[[#This Row],[Date]],"MMM")</f>
        <v>Oct</v>
      </c>
      <c r="J481" t="s">
        <v>28</v>
      </c>
      <c r="K481">
        <v>-5</v>
      </c>
    </row>
    <row r="482" spans="1:11" x14ac:dyDescent="0.25">
      <c r="A482" s="1">
        <v>44498</v>
      </c>
      <c r="B482" t="s">
        <v>29</v>
      </c>
      <c r="C482">
        <v>189</v>
      </c>
      <c r="E482" t="s">
        <v>30</v>
      </c>
      <c r="F482" t="s">
        <v>21</v>
      </c>
      <c r="G482" t="s">
        <v>18</v>
      </c>
      <c r="H482">
        <v>10</v>
      </c>
      <c r="I482" t="str">
        <f>TEXT(Table1[[#This Row],[Date]],"MMM")</f>
        <v>Oct</v>
      </c>
      <c r="J482" t="s">
        <v>28</v>
      </c>
      <c r="K482">
        <v>-189</v>
      </c>
    </row>
    <row r="483" spans="1:11" x14ac:dyDescent="0.25">
      <c r="A483" s="1">
        <v>44499</v>
      </c>
      <c r="B483" t="s">
        <v>59</v>
      </c>
      <c r="C483">
        <v>133.80000000000001</v>
      </c>
      <c r="E483" t="s">
        <v>39</v>
      </c>
      <c r="F483" t="s">
        <v>37</v>
      </c>
      <c r="G483" t="s">
        <v>18</v>
      </c>
      <c r="H483">
        <v>10</v>
      </c>
      <c r="I483" t="str">
        <f>TEXT(Table1[[#This Row],[Date]],"MMM")</f>
        <v>Oct</v>
      </c>
      <c r="J483" t="s">
        <v>34</v>
      </c>
      <c r="K483">
        <v>-133.80000000000001</v>
      </c>
    </row>
    <row r="484" spans="1:11" x14ac:dyDescent="0.25">
      <c r="A484" s="1">
        <v>44499</v>
      </c>
      <c r="B484" t="s">
        <v>60</v>
      </c>
      <c r="C484">
        <v>184.39999999999998</v>
      </c>
      <c r="E484" t="s">
        <v>36</v>
      </c>
      <c r="F484" t="s">
        <v>37</v>
      </c>
      <c r="G484" t="s">
        <v>18</v>
      </c>
      <c r="H484">
        <v>10</v>
      </c>
      <c r="I484" t="str">
        <f>TEXT(Table1[[#This Row],[Date]],"MMM")</f>
        <v>Oct</v>
      </c>
      <c r="J484" t="s">
        <v>34</v>
      </c>
      <c r="K484">
        <v>-184.39999999999998</v>
      </c>
    </row>
    <row r="485" spans="1:11" x14ac:dyDescent="0.25">
      <c r="A485" s="1">
        <v>44500</v>
      </c>
      <c r="B485" t="s">
        <v>38</v>
      </c>
      <c r="C485">
        <v>154.49999999999997</v>
      </c>
      <c r="E485" t="s">
        <v>39</v>
      </c>
      <c r="F485" t="s">
        <v>37</v>
      </c>
      <c r="G485" t="s">
        <v>18</v>
      </c>
      <c r="H485">
        <v>10</v>
      </c>
      <c r="I485" t="str">
        <f>TEXT(Table1[[#This Row],[Date]],"MMM")</f>
        <v>Oct</v>
      </c>
      <c r="J485" t="s">
        <v>44</v>
      </c>
      <c r="K485">
        <v>-154.49999999999997</v>
      </c>
    </row>
    <row r="486" spans="1:11" x14ac:dyDescent="0.25">
      <c r="A486" s="1">
        <v>44500</v>
      </c>
      <c r="B486" t="s">
        <v>42</v>
      </c>
      <c r="C486">
        <v>32.1</v>
      </c>
      <c r="E486" t="s">
        <v>43</v>
      </c>
      <c r="F486" t="s">
        <v>25</v>
      </c>
      <c r="G486" t="s">
        <v>18</v>
      </c>
      <c r="H486">
        <v>10</v>
      </c>
      <c r="I486" t="str">
        <f>TEXT(Table1[[#This Row],[Date]],"MMM")</f>
        <v>Oct</v>
      </c>
      <c r="J486" t="s">
        <v>44</v>
      </c>
      <c r="K486">
        <v>-32.1</v>
      </c>
    </row>
    <row r="487" spans="1:11" x14ac:dyDescent="0.25">
      <c r="A487" s="1">
        <v>44500</v>
      </c>
      <c r="B487" t="s">
        <v>66</v>
      </c>
      <c r="C487">
        <v>15</v>
      </c>
      <c r="E487" t="s">
        <v>41</v>
      </c>
      <c r="F487" t="s">
        <v>17</v>
      </c>
      <c r="G487" t="s">
        <v>18</v>
      </c>
      <c r="H487">
        <v>10</v>
      </c>
      <c r="I487" t="str">
        <f>TEXT(Table1[[#This Row],[Date]],"MMM")</f>
        <v>Oct</v>
      </c>
      <c r="J487" t="s">
        <v>44</v>
      </c>
      <c r="K487">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01E53-0A7B-4D1F-A52E-BFBF47901BBD}">
  <dimension ref="A2:M41"/>
  <sheetViews>
    <sheetView tabSelected="1" zoomScale="96" zoomScaleNormal="96" workbookViewId="0">
      <selection activeCell="C26" sqref="C26"/>
    </sheetView>
  </sheetViews>
  <sheetFormatPr defaultRowHeight="15" x14ac:dyDescent="0.25"/>
  <cols>
    <col min="1" max="1" width="7.28515625" customWidth="1"/>
    <col min="2" max="2" width="12.42578125" bestFit="1" customWidth="1"/>
    <col min="3" max="3" width="18" customWidth="1"/>
    <col min="4" max="4" width="18.7109375" bestFit="1" customWidth="1"/>
    <col min="5" max="5" width="17.7109375" bestFit="1" customWidth="1"/>
    <col min="6" max="6" width="13.28515625" bestFit="1" customWidth="1"/>
    <col min="7" max="7" width="12.42578125" bestFit="1" customWidth="1"/>
    <col min="8" max="8" width="13.140625" bestFit="1" customWidth="1"/>
    <col min="9" max="9" width="14.28515625" bestFit="1" customWidth="1"/>
    <col min="10" max="10" width="10.85546875" customWidth="1"/>
    <col min="11" max="11" width="13.28515625" bestFit="1" customWidth="1"/>
    <col min="12" max="13" width="12.42578125" bestFit="1" customWidth="1"/>
    <col min="14" max="14" width="13.140625" bestFit="1" customWidth="1"/>
    <col min="15" max="15" width="9.140625" customWidth="1"/>
  </cols>
  <sheetData>
    <row r="2" spans="1:13" x14ac:dyDescent="0.25">
      <c r="B2" s="2" t="s">
        <v>72</v>
      </c>
      <c r="C2" s="2"/>
      <c r="D2" s="2"/>
    </row>
    <row r="3" spans="1:13" x14ac:dyDescent="0.25">
      <c r="B3" s="3" t="s">
        <v>73</v>
      </c>
      <c r="C3" s="3" t="s">
        <v>74</v>
      </c>
      <c r="D3" s="3" t="s">
        <v>75</v>
      </c>
    </row>
    <row r="4" spans="1:13" x14ac:dyDescent="0.25">
      <c r="B4" s="4" t="s">
        <v>76</v>
      </c>
      <c r="C4" s="15" t="s">
        <v>77</v>
      </c>
      <c r="D4" s="5" t="s">
        <v>78</v>
      </c>
      <c r="G4" s="12" t="s">
        <v>83</v>
      </c>
    </row>
    <row r="5" spans="1:13" x14ac:dyDescent="0.25">
      <c r="B5" s="2"/>
      <c r="C5" s="2"/>
      <c r="D5" s="2"/>
      <c r="G5" t="s">
        <v>84</v>
      </c>
      <c r="H5" s="8">
        <f>GETPIVOTDATA("Sum of Credit",$B$10)</f>
        <v>65440</v>
      </c>
    </row>
    <row r="6" spans="1:13" x14ac:dyDescent="0.25">
      <c r="B6" s="6" t="s">
        <v>79</v>
      </c>
      <c r="G6" t="s">
        <v>85</v>
      </c>
      <c r="H6" s="8">
        <f>GETPIVOTDATA("Sum of Debit",$B$10)</f>
        <v>30190.999999999993</v>
      </c>
    </row>
    <row r="7" spans="1:13" x14ac:dyDescent="0.25">
      <c r="B7" s="7">
        <v>45961</v>
      </c>
      <c r="G7" t="s">
        <v>86</v>
      </c>
      <c r="H7" s="8">
        <f>GETPIVOTDATA("Sum of Net Amount",$B$10)</f>
        <v>35249.000000000007</v>
      </c>
    </row>
    <row r="8" spans="1:13" x14ac:dyDescent="0.25">
      <c r="B8" s="7"/>
      <c r="H8" s="8"/>
      <c r="M8" s="12"/>
    </row>
    <row r="9" spans="1:13" x14ac:dyDescent="0.25">
      <c r="H9" s="12" t="s">
        <v>103</v>
      </c>
      <c r="I9" s="12" t="s">
        <v>104</v>
      </c>
    </row>
    <row r="10" spans="1:13" x14ac:dyDescent="0.25">
      <c r="A10" s="9"/>
      <c r="B10" t="s">
        <v>80</v>
      </c>
      <c r="C10" t="s">
        <v>81</v>
      </c>
      <c r="D10" t="s">
        <v>82</v>
      </c>
      <c r="G10" s="8"/>
      <c r="H10" s="8" t="s">
        <v>101</v>
      </c>
      <c r="I10" s="8" t="s">
        <v>102</v>
      </c>
    </row>
    <row r="11" spans="1:13" x14ac:dyDescent="0.25">
      <c r="B11" s="8">
        <v>30190.999999999993</v>
      </c>
      <c r="C11" s="8">
        <v>65440</v>
      </c>
      <c r="D11" s="8">
        <v>35249.000000000007</v>
      </c>
      <c r="G11" s="14"/>
      <c r="H11" s="8">
        <v>900</v>
      </c>
      <c r="I11" s="8">
        <v>5000</v>
      </c>
    </row>
    <row r="12" spans="1:13" x14ac:dyDescent="0.25">
      <c r="B12" s="8"/>
      <c r="C12" s="8"/>
      <c r="D12" s="8"/>
      <c r="H12" s="11"/>
    </row>
    <row r="13" spans="1:13" x14ac:dyDescent="0.25">
      <c r="D13" s="8"/>
    </row>
    <row r="14" spans="1:13" x14ac:dyDescent="0.25">
      <c r="B14" s="13" t="s">
        <v>98</v>
      </c>
      <c r="E14" s="12" t="s">
        <v>89</v>
      </c>
      <c r="F14" s="8"/>
      <c r="H14" s="13" t="s">
        <v>84</v>
      </c>
      <c r="K14" s="13" t="s">
        <v>85</v>
      </c>
    </row>
    <row r="15" spans="1:13" x14ac:dyDescent="0.25">
      <c r="B15" s="10" t="s">
        <v>6</v>
      </c>
      <c r="C15" t="s">
        <v>18</v>
      </c>
      <c r="E15" s="10" t="s">
        <v>6</v>
      </c>
      <c r="F15" t="s">
        <v>13</v>
      </c>
      <c r="H15" s="10" t="s">
        <v>87</v>
      </c>
      <c r="I15" t="s">
        <v>81</v>
      </c>
      <c r="K15" s="10" t="s">
        <v>87</v>
      </c>
      <c r="L15" t="s">
        <v>80</v>
      </c>
    </row>
    <row r="16" spans="1:13" x14ac:dyDescent="0.25">
      <c r="H16" s="11" t="s">
        <v>91</v>
      </c>
      <c r="I16" s="8">
        <v>14000</v>
      </c>
      <c r="K16" s="11" t="s">
        <v>91</v>
      </c>
      <c r="L16">
        <v>2874</v>
      </c>
    </row>
    <row r="17" spans="2:12" x14ac:dyDescent="0.25">
      <c r="B17" s="10" t="s">
        <v>87</v>
      </c>
      <c r="C17" t="s">
        <v>80</v>
      </c>
      <c r="E17" s="10" t="s">
        <v>87</v>
      </c>
      <c r="F17" t="s">
        <v>81</v>
      </c>
      <c r="H17" s="11" t="s">
        <v>97</v>
      </c>
      <c r="I17" s="8">
        <v>5800</v>
      </c>
      <c r="K17" s="11" t="s">
        <v>97</v>
      </c>
      <c r="L17">
        <v>2904.6000000000004</v>
      </c>
    </row>
    <row r="18" spans="2:12" x14ac:dyDescent="0.25">
      <c r="B18" s="11" t="s">
        <v>20</v>
      </c>
      <c r="C18" s="8">
        <v>9000</v>
      </c>
      <c r="E18" s="11" t="s">
        <v>11</v>
      </c>
      <c r="F18" s="8">
        <v>50000</v>
      </c>
      <c r="H18" s="11" t="s">
        <v>96</v>
      </c>
      <c r="I18" s="8">
        <v>6000</v>
      </c>
      <c r="K18" s="11" t="s">
        <v>96</v>
      </c>
      <c r="L18">
        <v>3049.7</v>
      </c>
    </row>
    <row r="19" spans="2:12" x14ac:dyDescent="0.25">
      <c r="B19" s="11" t="s">
        <v>30</v>
      </c>
      <c r="C19" s="8">
        <v>6454.0999999999995</v>
      </c>
      <c r="E19" s="11" t="s">
        <v>46</v>
      </c>
      <c r="F19" s="8">
        <v>10940</v>
      </c>
      <c r="H19" s="11" t="s">
        <v>95</v>
      </c>
      <c r="I19" s="8">
        <v>7340</v>
      </c>
      <c r="K19" s="11" t="s">
        <v>95</v>
      </c>
      <c r="L19">
        <v>3038.0000000000005</v>
      </c>
    </row>
    <row r="20" spans="2:12" x14ac:dyDescent="0.25">
      <c r="B20" s="11" t="s">
        <v>39</v>
      </c>
      <c r="C20" s="8">
        <v>4303.6000000000004</v>
      </c>
      <c r="E20" s="11" t="s">
        <v>48</v>
      </c>
      <c r="F20" s="8">
        <v>4500</v>
      </c>
      <c r="H20" s="11" t="s">
        <v>105</v>
      </c>
      <c r="I20" s="8">
        <v>6000</v>
      </c>
      <c r="K20" s="11" t="s">
        <v>105</v>
      </c>
      <c r="L20">
        <v>3116.1</v>
      </c>
    </row>
    <row r="21" spans="2:12" x14ac:dyDescent="0.25">
      <c r="B21" s="11" t="s">
        <v>36</v>
      </c>
      <c r="C21" s="8">
        <v>1812.5999999999995</v>
      </c>
      <c r="E21" s="11" t="s">
        <v>88</v>
      </c>
      <c r="F21" s="8">
        <v>65440</v>
      </c>
      <c r="H21" s="11" t="s">
        <v>94</v>
      </c>
      <c r="I21" s="8">
        <v>5100</v>
      </c>
      <c r="K21" s="11" t="s">
        <v>94</v>
      </c>
      <c r="L21">
        <v>3005.7</v>
      </c>
    </row>
    <row r="22" spans="2:12" x14ac:dyDescent="0.25">
      <c r="B22" s="11" t="s">
        <v>24</v>
      </c>
      <c r="C22" s="8">
        <v>1500</v>
      </c>
      <c r="H22" s="11" t="s">
        <v>93</v>
      </c>
      <c r="I22" s="8">
        <v>5200</v>
      </c>
      <c r="K22" s="11" t="s">
        <v>93</v>
      </c>
      <c r="L22">
        <v>3065</v>
      </c>
    </row>
    <row r="23" spans="2:12" x14ac:dyDescent="0.25">
      <c r="B23" s="11" t="s">
        <v>88</v>
      </c>
      <c r="C23" s="8">
        <v>23070.3</v>
      </c>
      <c r="H23" s="11" t="s">
        <v>92</v>
      </c>
      <c r="I23" s="8">
        <v>5800</v>
      </c>
      <c r="K23" s="11" t="s">
        <v>92</v>
      </c>
      <c r="L23">
        <v>2952.0999999999995</v>
      </c>
    </row>
    <row r="24" spans="2:12" x14ac:dyDescent="0.25">
      <c r="H24" s="11" t="s">
        <v>90</v>
      </c>
      <c r="I24" s="8">
        <v>5100</v>
      </c>
      <c r="K24" s="11" t="s">
        <v>90</v>
      </c>
      <c r="L24">
        <v>3087.1</v>
      </c>
    </row>
    <row r="25" spans="2:12" x14ac:dyDescent="0.25">
      <c r="H25" s="11" t="s">
        <v>106</v>
      </c>
      <c r="I25" s="8">
        <v>5100</v>
      </c>
      <c r="K25" s="11" t="s">
        <v>106</v>
      </c>
      <c r="L25">
        <v>3098.7</v>
      </c>
    </row>
    <row r="26" spans="2:12" x14ac:dyDescent="0.25">
      <c r="H26" s="11" t="s">
        <v>88</v>
      </c>
      <c r="I26" s="8">
        <v>65440</v>
      </c>
      <c r="K26" s="11" t="s">
        <v>88</v>
      </c>
      <c r="L26">
        <v>30190.999999999996</v>
      </c>
    </row>
    <row r="27" spans="2:12" x14ac:dyDescent="0.25">
      <c r="C27" s="8"/>
      <c r="H27" s="11"/>
      <c r="I27" s="8"/>
    </row>
    <row r="29" spans="2:12" x14ac:dyDescent="0.25">
      <c r="B29" s="12" t="s">
        <v>99</v>
      </c>
      <c r="F29" s="12" t="s">
        <v>100</v>
      </c>
    </row>
    <row r="30" spans="2:12" x14ac:dyDescent="0.25">
      <c r="B30" s="10" t="s">
        <v>87</v>
      </c>
      <c r="C30" t="s">
        <v>80</v>
      </c>
      <c r="D30" t="s">
        <v>81</v>
      </c>
      <c r="F30" s="10" t="s">
        <v>87</v>
      </c>
      <c r="G30" s="16" t="s">
        <v>80</v>
      </c>
      <c r="H30" t="s">
        <v>81</v>
      </c>
    </row>
    <row r="31" spans="2:12" x14ac:dyDescent="0.25">
      <c r="B31" s="11" t="s">
        <v>91</v>
      </c>
      <c r="C31" s="8">
        <v>2874</v>
      </c>
      <c r="D31" s="8">
        <v>14000</v>
      </c>
      <c r="F31" s="11" t="s">
        <v>14</v>
      </c>
      <c r="G31" s="8">
        <v>4703.0000000000018</v>
      </c>
      <c r="H31" s="8">
        <v>31400</v>
      </c>
    </row>
    <row r="32" spans="2:12" x14ac:dyDescent="0.25">
      <c r="B32" s="11" t="s">
        <v>97</v>
      </c>
      <c r="C32" s="8">
        <v>2904.6000000000004</v>
      </c>
      <c r="D32" s="8">
        <v>5800</v>
      </c>
      <c r="F32" s="11" t="s">
        <v>22</v>
      </c>
      <c r="G32" s="8">
        <v>5594.1</v>
      </c>
      <c r="H32" s="8">
        <v>10300</v>
      </c>
    </row>
    <row r="33" spans="2:8" x14ac:dyDescent="0.25">
      <c r="B33" s="11" t="s">
        <v>96</v>
      </c>
      <c r="C33" s="8">
        <v>3049.7</v>
      </c>
      <c r="D33" s="8">
        <v>6000</v>
      </c>
      <c r="F33" s="11" t="s">
        <v>26</v>
      </c>
      <c r="G33" s="8">
        <v>3564.2999999999997</v>
      </c>
      <c r="H33" s="8">
        <v>100</v>
      </c>
    </row>
    <row r="34" spans="2:8" x14ac:dyDescent="0.25">
      <c r="B34" s="11" t="s">
        <v>95</v>
      </c>
      <c r="C34" s="8">
        <v>3038.0000000000005</v>
      </c>
      <c r="D34" s="8">
        <v>7340</v>
      </c>
      <c r="F34" s="11" t="s">
        <v>27</v>
      </c>
      <c r="G34" s="8">
        <v>4158.2</v>
      </c>
      <c r="H34" s="8">
        <v>12340</v>
      </c>
    </row>
    <row r="35" spans="2:8" x14ac:dyDescent="0.25">
      <c r="B35" s="11" t="s">
        <v>105</v>
      </c>
      <c r="C35" s="8">
        <v>3116.1</v>
      </c>
      <c r="D35" s="8">
        <v>6000</v>
      </c>
      <c r="F35" s="11" t="s">
        <v>28</v>
      </c>
      <c r="G35" s="8">
        <v>5050.8</v>
      </c>
      <c r="H35" s="8">
        <v>5100</v>
      </c>
    </row>
    <row r="36" spans="2:8" x14ac:dyDescent="0.25">
      <c r="B36" s="11" t="s">
        <v>94</v>
      </c>
      <c r="C36" s="8">
        <v>3005.7</v>
      </c>
      <c r="D36" s="8">
        <v>5100</v>
      </c>
      <c r="F36" s="11" t="s">
        <v>34</v>
      </c>
      <c r="G36" s="8">
        <v>3441.0000000000005</v>
      </c>
      <c r="H36" s="8">
        <v>200</v>
      </c>
    </row>
    <row r="37" spans="2:8" x14ac:dyDescent="0.25">
      <c r="B37" s="11" t="s">
        <v>93</v>
      </c>
      <c r="C37" s="8">
        <v>3065</v>
      </c>
      <c r="D37" s="8">
        <v>5200</v>
      </c>
      <c r="F37" s="11" t="s">
        <v>44</v>
      </c>
      <c r="G37" s="8">
        <v>3679.6</v>
      </c>
      <c r="H37" s="8">
        <v>6000</v>
      </c>
    </row>
    <row r="38" spans="2:8" x14ac:dyDescent="0.25">
      <c r="B38" s="11" t="s">
        <v>92</v>
      </c>
      <c r="C38" s="8">
        <v>2952.0999999999995</v>
      </c>
      <c r="D38" s="8">
        <v>5800</v>
      </c>
      <c r="F38" s="11" t="s">
        <v>88</v>
      </c>
      <c r="G38" s="8">
        <v>30191</v>
      </c>
      <c r="H38" s="8">
        <v>65440</v>
      </c>
    </row>
    <row r="39" spans="2:8" x14ac:dyDescent="0.25">
      <c r="B39" s="11" t="s">
        <v>90</v>
      </c>
      <c r="C39" s="8">
        <v>3087.1</v>
      </c>
      <c r="D39" s="8">
        <v>5100</v>
      </c>
    </row>
    <row r="40" spans="2:8" x14ac:dyDescent="0.25">
      <c r="B40" s="11" t="s">
        <v>106</v>
      </c>
      <c r="C40" s="8">
        <v>3098.7</v>
      </c>
      <c r="D40" s="8">
        <v>5100</v>
      </c>
    </row>
    <row r="41" spans="2:8" x14ac:dyDescent="0.25">
      <c r="B41" s="11" t="s">
        <v>88</v>
      </c>
      <c r="C41" s="8">
        <v>30190.999999999996</v>
      </c>
      <c r="D41" s="8">
        <v>65440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7B039-5531-44BF-9F77-17000D08319C}">
  <dimension ref="C10:D10"/>
  <sheetViews>
    <sheetView showGridLines="0" topLeftCell="A4" zoomScale="70" zoomScaleNormal="70" workbookViewId="0">
      <selection activeCell="AC3" sqref="AC3"/>
    </sheetView>
  </sheetViews>
  <sheetFormatPr defaultRowHeight="15" x14ac:dyDescent="0.25"/>
  <cols>
    <col min="1" max="16384" width="9.140625" style="19"/>
  </cols>
  <sheetData>
    <row r="10" spans="3:4" x14ac:dyDescent="0.25">
      <c r="C10" s="18"/>
      <c r="D10"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2B991-AC5E-4169-B3A6-81DFEB711D8F}">
  <dimension ref="B10:F10"/>
  <sheetViews>
    <sheetView showGridLines="0" zoomScale="70" zoomScaleNormal="70" workbookViewId="0">
      <selection activeCell="E17" sqref="E17"/>
    </sheetView>
  </sheetViews>
  <sheetFormatPr defaultRowHeight="15" x14ac:dyDescent="0.25"/>
  <cols>
    <col min="1" max="16384" width="9.140625" style="19"/>
  </cols>
  <sheetData>
    <row r="10" spans="2:6" x14ac:dyDescent="0.25">
      <c r="B10" s="17"/>
      <c r="C10" s="18"/>
      <c r="D10" s="18"/>
      <c r="E10" s="18"/>
      <c r="F10"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U E A A B Q S w M E F A A C A A g A m m A B W 0 J 4 R u G m A A A A 9 g A A A B I A H A B D b 2 5 m a W c v U G F j a 2 F n Z S 5 4 b W w g o h g A K K A U A A A A A A A A A A A A A A A A A A A A A A A A A A A A h Y 9 B C s I w F E S v U r J v k k Y E L b 8 p 6 M K N B U E Q t y H G N t j + S p P a 3 s 2 F R / I K V r T q z u W 8 e Y u Z + / U G a V + V w c U 0 z t a Y k I h y E h j U 9 c F i n p D W H 8 M Z S S V s l D 6 p 3 A S D j C 7 u 3 S E h h f f n m L G u 6 2 g 3 o X W T M 8 F 5 x P b Z e q s L U y n y k e 1 / O b T o v E J t i I T d a 4 w U N B J z K q a C c m A j h M z i V x D D 3 m f 7 A 2 H Z l r 5 t j D Q Y r h b A x g j s / U E + A F B L A w Q U A A I A C A C a Y A 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m A B W 4 N O M O l N A Q A A V g I A A B M A H A B G b 3 J t d W x h c y 9 T Z W N 0 a W 9 u M S 5 t I K I Y A C i g F A A A A A A A A A A A A A A A A A A A A A A A A A A A A I W R X W u D M B i F 7 w X / Q 8 h u K j i h M H a x 0 g u x l p W t r k x H L 2 r Z o r 5 r p T E p + Q B L 6 X 9 f N C 2 M d j B v o u c x 5 5 y 8 k V C q m j O U 2 n U 4 c h 3 X k V s i o E I Z K S g M 0 R h R U K 6 D z J N y L U o w S t y W Q I M l F 7 u C 8 9 1 g W l M I I s 4 U M C U H O H r K P y Q I m T 8 v 8 g k v d d P J + Z x U n D H y J e 1 u N C G K S D B g E b + n b 0 n 4 i q a z J E y i G E 3 C L E z j L A 1 a K l v s + Y h p S n 2 k h A b P t 0 1 s t 8 9 + M X 1 s s e N q p q A Z Y w u x / 1 K z 6 v y F 1 6 d V F 7 g + 7 7 / D 0 Z a w T X f K w x 6 w s e h / C z J B m P z m o o k 4 1 Q 3 r o B z 8 D v O P R 2 y M A J s + B q L K v J 9 8 Z E S Q p a j 3 3 R Q v T E G r z q y o 1 U V l u i l A 9 H p k x t y D G V O P D 0 G X 1 u u p L u 5 L Y 7 z h 4 n B j F v 0 H 7 J G u 6 d x c z x Y l f f h t 4 h J g Z 2 7 k 1 j Q B h c K G a 3 b d / + S 5 T s 3 + n O b o B 1 B L A Q I t A B Q A A g A I A J p g A V t C e E b h p g A A A P Y A A A A S A A A A A A A A A A A A A A A A A A A A A A B D b 2 5 m a W c v U G F j a 2 F n Z S 5 4 b W x Q S w E C L Q A U A A I A C A C a Y A F b D 8 r p q 6 Q A A A D p A A A A E w A A A A A A A A A A A A A A A A D y A A A A W 0 N v b n R l b n R f V H l w Z X N d L n h t b F B L A Q I t A B Q A A g A I A J p g A V u D T j D p T Q E A A F Y C A A A T A A A A A A A A A A A A A A A A A O M B A A B G b 3 J t d W x h c y 9 T Z W N 0 a W 9 u M S 5 t U E s F B g A A A A A D A A M A w g A A A H 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o N A A A A A A A A e A 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R d W V y e U l E I i B W Y W x 1 Z T 0 i c z R m N j I x M W Y 2 L W M 0 Z j g t N G R h M i 0 5 Y 2 F j L T c x M D h j M G I 5 M D U 5 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I i A v P j x F b n R y e S B U e X B l P S J G a W x s Z W R D b 2 1 w b G V 0 Z V J l c 3 V s d F R v V 2 9 y a 3 N o Z W V 0 I i B W Y W x 1 Z T 0 i b D E i I C 8 + P E V u d H J 5 I F R 5 c G U 9 I k F k Z G V k V G 9 E Y X R h T W 9 k Z W w i I F Z h b H V l P S J s M C I g L z 4 8 R W 5 0 c n k g V H l w Z T 0 i R m l s b E N v d W 5 0 I i B W Y W x 1 Z T 0 i b D Q 4 N i I g L z 4 8 R W 5 0 c n k g V H l w Z T 0 i R m l s b E V y c m 9 y Q 2 9 k Z S I g V m F s d W U 9 I n N V b m t u b 3 d u I i A v P j x F b n R y e S B U e X B l P S J G a W x s R X J y b 3 J D b 3 V u d C I g V m F s d W U 9 I m w w I i A v P j x F b n R y e S B U e X B l P S J G a W x s T G F z d F V w Z G F 0 Z W Q i I F Z h b H V l P S J k M j A y N S 0 w O C 0 w M V Q x M T o w N D o 1 M i 4 y M D A x M T U y W i I g L z 4 8 R W 5 0 c n k g V H l w Z T 0 i R m l s b E N v b H V t b l R 5 c G V z I i B W Y W x 1 Z T 0 i c 0 N R W U Z B d 1 l H Q m d N R 0 J R P T 0 i I C 8 + P E V u d H J 5 I F R 5 c G U 9 I k Z p b G x D b 2 x 1 b W 5 O Y W 1 l c y I g V m F s d W U 9 I n N b J n F 1 b 3 Q 7 R G F 0 Z S Z x d W 9 0 O y w m c X V v d D t E Z X N j c m l w d G l v b i Z x d W 9 0 O y w m c X V v d D t E Z W J p d C Z x d W 9 0 O y w m c X V v d D t D c m V k a X Q m c X V v d D s s J n F 1 b 3 Q 7 U 3 V i L W N h d G V n b 3 J 5 J n F 1 b 3 Q 7 L C Z x d W 9 0 O 0 N h d G V n b 3 J 5 J n F 1 b 3 Q 7 L C Z x d W 9 0 O 0 N h d G V n b 3 J 5 I F R 5 c G U m c X V v d D s s J n F 1 b 3 Q 7 T W 9 u d G g g T n V t Y m V y J n F 1 b 3 Q 7 L C Z x d W 9 0 O 1 d l Z W s g R G F 5 J n F 1 b 3 Q 7 L C Z x d W 9 0 O 0 5 l d C B B b W 9 1 b n Q 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x L 0 N o Y W 5 n Z W Q g V H l w Z S 5 7 R G F 0 Z S w w f S Z x d W 9 0 O y w m c X V v d D t T Z W N 0 a W 9 u M S 9 U Y W J s Z T E v Q 2 h h b m d l Z C B U e X B l L n t E Z X N j c m l w d G l v b i w x f S Z x d W 9 0 O y w m c X V v d D t T Z W N 0 a W 9 u M S 9 U Y W J s Z T E v Q 2 h h b m d l Z C B U e X B l L n t E Z W J p d C w y f S Z x d W 9 0 O y w m c X V v d D t T Z W N 0 a W 9 u M S 9 U Y W J s Z T E v Q 2 h h b m d l Z C B U e X B l L n t D c m V k a X Q s M 3 0 m c X V v d D s s J n F 1 b 3 Q 7 U 2 V j d G l v b j E v V G F i b G U x L 0 N o Y W 5 n Z W Q g V H l w Z S 5 7 U 3 V i L W N h d G V n b 3 J 5 L D R 9 J n F 1 b 3 Q 7 L C Z x d W 9 0 O 1 N l Y 3 R p b 2 4 x L 1 R h Y m x l M S 9 D a G F u Z 2 V k I F R 5 c G U u e 0 N h d G V n b 3 J 5 L D V 9 J n F 1 b 3 Q 7 L C Z x d W 9 0 O 1 N l Y 3 R p b 2 4 x L 1 R h Y m x l M S 9 D a G F u Z 2 V k I F R 5 c G U u e 0 N h d G V n b 3 J 5 I F R 5 c G U s N n 0 m c X V v d D s s J n F 1 b 3 Q 7 U 2 V j d G l v b j E v V G F i b G U x L 0 N o Y W 5 n Z W Q g V H l w Z S 5 7 T W 9 u d G g g T n V t Y m V y L D d 9 J n F 1 b 3 Q 7 L C Z x d W 9 0 O 1 N l Y 3 R p b 2 4 x L 1 R h Y m x l M S 9 D a G F u Z 2 V k I F R 5 c G U u e 1 d l Z W s g R G F 5 L D h 9 J n F 1 b 3 Q 7 L C Z x d W 9 0 O 1 N l Y 3 R p b 2 4 x L 1 R h Y m x l M S 9 D a G F u Z 2 V k I F R 5 c G U u e 0 5 l d C B B b W 9 1 b n Q s O X 0 m c X V v d D t d L C Z x d W 9 0 O 0 N v b H V t b k N v d W 5 0 J n F 1 b 3 Q 7 O j E w L C Z x d W 9 0 O 0 t l e U N v b H V t b k 5 h b W V z J n F 1 b 3 Q 7 O l t d L C Z x d W 9 0 O 0 N v b H V t b k l k Z W 5 0 a X R p Z X M m c X V v d D s 6 W y Z x d W 9 0 O 1 N l Y 3 R p b 2 4 x L 1 R h Y m x l M S 9 D a G F u Z 2 V k I F R 5 c G U u e 0 R h d G U s M H 0 m c X V v d D s s J n F 1 b 3 Q 7 U 2 V j d G l v b j E v V G F i b G U x L 0 N o Y W 5 n Z W Q g V H l w Z S 5 7 R G V z Y 3 J p c H R p b 2 4 s M X 0 m c X V v d D s s J n F 1 b 3 Q 7 U 2 V j d G l v b j E v V G F i b G U x L 0 N o Y W 5 n Z W Q g V H l w Z S 5 7 R G V i a X Q s M n 0 m c X V v d D s s J n F 1 b 3 Q 7 U 2 V j d G l v b j E v V G F i b G U x L 0 N o Y W 5 n Z W Q g V H l w Z S 5 7 Q 3 J l Z G l 0 L D N 9 J n F 1 b 3 Q 7 L C Z x d W 9 0 O 1 N l Y 3 R p b 2 4 x L 1 R h Y m x l M S 9 D a G F u Z 2 V k I F R 5 c G U u e 1 N 1 Y i 1 j Y X R l Z 2 9 y e S w 0 f S Z x d W 9 0 O y w m c X V v d D t T Z W N 0 a W 9 u M S 9 U Y W J s Z T E v Q 2 h h b m d l Z C B U e X B l L n t D Y X R l Z 2 9 y e S w 1 f S Z x d W 9 0 O y w m c X V v d D t T Z W N 0 a W 9 u M S 9 U Y W J s Z T E v Q 2 h h b m d l Z C B U e X B l L n t D Y X R l Z 2 9 y e S B U e X B l L D Z 9 J n F 1 b 3 Q 7 L C Z x d W 9 0 O 1 N l Y 3 R p b 2 4 x L 1 R h Y m x l M S 9 D a G F u Z 2 V k I F R 5 c G U u e 0 1 v b n R o I E 5 1 b W J l c i w 3 f S Z x d W 9 0 O y w m c X V v d D t T Z W N 0 a W 9 u M S 9 U Y W J s Z T E v Q 2 h h b m d l Z C B U e X B l L n t X Z W V r I E R h e S w 4 f S Z x d W 9 0 O y w m c X V v d D t T Z W N 0 a W 9 u M S 9 U Y W J s Z T E v Q 2 h h b m d l Z C B U e X B l L n t O Z X Q g Q W 1 v d W 5 0 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1 R h Y m x l M V 9 U Y W J s 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D k n 0 8 Y J 0 H 3 T o l P 3 9 D j d l F g A A A A A A I A A A A A A B B m A A A A A Q A A I A A A A M 2 V g d 2 d D n J t B 8 a Q H p S i p E h Z Y w 8 b 8 e J 3 Z r p / 7 x Q M j U d + A A A A A A 6 A A A A A A g A A I A A A A K 2 q G G i T s O O W P 6 g / U c W d H m G D 4 s T B k t a / u W 6 0 c i Q G z y v z U A A A A C 3 a a P X p I R f 2 r 2 H C Y S j s A D 2 c I 3 K g h Z G F o 4 G j 0 j v g k V U U L l I 5 L D v I T V + P 7 g 7 N r V 9 f U 8 / T O M w S D g i L u + R D Y d q + 3 E v k T b 9 t W x x h 0 l y m 0 I i v t m 9 v Q A A A A K I c H t 5 a 8 D C U j h v 2 o U w x M h 1 p P l 4 a B r n p 9 T z E K f I a i c U H / R U f A C 5 2 / h v E k 3 Z / U H H 9 U / u N O R R n p C T A 3 5 F A h 9 O 8 f 6 0 = < / D a t a M a s h u p > 
</file>

<file path=customXml/itemProps1.xml><?xml version="1.0" encoding="utf-8"?>
<ds:datastoreItem xmlns:ds="http://schemas.openxmlformats.org/officeDocument/2006/customXml" ds:itemID="{92806B46-2E4D-40BE-A9F0-BD7DCB0F63F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Dataset</vt:lpstr>
      <vt:lpstr>Analysis</vt:lpstr>
      <vt:lpstr>Dashboard_1</vt:lpstr>
      <vt:lpstr>Dashboard_2</vt:lpstr>
      <vt:lpstr>balance</vt:lpstr>
      <vt:lpstr>card_date</vt:lpstr>
      <vt:lpstr>card_num</vt:lpstr>
      <vt:lpstr>Cash_loan</vt:lpstr>
      <vt:lpstr>Clothes</vt:lpstr>
      <vt:lpstr>Data_with_D</vt:lpstr>
      <vt:lpstr>Entertainment</vt:lpstr>
      <vt:lpstr>Groceries</vt:lpstr>
      <vt:lpstr>Housing</vt:lpstr>
      <vt:lpstr>income</vt:lpstr>
      <vt:lpstr>max_credit</vt:lpstr>
      <vt:lpstr>max_debit</vt:lpstr>
      <vt:lpstr>spending</vt:lpstr>
      <vt:lpstr>Teachable</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madonnanneoma22@gmail.com</dc:creator>
  <cp:lastModifiedBy>madonnanneoma22@gmail.com</cp:lastModifiedBy>
  <dcterms:created xsi:type="dcterms:W3CDTF">2025-08-01T10:44:59Z</dcterms:created>
  <dcterms:modified xsi:type="dcterms:W3CDTF">2025-08-28T11:14:15Z</dcterms:modified>
</cp:coreProperties>
</file>