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ël\Documents\immobilier\"/>
    </mc:Choice>
  </mc:AlternateContent>
  <xr:revisionPtr revIDLastSave="0" documentId="13_ncr:1_{1DF3DA4C-1297-4A54-BC6C-EB0835F522EB}" xr6:coauthVersionLast="44" xr6:coauthVersionMax="44" xr10:uidLastSave="{00000000-0000-0000-0000-000000000000}"/>
  <bookViews>
    <workbookView xWindow="-110" yWindow="-110" windowWidth="19420" windowHeight="10420" xr2:uid="{27A9D6F6-903A-4ADF-A28E-F84A31D86D68}"/>
  </bookViews>
  <sheets>
    <sheet name="Feuil1" sheetId="1" r:id="rId1"/>
  </sheets>
  <definedNames>
    <definedName name="solver_adj" localSheetId="0" hidden="1">Feuil1!$B$1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Feuil1!$I$2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900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" i="1" l="1"/>
  <c r="E2" i="1" l="1"/>
  <c r="B6" i="1"/>
  <c r="D6" i="1" s="1"/>
  <c r="E1" i="1"/>
  <c r="B7" i="1" l="1"/>
  <c r="D7" i="1" s="1"/>
  <c r="C6" i="1"/>
  <c r="F6" i="1"/>
  <c r="F7" i="1" l="1"/>
  <c r="C7" i="1"/>
  <c r="E7" i="1" s="1"/>
  <c r="B8" i="1"/>
  <c r="D8" i="1" s="1"/>
  <c r="E6" i="1"/>
  <c r="G6" i="1" s="1"/>
  <c r="H6" i="1" s="1"/>
  <c r="F8" i="1" l="1"/>
  <c r="G7" i="1"/>
  <c r="H7" i="1" s="1"/>
  <c r="B9" i="1"/>
  <c r="F9" i="1" s="1"/>
  <c r="C8" i="1"/>
  <c r="E8" i="1" s="1"/>
  <c r="G8" i="1" l="1"/>
  <c r="H8" i="1" s="1"/>
  <c r="B10" i="1"/>
  <c r="C10" i="1" s="1"/>
  <c r="D9" i="1"/>
  <c r="C9" i="1"/>
  <c r="E9" i="1" l="1"/>
  <c r="G9" i="1" s="1"/>
  <c r="H9" i="1" s="1"/>
  <c r="D10" i="1"/>
  <c r="E10" i="1" s="1"/>
  <c r="F10" i="1"/>
  <c r="B11" i="1"/>
  <c r="D11" i="1" s="1"/>
  <c r="G10" i="1" l="1"/>
  <c r="H10" i="1" s="1"/>
  <c r="B12" i="1"/>
  <c r="B13" i="1" s="1"/>
  <c r="F11" i="1"/>
  <c r="C11" i="1"/>
  <c r="E11" i="1" s="1"/>
  <c r="F12" i="1" l="1"/>
  <c r="C12" i="1"/>
  <c r="G11" i="1"/>
  <c r="H11" i="1" s="1"/>
  <c r="D12" i="1"/>
  <c r="E12" i="1" s="1"/>
  <c r="C13" i="1"/>
  <c r="D13" i="1"/>
  <c r="B14" i="1"/>
  <c r="F13" i="1"/>
  <c r="G12" i="1" l="1"/>
  <c r="H12" i="1" s="1"/>
  <c r="E13" i="1"/>
  <c r="G13" i="1" s="1"/>
  <c r="H13" i="1" s="1"/>
  <c r="D14" i="1"/>
  <c r="C14" i="1"/>
  <c r="B15" i="1"/>
  <c r="F14" i="1"/>
  <c r="E14" i="1" l="1"/>
  <c r="G14" i="1" s="1"/>
  <c r="H14" i="1" s="1"/>
  <c r="D15" i="1"/>
  <c r="C15" i="1"/>
  <c r="B16" i="1"/>
  <c r="F15" i="1"/>
  <c r="E15" i="1" l="1"/>
  <c r="G15" i="1" s="1"/>
  <c r="H15" i="1" s="1"/>
  <c r="D16" i="1"/>
  <c r="C16" i="1"/>
  <c r="B17" i="1"/>
  <c r="F16" i="1"/>
  <c r="E16" i="1" l="1"/>
  <c r="G16" i="1" s="1"/>
  <c r="H16" i="1" s="1"/>
  <c r="D17" i="1"/>
  <c r="C17" i="1"/>
  <c r="B18" i="1"/>
  <c r="F17" i="1"/>
  <c r="E17" i="1" l="1"/>
  <c r="G17" i="1" s="1"/>
  <c r="H17" i="1" s="1"/>
  <c r="D18" i="1"/>
  <c r="C18" i="1"/>
  <c r="B19" i="1"/>
  <c r="F18" i="1"/>
  <c r="E18" i="1" l="1"/>
  <c r="G18" i="1" s="1"/>
  <c r="H18" i="1" s="1"/>
  <c r="D19" i="1"/>
  <c r="C19" i="1"/>
  <c r="B20" i="1"/>
  <c r="F19" i="1"/>
  <c r="E19" i="1" l="1"/>
  <c r="G19" i="1" s="1"/>
  <c r="H19" i="1" s="1"/>
  <c r="D20" i="1"/>
  <c r="C20" i="1"/>
  <c r="B21" i="1"/>
  <c r="F20" i="1"/>
  <c r="E20" i="1" l="1"/>
  <c r="G20" i="1" s="1"/>
  <c r="H20" i="1" s="1"/>
  <c r="C21" i="1"/>
  <c r="D21" i="1"/>
  <c r="B22" i="1"/>
  <c r="F21" i="1"/>
  <c r="D22" i="1" l="1"/>
  <c r="C22" i="1"/>
  <c r="E21" i="1"/>
  <c r="G21" i="1" s="1"/>
  <c r="H21" i="1" s="1"/>
  <c r="B23" i="1"/>
  <c r="F22" i="1"/>
  <c r="E22" i="1" l="1"/>
  <c r="G22" i="1" s="1"/>
  <c r="H22" i="1" s="1"/>
  <c r="D23" i="1"/>
  <c r="C23" i="1"/>
  <c r="B24" i="1"/>
  <c r="F23" i="1"/>
  <c r="E23" i="1" l="1"/>
  <c r="G23" i="1" s="1"/>
  <c r="H23" i="1" s="1"/>
  <c r="D24" i="1"/>
  <c r="C24" i="1"/>
  <c r="B25" i="1"/>
  <c r="F24" i="1"/>
  <c r="E24" i="1" l="1"/>
  <c r="G24" i="1" s="1"/>
  <c r="H24" i="1" s="1"/>
  <c r="D25" i="1"/>
  <c r="C25" i="1"/>
  <c r="B26" i="1"/>
  <c r="F25" i="1"/>
  <c r="E25" i="1" l="1"/>
  <c r="G25" i="1" s="1"/>
  <c r="H25" i="1" s="1"/>
  <c r="D26" i="1"/>
  <c r="C26" i="1"/>
  <c r="B27" i="1"/>
  <c r="F26" i="1"/>
  <c r="E26" i="1" l="1"/>
  <c r="G26" i="1" s="1"/>
  <c r="H26" i="1" s="1"/>
  <c r="D27" i="1"/>
  <c r="C27" i="1"/>
  <c r="B28" i="1"/>
  <c r="F27" i="1"/>
  <c r="E27" i="1" l="1"/>
  <c r="G27" i="1" s="1"/>
  <c r="H27" i="1" s="1"/>
  <c r="D28" i="1"/>
  <c r="C28" i="1"/>
  <c r="B29" i="1"/>
  <c r="F28" i="1"/>
  <c r="E28" i="1" l="1"/>
  <c r="C29" i="1"/>
  <c r="D29" i="1"/>
  <c r="G28" i="1"/>
  <c r="H28" i="1" s="1"/>
  <c r="B30" i="1"/>
  <c r="F29" i="1"/>
  <c r="C30" i="1" l="1"/>
  <c r="D30" i="1"/>
  <c r="K2" i="1" s="1"/>
  <c r="E29" i="1"/>
  <c r="G29" i="1" s="1"/>
  <c r="H29" i="1" s="1"/>
  <c r="F30" i="1"/>
  <c r="M2" i="1" s="1"/>
  <c r="E30" i="1" l="1"/>
  <c r="G30" i="1" s="1"/>
  <c r="H30" i="1" s="1"/>
  <c r="J2" i="1"/>
  <c r="L2" i="1" s="1"/>
  <c r="N2" i="1" s="1"/>
</calcChain>
</file>

<file path=xl/sharedStrings.xml><?xml version="1.0" encoding="utf-8"?>
<sst xmlns="http://schemas.openxmlformats.org/spreadsheetml/2006/main" count="19" uniqueCount="16">
  <si>
    <t>Montant du prêt</t>
  </si>
  <si>
    <t>taux d'intérêt</t>
  </si>
  <si>
    <t>taux d'assurance</t>
  </si>
  <si>
    <t>Année</t>
  </si>
  <si>
    <t>capital à rembourser</t>
  </si>
  <si>
    <t>années</t>
  </si>
  <si>
    <t>mensualité</t>
  </si>
  <si>
    <t>total interets</t>
  </si>
  <si>
    <t>amortissement</t>
  </si>
  <si>
    <t>mensualité moyenne</t>
  </si>
  <si>
    <t>total amortissement</t>
  </si>
  <si>
    <t>intérêts + assurance</t>
  </si>
  <si>
    <t>interets</t>
  </si>
  <si>
    <t>assurance</t>
  </si>
  <si>
    <t>total assurance</t>
  </si>
  <si>
    <t>intérêts + amortissements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</si>
</sst>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\ _€_-;\-* #,##0.0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0" applyNumberFormat="1"/>
    <xf numFmtId="43" fontId="0" fillId="0" borderId="0" xfId="1" applyFont="1"/>
    <xf numFmtId="10" fontId="0" fillId="0" borderId="0" xfId="2" applyNumberFormat="1" applyFont="1"/>
    <xf numFmtId="164" fontId="0" fillId="0" borderId="0" xfId="0" applyNumberFormat="1"/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283E2-9F7F-4885-9D81-90369A9CC5F7}">
  <dimension ref="A1:N30"/>
  <sheetViews>
    <sheetView tabSelected="1" workbookViewId="0">
      <selection activeCell="J2" sqref="J2"/>
    </sheetView>
  </sheetViews>
  <sheetFormatPr baseColWidth="10" defaultRowHeight="14.5" x14ac:dyDescent="0.35"/>
  <cols>
    <col min="1" max="1" width="18.26953125" customWidth="1"/>
    <col min="2" max="2" width="12.453125" bestFit="1" customWidth="1"/>
    <col min="5" max="5" width="12.36328125" customWidth="1"/>
    <col min="6" max="7" width="11.453125" bestFit="1" customWidth="1"/>
    <col min="10" max="10" width="11.453125" bestFit="1" customWidth="1"/>
    <col min="11" max="11" width="12.453125" bestFit="1" customWidth="1"/>
    <col min="12" max="12" width="12" customWidth="1"/>
    <col min="13" max="13" width="13.36328125" customWidth="1"/>
  </cols>
  <sheetData>
    <row r="1" spans="1:14" x14ac:dyDescent="0.35">
      <c r="A1" t="s">
        <v>0</v>
      </c>
      <c r="B1" s="2">
        <v>150000</v>
      </c>
      <c r="C1" t="s">
        <v>8</v>
      </c>
      <c r="E1" s="4">
        <f>B1/B4</f>
        <v>7500</v>
      </c>
      <c r="I1" t="s">
        <v>9</v>
      </c>
      <c r="J1" t="s">
        <v>7</v>
      </c>
      <c r="K1" t="s">
        <v>14</v>
      </c>
      <c r="L1" t="s">
        <v>7</v>
      </c>
      <c r="M1" t="s">
        <v>10</v>
      </c>
    </row>
    <row r="2" spans="1:14" x14ac:dyDescent="0.35">
      <c r="A2" t="s">
        <v>1</v>
      </c>
      <c r="B2" s="3">
        <v>1.3299999999999999E-2</v>
      </c>
      <c r="C2" t="s">
        <v>7</v>
      </c>
      <c r="E2" s="1">
        <f>B2+B3</f>
        <v>1.6899999999999998E-2</v>
      </c>
      <c r="I2">
        <f>SUM(H:H)/B4</f>
        <v>735.90625</v>
      </c>
      <c r="J2" s="4">
        <f t="shared" ref="J2:K2" si="0">SUM(C6:C30)</f>
        <v>20947.5</v>
      </c>
      <c r="K2" s="4">
        <f t="shared" si="0"/>
        <v>5670</v>
      </c>
      <c r="L2" s="4">
        <f>J2+K2</f>
        <v>26617.5</v>
      </c>
      <c r="M2" s="4">
        <f>SUM(F6:F30)</f>
        <v>150000</v>
      </c>
      <c r="N2" s="3">
        <f>L2/M2</f>
        <v>0.17745</v>
      </c>
    </row>
    <row r="3" spans="1:14" x14ac:dyDescent="0.35">
      <c r="A3" t="s">
        <v>2</v>
      </c>
      <c r="B3" s="3">
        <v>3.5999999999999999E-3</v>
      </c>
    </row>
    <row r="4" spans="1:14" x14ac:dyDescent="0.35">
      <c r="A4" t="s">
        <v>5</v>
      </c>
      <c r="B4">
        <v>20</v>
      </c>
    </row>
    <row r="5" spans="1:14" x14ac:dyDescent="0.35">
      <c r="A5" t="s">
        <v>3</v>
      </c>
      <c r="B5" t="s">
        <v>4</v>
      </c>
      <c r="C5" t="s">
        <v>12</v>
      </c>
      <c r="D5" t="s">
        <v>13</v>
      </c>
      <c r="E5" t="s">
        <v>11</v>
      </c>
      <c r="F5" t="s">
        <v>8</v>
      </c>
      <c r="G5" t="s">
        <v>15</v>
      </c>
      <c r="H5" t="s">
        <v>6</v>
      </c>
    </row>
    <row r="6" spans="1:14" x14ac:dyDescent="0.35">
      <c r="A6">
        <v>1</v>
      </c>
      <c r="B6" s="4">
        <f>B1</f>
        <v>150000</v>
      </c>
      <c r="C6" s="4">
        <f>B6*$B$2</f>
        <v>1995</v>
      </c>
      <c r="D6" s="4">
        <f>B6*$B$3</f>
        <v>540</v>
      </c>
      <c r="E6" s="4">
        <f>C6+D6</f>
        <v>2535</v>
      </c>
      <c r="F6" s="4">
        <f t="shared" ref="F6:F30" si="1">IF(B6=0,0,$E$1)</f>
        <v>7500</v>
      </c>
      <c r="G6" s="4">
        <f t="shared" ref="G6:G30" si="2">F6+E6</f>
        <v>10035</v>
      </c>
      <c r="H6" s="4">
        <f>G6/12</f>
        <v>836.25</v>
      </c>
      <c r="I6" s="4"/>
    </row>
    <row r="7" spans="1:14" x14ac:dyDescent="0.35">
      <c r="A7">
        <v>2</v>
      </c>
      <c r="B7" s="4">
        <f t="shared" ref="B7:B30" si="3">IF(B6-$E$1&lt;0,0,B6-$E$1)</f>
        <v>142500</v>
      </c>
      <c r="C7" s="4">
        <f t="shared" ref="C7:C30" si="4">B7*$B$2</f>
        <v>1895.25</v>
      </c>
      <c r="D7" s="4">
        <f t="shared" ref="D7:D30" si="5">B7*$B$3</f>
        <v>513</v>
      </c>
      <c r="E7" s="4">
        <f t="shared" ref="E7:E30" si="6">C7+D7</f>
        <v>2408.25</v>
      </c>
      <c r="F7" s="4">
        <f t="shared" si="1"/>
        <v>7500</v>
      </c>
      <c r="G7" s="4">
        <f t="shared" si="2"/>
        <v>9908.25</v>
      </c>
      <c r="H7" s="4">
        <f t="shared" ref="H7:H30" si="7">G7/12</f>
        <v>825.6875</v>
      </c>
      <c r="I7" s="4"/>
    </row>
    <row r="8" spans="1:14" x14ac:dyDescent="0.35">
      <c r="A8">
        <v>3</v>
      </c>
      <c r="B8" s="4">
        <f t="shared" si="3"/>
        <v>135000</v>
      </c>
      <c r="C8" s="4">
        <f t="shared" si="4"/>
        <v>1795.5</v>
      </c>
      <c r="D8" s="4">
        <f t="shared" si="5"/>
        <v>486</v>
      </c>
      <c r="E8" s="4">
        <f t="shared" si="6"/>
        <v>2281.5</v>
      </c>
      <c r="F8" s="4">
        <f t="shared" si="1"/>
        <v>7500</v>
      </c>
      <c r="G8" s="4">
        <f t="shared" si="2"/>
        <v>9781.5</v>
      </c>
      <c r="H8" s="4">
        <f t="shared" si="7"/>
        <v>815.125</v>
      </c>
      <c r="I8" s="4"/>
    </row>
    <row r="9" spans="1:14" x14ac:dyDescent="0.35">
      <c r="A9">
        <v>4</v>
      </c>
      <c r="B9" s="4">
        <f t="shared" si="3"/>
        <v>127500</v>
      </c>
      <c r="C9" s="4">
        <f t="shared" si="4"/>
        <v>1695.75</v>
      </c>
      <c r="D9" s="4">
        <f t="shared" si="5"/>
        <v>459</v>
      </c>
      <c r="E9" s="4">
        <f t="shared" si="6"/>
        <v>2154.75</v>
      </c>
      <c r="F9" s="4">
        <f t="shared" si="1"/>
        <v>7500</v>
      </c>
      <c r="G9" s="4">
        <f t="shared" si="2"/>
        <v>9654.75</v>
      </c>
      <c r="H9" s="4">
        <f t="shared" si="7"/>
        <v>804.5625</v>
      </c>
      <c r="I9" s="4"/>
    </row>
    <row r="10" spans="1:14" x14ac:dyDescent="0.35">
      <c r="A10">
        <v>5</v>
      </c>
      <c r="B10" s="4">
        <f t="shared" si="3"/>
        <v>120000</v>
      </c>
      <c r="C10" s="4">
        <f t="shared" si="4"/>
        <v>1596</v>
      </c>
      <c r="D10" s="4">
        <f t="shared" si="5"/>
        <v>432</v>
      </c>
      <c r="E10" s="4">
        <f t="shared" si="6"/>
        <v>2028</v>
      </c>
      <c r="F10" s="4">
        <f t="shared" si="1"/>
        <v>7500</v>
      </c>
      <c r="G10" s="4">
        <f t="shared" si="2"/>
        <v>9528</v>
      </c>
      <c r="H10" s="4">
        <f t="shared" si="7"/>
        <v>794</v>
      </c>
      <c r="I10" s="4"/>
    </row>
    <row r="11" spans="1:14" x14ac:dyDescent="0.35">
      <c r="A11">
        <v>6</v>
      </c>
      <c r="B11" s="4">
        <f t="shared" si="3"/>
        <v>112500</v>
      </c>
      <c r="C11" s="4">
        <f t="shared" si="4"/>
        <v>1496.25</v>
      </c>
      <c r="D11" s="4">
        <f t="shared" si="5"/>
        <v>405</v>
      </c>
      <c r="E11" s="4">
        <f t="shared" si="6"/>
        <v>1901.25</v>
      </c>
      <c r="F11" s="4">
        <f t="shared" si="1"/>
        <v>7500</v>
      </c>
      <c r="G11" s="4">
        <f t="shared" si="2"/>
        <v>9401.25</v>
      </c>
      <c r="H11" s="4">
        <f t="shared" si="7"/>
        <v>783.4375</v>
      </c>
      <c r="I11" s="4"/>
    </row>
    <row r="12" spans="1:14" x14ac:dyDescent="0.35">
      <c r="A12">
        <v>7</v>
      </c>
      <c r="B12" s="4">
        <f t="shared" si="3"/>
        <v>105000</v>
      </c>
      <c r="C12" s="4">
        <f t="shared" si="4"/>
        <v>1396.5</v>
      </c>
      <c r="D12" s="4">
        <f t="shared" si="5"/>
        <v>378</v>
      </c>
      <c r="E12" s="4">
        <f t="shared" si="6"/>
        <v>1774.5</v>
      </c>
      <c r="F12" s="4">
        <f t="shared" si="1"/>
        <v>7500</v>
      </c>
      <c r="G12" s="4">
        <f t="shared" si="2"/>
        <v>9274.5</v>
      </c>
      <c r="H12" s="4">
        <f t="shared" si="7"/>
        <v>772.875</v>
      </c>
      <c r="I12" s="4"/>
    </row>
    <row r="13" spans="1:14" x14ac:dyDescent="0.35">
      <c r="A13">
        <v>8</v>
      </c>
      <c r="B13" s="4">
        <f t="shared" si="3"/>
        <v>97500</v>
      </c>
      <c r="C13" s="4">
        <f t="shared" si="4"/>
        <v>1296.75</v>
      </c>
      <c r="D13" s="4">
        <f t="shared" si="5"/>
        <v>351</v>
      </c>
      <c r="E13" s="4">
        <f t="shared" si="6"/>
        <v>1647.75</v>
      </c>
      <c r="F13" s="4">
        <f t="shared" si="1"/>
        <v>7500</v>
      </c>
      <c r="G13" s="4">
        <f t="shared" si="2"/>
        <v>9147.75</v>
      </c>
      <c r="H13" s="4">
        <f t="shared" si="7"/>
        <v>762.3125</v>
      </c>
      <c r="I13" s="4"/>
    </row>
    <row r="14" spans="1:14" x14ac:dyDescent="0.35">
      <c r="A14">
        <v>9</v>
      </c>
      <c r="B14" s="4">
        <f t="shared" si="3"/>
        <v>90000</v>
      </c>
      <c r="C14" s="4">
        <f t="shared" si="4"/>
        <v>1197</v>
      </c>
      <c r="D14" s="4">
        <f t="shared" si="5"/>
        <v>324</v>
      </c>
      <c r="E14" s="4">
        <f t="shared" si="6"/>
        <v>1521</v>
      </c>
      <c r="F14" s="4">
        <f t="shared" si="1"/>
        <v>7500</v>
      </c>
      <c r="G14" s="4">
        <f t="shared" si="2"/>
        <v>9021</v>
      </c>
      <c r="H14" s="4">
        <f t="shared" si="7"/>
        <v>751.75</v>
      </c>
      <c r="I14" s="4"/>
    </row>
    <row r="15" spans="1:14" x14ac:dyDescent="0.35">
      <c r="A15">
        <v>10</v>
      </c>
      <c r="B15" s="4">
        <f t="shared" si="3"/>
        <v>82500</v>
      </c>
      <c r="C15" s="4">
        <f t="shared" si="4"/>
        <v>1097.25</v>
      </c>
      <c r="D15" s="4">
        <f t="shared" si="5"/>
        <v>297</v>
      </c>
      <c r="E15" s="4">
        <f t="shared" si="6"/>
        <v>1394.25</v>
      </c>
      <c r="F15" s="4">
        <f t="shared" si="1"/>
        <v>7500</v>
      </c>
      <c r="G15" s="4">
        <f t="shared" si="2"/>
        <v>8894.25</v>
      </c>
      <c r="H15" s="4">
        <f t="shared" si="7"/>
        <v>741.1875</v>
      </c>
      <c r="I15" s="4"/>
    </row>
    <row r="16" spans="1:14" x14ac:dyDescent="0.35">
      <c r="A16">
        <v>11</v>
      </c>
      <c r="B16" s="4">
        <f t="shared" si="3"/>
        <v>75000</v>
      </c>
      <c r="C16" s="4">
        <f t="shared" si="4"/>
        <v>997.5</v>
      </c>
      <c r="D16" s="4">
        <f t="shared" si="5"/>
        <v>270</v>
      </c>
      <c r="E16" s="4">
        <f t="shared" si="6"/>
        <v>1267.5</v>
      </c>
      <c r="F16" s="4">
        <f t="shared" si="1"/>
        <v>7500</v>
      </c>
      <c r="G16" s="4">
        <f t="shared" si="2"/>
        <v>8767.5</v>
      </c>
      <c r="H16" s="4">
        <f t="shared" si="7"/>
        <v>730.625</v>
      </c>
      <c r="I16" s="4"/>
    </row>
    <row r="17" spans="1:9" x14ac:dyDescent="0.35">
      <c r="A17">
        <v>12</v>
      </c>
      <c r="B17" s="4">
        <f t="shared" si="3"/>
        <v>67500</v>
      </c>
      <c r="C17" s="4">
        <f t="shared" si="4"/>
        <v>897.75</v>
      </c>
      <c r="D17" s="4">
        <f t="shared" si="5"/>
        <v>243</v>
      </c>
      <c r="E17" s="4">
        <f t="shared" si="6"/>
        <v>1140.75</v>
      </c>
      <c r="F17" s="4">
        <f t="shared" si="1"/>
        <v>7500</v>
      </c>
      <c r="G17" s="4">
        <f t="shared" si="2"/>
        <v>8640.75</v>
      </c>
      <c r="H17" s="4">
        <f t="shared" si="7"/>
        <v>720.0625</v>
      </c>
      <c r="I17" s="4"/>
    </row>
    <row r="18" spans="1:9" x14ac:dyDescent="0.35">
      <c r="A18">
        <v>13</v>
      </c>
      <c r="B18" s="4">
        <f t="shared" si="3"/>
        <v>60000</v>
      </c>
      <c r="C18" s="4">
        <f t="shared" si="4"/>
        <v>798</v>
      </c>
      <c r="D18" s="4">
        <f t="shared" si="5"/>
        <v>216</v>
      </c>
      <c r="E18" s="4">
        <f t="shared" si="6"/>
        <v>1014</v>
      </c>
      <c r="F18" s="4">
        <f t="shared" si="1"/>
        <v>7500</v>
      </c>
      <c r="G18" s="4">
        <f t="shared" si="2"/>
        <v>8514</v>
      </c>
      <c r="H18" s="4">
        <f t="shared" si="7"/>
        <v>709.5</v>
      </c>
      <c r="I18" s="4"/>
    </row>
    <row r="19" spans="1:9" x14ac:dyDescent="0.35">
      <c r="A19">
        <v>14</v>
      </c>
      <c r="B19" s="4">
        <f t="shared" si="3"/>
        <v>52500</v>
      </c>
      <c r="C19" s="4">
        <f t="shared" si="4"/>
        <v>698.25</v>
      </c>
      <c r="D19" s="4">
        <f t="shared" si="5"/>
        <v>189</v>
      </c>
      <c r="E19" s="4">
        <f t="shared" si="6"/>
        <v>887.25</v>
      </c>
      <c r="F19" s="4">
        <f t="shared" si="1"/>
        <v>7500</v>
      </c>
      <c r="G19" s="4">
        <f t="shared" si="2"/>
        <v>8387.25</v>
      </c>
      <c r="H19" s="4">
        <f t="shared" si="7"/>
        <v>698.9375</v>
      </c>
      <c r="I19" s="4"/>
    </row>
    <row r="20" spans="1:9" x14ac:dyDescent="0.35">
      <c r="A20">
        <v>15</v>
      </c>
      <c r="B20" s="4">
        <f t="shared" si="3"/>
        <v>45000</v>
      </c>
      <c r="C20" s="4">
        <f t="shared" si="4"/>
        <v>598.5</v>
      </c>
      <c r="D20" s="4">
        <f t="shared" si="5"/>
        <v>162</v>
      </c>
      <c r="E20" s="4">
        <f t="shared" si="6"/>
        <v>760.5</v>
      </c>
      <c r="F20" s="4">
        <f t="shared" si="1"/>
        <v>7500</v>
      </c>
      <c r="G20" s="4">
        <f t="shared" si="2"/>
        <v>8260.5</v>
      </c>
      <c r="H20" s="4">
        <f t="shared" si="7"/>
        <v>688.375</v>
      </c>
      <c r="I20" s="4"/>
    </row>
    <row r="21" spans="1:9" x14ac:dyDescent="0.35">
      <c r="A21">
        <v>16</v>
      </c>
      <c r="B21" s="4">
        <f t="shared" si="3"/>
        <v>37500</v>
      </c>
      <c r="C21" s="4">
        <f t="shared" si="4"/>
        <v>498.75</v>
      </c>
      <c r="D21" s="4">
        <f t="shared" si="5"/>
        <v>135</v>
      </c>
      <c r="E21" s="4">
        <f t="shared" si="6"/>
        <v>633.75</v>
      </c>
      <c r="F21" s="4">
        <f t="shared" si="1"/>
        <v>7500</v>
      </c>
      <c r="G21" s="4">
        <f t="shared" si="2"/>
        <v>8133.75</v>
      </c>
      <c r="H21" s="4">
        <f t="shared" si="7"/>
        <v>677.8125</v>
      </c>
      <c r="I21" s="4"/>
    </row>
    <row r="22" spans="1:9" x14ac:dyDescent="0.35">
      <c r="A22">
        <v>17</v>
      </c>
      <c r="B22" s="4">
        <f t="shared" si="3"/>
        <v>30000</v>
      </c>
      <c r="C22" s="4">
        <f t="shared" si="4"/>
        <v>399</v>
      </c>
      <c r="D22" s="4">
        <f t="shared" si="5"/>
        <v>108</v>
      </c>
      <c r="E22" s="4">
        <f t="shared" si="6"/>
        <v>507</v>
      </c>
      <c r="F22" s="4">
        <f t="shared" si="1"/>
        <v>7500</v>
      </c>
      <c r="G22" s="4">
        <f t="shared" si="2"/>
        <v>8007</v>
      </c>
      <c r="H22" s="4">
        <f t="shared" si="7"/>
        <v>667.25</v>
      </c>
      <c r="I22" s="4"/>
    </row>
    <row r="23" spans="1:9" x14ac:dyDescent="0.35">
      <c r="A23">
        <v>18</v>
      </c>
      <c r="B23" s="4">
        <f t="shared" si="3"/>
        <v>22500</v>
      </c>
      <c r="C23" s="4">
        <f t="shared" si="4"/>
        <v>299.25</v>
      </c>
      <c r="D23" s="4">
        <f t="shared" si="5"/>
        <v>81</v>
      </c>
      <c r="E23" s="4">
        <f t="shared" si="6"/>
        <v>380.25</v>
      </c>
      <c r="F23" s="4">
        <f t="shared" si="1"/>
        <v>7500</v>
      </c>
      <c r="G23" s="4">
        <f t="shared" si="2"/>
        <v>7880.25</v>
      </c>
      <c r="H23" s="4">
        <f t="shared" si="7"/>
        <v>656.6875</v>
      </c>
      <c r="I23" s="4"/>
    </row>
    <row r="24" spans="1:9" x14ac:dyDescent="0.35">
      <c r="A24">
        <v>19</v>
      </c>
      <c r="B24" s="4">
        <f t="shared" si="3"/>
        <v>15000</v>
      </c>
      <c r="C24" s="4">
        <f t="shared" si="4"/>
        <v>199.5</v>
      </c>
      <c r="D24" s="4">
        <f t="shared" si="5"/>
        <v>54</v>
      </c>
      <c r="E24" s="4">
        <f t="shared" si="6"/>
        <v>253.5</v>
      </c>
      <c r="F24" s="4">
        <f t="shared" si="1"/>
        <v>7500</v>
      </c>
      <c r="G24" s="4">
        <f t="shared" si="2"/>
        <v>7753.5</v>
      </c>
      <c r="H24" s="4">
        <f t="shared" si="7"/>
        <v>646.125</v>
      </c>
      <c r="I24" s="4"/>
    </row>
    <row r="25" spans="1:9" x14ac:dyDescent="0.35">
      <c r="A25">
        <v>20</v>
      </c>
      <c r="B25" s="4">
        <f t="shared" si="3"/>
        <v>7500</v>
      </c>
      <c r="C25" s="4">
        <f t="shared" si="4"/>
        <v>99.75</v>
      </c>
      <c r="D25" s="4">
        <f t="shared" si="5"/>
        <v>27</v>
      </c>
      <c r="E25" s="4">
        <f t="shared" si="6"/>
        <v>126.75</v>
      </c>
      <c r="F25" s="4">
        <f t="shared" si="1"/>
        <v>7500</v>
      </c>
      <c r="G25" s="4">
        <f t="shared" si="2"/>
        <v>7626.75</v>
      </c>
      <c r="H25" s="4">
        <f t="shared" si="7"/>
        <v>635.5625</v>
      </c>
      <c r="I25" s="4"/>
    </row>
    <row r="26" spans="1:9" x14ac:dyDescent="0.35">
      <c r="A26">
        <v>21</v>
      </c>
      <c r="B26" s="4">
        <f t="shared" si="3"/>
        <v>0</v>
      </c>
      <c r="C26" s="4">
        <f t="shared" si="4"/>
        <v>0</v>
      </c>
      <c r="D26" s="4">
        <f t="shared" si="5"/>
        <v>0</v>
      </c>
      <c r="E26" s="4">
        <f t="shared" si="6"/>
        <v>0</v>
      </c>
      <c r="F26" s="4">
        <f t="shared" si="1"/>
        <v>0</v>
      </c>
      <c r="G26" s="4">
        <f t="shared" si="2"/>
        <v>0</v>
      </c>
      <c r="H26" s="4">
        <f t="shared" si="7"/>
        <v>0</v>
      </c>
      <c r="I26" s="4"/>
    </row>
    <row r="27" spans="1:9" x14ac:dyDescent="0.35">
      <c r="A27">
        <v>22</v>
      </c>
      <c r="B27" s="4">
        <f t="shared" si="3"/>
        <v>0</v>
      </c>
      <c r="C27" s="4">
        <f t="shared" si="4"/>
        <v>0</v>
      </c>
      <c r="D27" s="4">
        <f t="shared" si="5"/>
        <v>0</v>
      </c>
      <c r="E27" s="4">
        <f t="shared" si="6"/>
        <v>0</v>
      </c>
      <c r="F27" s="4">
        <f t="shared" si="1"/>
        <v>0</v>
      </c>
      <c r="G27" s="4">
        <f t="shared" si="2"/>
        <v>0</v>
      </c>
      <c r="H27" s="4">
        <f t="shared" si="7"/>
        <v>0</v>
      </c>
      <c r="I27" s="4"/>
    </row>
    <row r="28" spans="1:9" x14ac:dyDescent="0.35">
      <c r="A28">
        <v>23</v>
      </c>
      <c r="B28" s="4">
        <f t="shared" si="3"/>
        <v>0</v>
      </c>
      <c r="C28" s="4">
        <f t="shared" si="4"/>
        <v>0</v>
      </c>
      <c r="D28" s="4">
        <f t="shared" si="5"/>
        <v>0</v>
      </c>
      <c r="E28" s="4">
        <f t="shared" si="6"/>
        <v>0</v>
      </c>
      <c r="F28" s="4">
        <f t="shared" si="1"/>
        <v>0</v>
      </c>
      <c r="G28" s="4">
        <f t="shared" si="2"/>
        <v>0</v>
      </c>
      <c r="H28" s="4">
        <f t="shared" si="7"/>
        <v>0</v>
      </c>
      <c r="I28" s="4"/>
    </row>
    <row r="29" spans="1:9" x14ac:dyDescent="0.35">
      <c r="A29">
        <v>24</v>
      </c>
      <c r="B29" s="4">
        <f t="shared" si="3"/>
        <v>0</v>
      </c>
      <c r="C29" s="4">
        <f t="shared" si="4"/>
        <v>0</v>
      </c>
      <c r="D29" s="4">
        <f t="shared" si="5"/>
        <v>0</v>
      </c>
      <c r="E29" s="4">
        <f t="shared" si="6"/>
        <v>0</v>
      </c>
      <c r="F29" s="4">
        <f t="shared" si="1"/>
        <v>0</v>
      </c>
      <c r="G29" s="4">
        <f t="shared" si="2"/>
        <v>0</v>
      </c>
      <c r="H29" s="4">
        <f t="shared" si="7"/>
        <v>0</v>
      </c>
      <c r="I29" s="4"/>
    </row>
    <row r="30" spans="1:9" x14ac:dyDescent="0.35">
      <c r="A30">
        <v>25</v>
      </c>
      <c r="B30" s="4">
        <f t="shared" si="3"/>
        <v>0</v>
      </c>
      <c r="C30" s="4">
        <f t="shared" si="4"/>
        <v>0</v>
      </c>
      <c r="D30" s="4">
        <f t="shared" si="5"/>
        <v>0</v>
      </c>
      <c r="E30" s="4">
        <f t="shared" si="6"/>
        <v>0</v>
      </c>
      <c r="F30" s="4">
        <f t="shared" si="1"/>
        <v>0</v>
      </c>
      <c r="G30" s="4">
        <f t="shared" si="2"/>
        <v>0</v>
      </c>
      <c r="H30" s="4">
        <f t="shared" si="7"/>
        <v>0</v>
      </c>
      <c r="I3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Maël</dc:creator>
  <cp:lastModifiedBy>Maël</cp:lastModifiedBy>
  <dcterms:created xsi:type="dcterms:W3CDTF">2019-08-21T17:36:31Z</dcterms:created>
  <dcterms:modified xsi:type="dcterms:W3CDTF">2019-09-16T20:21:20Z</dcterms:modified>
</cp:coreProperties>
</file>