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64931733c3934785/Documents/Q4 2022/Proyecto de Graduacion Fase I/Fishing Tournament 2021 Repos/gui/src/dump/"/>
    </mc:Choice>
  </mc:AlternateContent>
  <xr:revisionPtr revIDLastSave="1" documentId="11_C397A48590C49F65A0009B91FC9F206BB3F9F560" xr6:coauthVersionLast="47" xr6:coauthVersionMax="47" xr10:uidLastSave="{F3ACA983-692D-452D-BA7A-70DA6FD57F64}"/>
  <bookViews>
    <workbookView xWindow="2670" yWindow="2985" windowWidth="14970" windowHeight="15345" activeTab="1" xr2:uid="{00000000-000D-0000-FFFF-FFFF00000000}"/>
  </bookViews>
  <sheets>
    <sheet name="Inscription" sheetId="1" r:id="rId1"/>
    <sheet name="Billfish" sheetId="2" r:id="rId2"/>
    <sheet name="Rodeo" sheetId="3" r:id="rId3"/>
    <sheet name="Junior" sheetId="4" r:id="rId4"/>
    <sheet name="Kids" sheetId="5" r:id="rId5"/>
    <sheet name="Wome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N2" i="1" s="1"/>
  <c r="K2" i="1"/>
</calcChain>
</file>

<file path=xl/sharedStrings.xml><?xml version="1.0" encoding="utf-8"?>
<sst xmlns="http://schemas.openxmlformats.org/spreadsheetml/2006/main" count="138" uniqueCount="46">
  <si>
    <t>ID</t>
  </si>
  <si>
    <t>BOAT_NAME</t>
  </si>
  <si>
    <t>CAPTAIN_NAME</t>
  </si>
  <si>
    <t>PHONE_NUMBER</t>
  </si>
  <si>
    <t>EMAIL</t>
  </si>
  <si>
    <t>BILLFISH_PRESENT</t>
  </si>
  <si>
    <t>RODEO_PRESENT</t>
  </si>
  <si>
    <t>JUNIOR_PRESENT</t>
  </si>
  <si>
    <t>KIDS_PRESENT</t>
  </si>
  <si>
    <t>WOMEN_PRESENT</t>
  </si>
  <si>
    <t>PARTICIPATION FEE</t>
  </si>
  <si>
    <t>TOTAL FEES</t>
  </si>
  <si>
    <t>Titanic</t>
  </si>
  <si>
    <t>Robin Arellano</t>
  </si>
  <si>
    <t>(102)555 5555</t>
  </si>
  <si>
    <t>test@test.com</t>
  </si>
  <si>
    <t>Participating</t>
  </si>
  <si>
    <t>Olimpic</t>
  </si>
  <si>
    <t>Bobby Schwalter</t>
  </si>
  <si>
    <t>Costic</t>
  </si>
  <si>
    <t>Genghis Khan</t>
  </si>
  <si>
    <t>Costa Concordia</t>
  </si>
  <si>
    <t>Reventuki Reventar</t>
  </si>
  <si>
    <t>Not Participating</t>
  </si>
  <si>
    <t>Titanica</t>
  </si>
  <si>
    <t>Genghis Khans</t>
  </si>
  <si>
    <t>(555)100 5555</t>
  </si>
  <si>
    <t>email@test.com</t>
  </si>
  <si>
    <t>HOOKUP_ID</t>
  </si>
  <si>
    <t>HOOKUP_TIME</t>
  </si>
  <si>
    <t>FISH</t>
  </si>
  <si>
    <t>RELEASE_TIME</t>
  </si>
  <si>
    <t>CLEAN_RELEASE</t>
  </si>
  <si>
    <t>POINTS</t>
  </si>
  <si>
    <t>18:08:39</t>
  </si>
  <si>
    <t>Blue Marlin</t>
  </si>
  <si>
    <t>None</t>
  </si>
  <si>
    <t>No</t>
  </si>
  <si>
    <t>18:13:14</t>
  </si>
  <si>
    <t>Yes</t>
  </si>
  <si>
    <t>19:33:15</t>
  </si>
  <si>
    <t>Dolphin</t>
  </si>
  <si>
    <t>22:46:48</t>
  </si>
  <si>
    <t>18:13:44</t>
  </si>
  <si>
    <t>Barracuda</t>
  </si>
  <si>
    <t>18:14:25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</si>
</sst>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opLeftCell="H1" workbookViewId="0">
      <selection activeCell="K5" sqref="K5"/>
    </sheetView>
  </sheetViews>
  <sheetFormatPr defaultRowHeight="15" x14ac:dyDescent="0.25"/>
  <cols>
    <col min="1" max="1" width="2.85546875" bestFit="1" customWidth="1"/>
    <col min="2" max="2" width="15.28515625" bestFit="1" customWidth="1"/>
    <col min="3" max="3" width="18.7109375" bestFit="1" customWidth="1"/>
    <col min="4" max="4" width="16.140625" bestFit="1" customWidth="1"/>
    <col min="5" max="5" width="14.140625" bestFit="1" customWidth="1"/>
    <col min="6" max="6" width="17.28515625" bestFit="1" customWidth="1"/>
    <col min="7" max="7" width="16.140625" bestFit="1" customWidth="1"/>
    <col min="8" max="8" width="16.42578125" bestFit="1" customWidth="1"/>
    <col min="9" max="9" width="13.85546875" bestFit="1" customWidth="1"/>
    <col min="10" max="10" width="17.42578125" bestFit="1" customWidth="1"/>
    <col min="11" max="11" width="18.42578125" bestFit="1" customWidth="1"/>
    <col min="14" max="14" width="1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</row>
    <row r="2" spans="1:14" x14ac:dyDescent="0.25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>
        <f>IF(F2="Participating",700,0)+IF(G2="Participating",350,0)+IF(H2="Participating",300,0)+IF(I2="Participating",50,0)+IF(J2="Participating",50,0)</f>
        <v>1450</v>
      </c>
      <c r="N2" s="1">
        <f>SUM(K:K)</f>
        <v>6550</v>
      </c>
    </row>
    <row r="3" spans="1:14" x14ac:dyDescent="0.25">
      <c r="A3">
        <v>2</v>
      </c>
      <c r="B3" t="s">
        <v>17</v>
      </c>
      <c r="C3" t="s">
        <v>18</v>
      </c>
      <c r="D3" t="s">
        <v>14</v>
      </c>
      <c r="E3" t="s">
        <v>15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>
        <f>IF(F3="Participating",700,0)+IF(G3="Participating",350,0)+IF(H3="Participating",300,0)+IF(I3="Participating",50,0)+IF(J3="Participating",50,0)</f>
        <v>1450</v>
      </c>
    </row>
    <row r="4" spans="1:14" x14ac:dyDescent="0.25">
      <c r="A4">
        <v>3</v>
      </c>
      <c r="B4" t="s">
        <v>19</v>
      </c>
      <c r="C4" t="s">
        <v>20</v>
      </c>
      <c r="D4" t="s">
        <v>14</v>
      </c>
      <c r="E4" t="s">
        <v>15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>
        <f>IF(F4="Participating",700,0)+IF(G4="Participating",350,0)+IF(H4="Participating",300,0)+IF(I4="Participating",50,0)+IF(J4="Participating",50,0)</f>
        <v>1450</v>
      </c>
    </row>
    <row r="5" spans="1:14" x14ac:dyDescent="0.25">
      <c r="A5">
        <v>4</v>
      </c>
      <c r="B5" t="s">
        <v>21</v>
      </c>
      <c r="C5" t="s">
        <v>22</v>
      </c>
      <c r="D5" t="s">
        <v>14</v>
      </c>
      <c r="E5" t="s">
        <v>15</v>
      </c>
      <c r="F5" t="s">
        <v>16</v>
      </c>
      <c r="G5" t="s">
        <v>23</v>
      </c>
      <c r="H5" t="s">
        <v>23</v>
      </c>
      <c r="I5" t="s">
        <v>16</v>
      </c>
      <c r="J5" t="s">
        <v>23</v>
      </c>
      <c r="K5">
        <f>VALUE(IF(F5="Participating",700,0)+IF(G5="Participating",350,0)+IF(H5="Participating",300,0)+IF(I5="Participating",50,0)+IF(J5="Participating",50,0))</f>
        <v>750</v>
      </c>
    </row>
    <row r="6" spans="1:14" x14ac:dyDescent="0.25">
      <c r="A6">
        <v>5</v>
      </c>
      <c r="B6" t="s">
        <v>24</v>
      </c>
      <c r="C6" t="s">
        <v>25</v>
      </c>
      <c r="D6" t="s">
        <v>26</v>
      </c>
      <c r="E6" t="s">
        <v>27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  <c r="K6">
        <f>IF(F6="Participating",700,0)+IF(G6="Participating",350,0)+IF(H6="Participating",300,0)+IF(I6="Participating",50,0)+IF(J6="Participating",50,0)</f>
        <v>1450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tabSelected="1" workbookViewId="0">
      <selection activeCell="C3" sqref="C3"/>
    </sheetView>
  </sheetViews>
  <sheetFormatPr defaultRowHeight="15" x14ac:dyDescent="0.25"/>
  <cols>
    <col min="3" max="3" width="12.28515625" bestFit="1" customWidth="1"/>
  </cols>
  <sheetData>
    <row r="1" spans="1:9" x14ac:dyDescent="0.25">
      <c r="A1" t="s">
        <v>28</v>
      </c>
      <c r="B1" t="s">
        <v>0</v>
      </c>
      <c r="C1" t="s">
        <v>1</v>
      </c>
      <c r="D1" t="s">
        <v>2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5">
      <c r="A2">
        <v>1</v>
      </c>
      <c r="B2">
        <v>1</v>
      </c>
      <c r="C2" t="s">
        <v>12</v>
      </c>
      <c r="D2" t="s">
        <v>13</v>
      </c>
      <c r="E2" t="s">
        <v>34</v>
      </c>
      <c r="F2" t="s">
        <v>35</v>
      </c>
      <c r="G2" t="s">
        <v>36</v>
      </c>
      <c r="H2" t="s">
        <v>37</v>
      </c>
      <c r="I2">
        <v>500</v>
      </c>
    </row>
    <row r="3" spans="1:9" x14ac:dyDescent="0.25">
      <c r="A3">
        <v>2</v>
      </c>
      <c r="B3">
        <v>1</v>
      </c>
      <c r="C3" t="s">
        <v>12</v>
      </c>
      <c r="D3" t="s">
        <v>13</v>
      </c>
      <c r="E3" t="s">
        <v>34</v>
      </c>
      <c r="F3" t="s">
        <v>35</v>
      </c>
      <c r="G3" t="s">
        <v>36</v>
      </c>
      <c r="H3" t="s">
        <v>37</v>
      </c>
      <c r="I3">
        <v>500</v>
      </c>
    </row>
    <row r="4" spans="1:9" x14ac:dyDescent="0.25">
      <c r="A4">
        <v>3</v>
      </c>
      <c r="B4">
        <v>1</v>
      </c>
      <c r="C4" t="s">
        <v>12</v>
      </c>
      <c r="D4" t="s">
        <v>13</v>
      </c>
      <c r="E4" t="s">
        <v>34</v>
      </c>
      <c r="F4" t="s">
        <v>35</v>
      </c>
      <c r="G4" t="s">
        <v>36</v>
      </c>
      <c r="H4" t="s">
        <v>37</v>
      </c>
      <c r="I4">
        <v>500</v>
      </c>
    </row>
    <row r="5" spans="1:9" x14ac:dyDescent="0.25">
      <c r="A5">
        <v>4</v>
      </c>
      <c r="B5">
        <v>1</v>
      </c>
      <c r="C5" t="s">
        <v>12</v>
      </c>
      <c r="D5" t="s">
        <v>13</v>
      </c>
      <c r="E5" t="s">
        <v>34</v>
      </c>
      <c r="F5" t="s">
        <v>35</v>
      </c>
      <c r="G5" t="s">
        <v>36</v>
      </c>
      <c r="H5" t="s">
        <v>37</v>
      </c>
      <c r="I5">
        <v>500</v>
      </c>
    </row>
    <row r="6" spans="1:9" x14ac:dyDescent="0.25">
      <c r="A6">
        <v>5</v>
      </c>
      <c r="B6">
        <v>1</v>
      </c>
      <c r="C6" t="s">
        <v>12</v>
      </c>
      <c r="D6" t="s">
        <v>13</v>
      </c>
      <c r="E6" t="s">
        <v>34</v>
      </c>
      <c r="F6" t="s">
        <v>35</v>
      </c>
      <c r="G6" t="s">
        <v>36</v>
      </c>
      <c r="H6" t="s">
        <v>37</v>
      </c>
      <c r="I6">
        <v>500</v>
      </c>
    </row>
    <row r="7" spans="1:9" x14ac:dyDescent="0.25">
      <c r="A7">
        <v>6</v>
      </c>
      <c r="B7">
        <v>1</v>
      </c>
      <c r="C7" t="s">
        <v>12</v>
      </c>
      <c r="D7" t="s">
        <v>13</v>
      </c>
      <c r="E7" t="s">
        <v>38</v>
      </c>
      <c r="F7" t="s">
        <v>35</v>
      </c>
      <c r="G7" t="s">
        <v>38</v>
      </c>
      <c r="H7" t="s">
        <v>39</v>
      </c>
      <c r="I7">
        <v>550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"/>
  <sheetViews>
    <sheetView workbookViewId="0"/>
  </sheetViews>
  <sheetFormatPr defaultRowHeight="15" x14ac:dyDescent="0.25"/>
  <sheetData>
    <row r="1" spans="1:9" x14ac:dyDescent="0.25">
      <c r="A1" t="s">
        <v>28</v>
      </c>
      <c r="B1" t="s">
        <v>0</v>
      </c>
      <c r="C1" t="s">
        <v>1</v>
      </c>
      <c r="D1" t="s">
        <v>2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5">
      <c r="A2">
        <v>1</v>
      </c>
      <c r="B2">
        <v>1</v>
      </c>
      <c r="C2" t="s">
        <v>12</v>
      </c>
      <c r="D2" t="s">
        <v>13</v>
      </c>
      <c r="E2" t="s">
        <v>40</v>
      </c>
      <c r="F2" t="s">
        <v>41</v>
      </c>
      <c r="G2" t="s">
        <v>42</v>
      </c>
      <c r="H2" t="s">
        <v>39</v>
      </c>
      <c r="I2">
        <v>150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"/>
  <sheetViews>
    <sheetView workbookViewId="0"/>
  </sheetViews>
  <sheetFormatPr defaultRowHeight="15" x14ac:dyDescent="0.25"/>
  <sheetData>
    <row r="1" spans="1:9" x14ac:dyDescent="0.25">
      <c r="A1" t="s">
        <v>28</v>
      </c>
      <c r="B1" t="s">
        <v>0</v>
      </c>
      <c r="C1" t="s">
        <v>1</v>
      </c>
      <c r="D1" t="s">
        <v>2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5">
      <c r="A2">
        <v>1</v>
      </c>
      <c r="B2">
        <v>1</v>
      </c>
      <c r="C2" t="s">
        <v>12</v>
      </c>
      <c r="D2" t="s">
        <v>13</v>
      </c>
      <c r="E2" t="s">
        <v>43</v>
      </c>
      <c r="F2" t="s">
        <v>44</v>
      </c>
      <c r="G2" t="s">
        <v>36</v>
      </c>
      <c r="H2" t="s">
        <v>37</v>
      </c>
      <c r="I2">
        <v>0</v>
      </c>
    </row>
    <row r="3" spans="1:9" x14ac:dyDescent="0.25">
      <c r="A3">
        <v>2</v>
      </c>
      <c r="B3">
        <v>1</v>
      </c>
      <c r="C3" t="s">
        <v>12</v>
      </c>
      <c r="D3" t="s">
        <v>13</v>
      </c>
      <c r="E3" t="s">
        <v>45</v>
      </c>
      <c r="F3" t="s">
        <v>44</v>
      </c>
      <c r="G3" t="s">
        <v>45</v>
      </c>
      <c r="H3" t="s">
        <v>39</v>
      </c>
      <c r="I3">
        <v>50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Inscription</vt:lpstr>
      <vt:lpstr>Billfish</vt:lpstr>
      <vt:lpstr>Rodeo</vt:lpstr>
      <vt:lpstr>Junior</vt:lpstr>
      <vt:lpstr>Kids</vt:lpstr>
      <vt:lpstr>Women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Mario Flores</cp:lastModifiedBy>
  <dcterms:created xsi:type="dcterms:W3CDTF">2022-07-18T02:36:16Z</dcterms:created>
  <dcterms:modified xsi:type="dcterms:W3CDTF">2022-08-17T03:42:00Z</dcterms:modified>
</cp:coreProperties>
</file>