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330"/>
  <workbookPr showInkAnnotation="0" autoCompressPictures="0"/>
  <bookViews>
    <workbookView xWindow="0" yWindow="0" windowWidth="25600" windowHeight="16060" tabRatio="500"/>
  </bookViews>
  <sheets>
    <sheet name="S1-Specimens" sheetId="5" r:id="rId1"/>
    <sheet name="S2-Sequencing-Info" sheetId="2" r:id="rId2"/>
    <sheet name="S3-COI-Samples" sheetId="3" r:id="rId3"/>
    <sheet name="S4-NCBI-Accession#s" sheetId="4" r:id="rId4"/>
  </sheets>
  <externalReferences>
    <externalReference r:id="rId5"/>
  </externalReferences>
  <definedNames>
    <definedName name="_xlnm._FilterDatabase" localSheetId="0" hidden="1">'S1-Specimens'!$A$1:$Y$665</definedName>
    <definedName name="det">#REF!</definedName>
    <definedName name="ex">#REF!</definedName>
  </definedName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6" i="4" l="1"/>
  <c r="H76" i="4"/>
  <c r="G76" i="4"/>
  <c r="J75" i="4"/>
  <c r="I75" i="4"/>
  <c r="J74" i="4"/>
  <c r="I74" i="4"/>
  <c r="J73" i="4"/>
  <c r="I73" i="4"/>
  <c r="J72" i="4"/>
  <c r="I72" i="4"/>
  <c r="J71" i="4"/>
  <c r="I71" i="4"/>
  <c r="J70" i="4"/>
  <c r="I70" i="4"/>
  <c r="J69" i="4"/>
  <c r="I69" i="4"/>
  <c r="J68" i="4"/>
  <c r="I68" i="4"/>
  <c r="J67" i="4"/>
  <c r="I67" i="4"/>
  <c r="J66" i="4"/>
  <c r="I66" i="4"/>
  <c r="J65" i="4"/>
  <c r="I65" i="4"/>
  <c r="J64" i="4"/>
  <c r="I64" i="4"/>
  <c r="J63" i="4"/>
  <c r="I63" i="4"/>
  <c r="J62" i="4"/>
  <c r="I62" i="4"/>
  <c r="J61" i="4"/>
  <c r="I61" i="4"/>
  <c r="J60" i="4"/>
  <c r="I60" i="4"/>
  <c r="J59" i="4"/>
  <c r="I59" i="4"/>
  <c r="J58" i="4"/>
  <c r="I58" i="4"/>
  <c r="J57" i="4"/>
  <c r="I57" i="4"/>
  <c r="J56" i="4"/>
  <c r="I56" i="4"/>
  <c r="J55" i="4"/>
  <c r="I55" i="4"/>
  <c r="J54" i="4"/>
  <c r="I54" i="4"/>
  <c r="J53" i="4"/>
  <c r="I53" i="4"/>
  <c r="E52" i="4"/>
  <c r="J52" i="4"/>
  <c r="I52" i="4"/>
  <c r="J51" i="4"/>
  <c r="I51" i="4"/>
  <c r="J50" i="4"/>
  <c r="I50" i="4"/>
  <c r="J49" i="4"/>
  <c r="I49" i="4"/>
  <c r="J48" i="4"/>
  <c r="I48" i="4"/>
  <c r="J47" i="4"/>
  <c r="I47" i="4"/>
  <c r="E46" i="4"/>
  <c r="J46" i="4"/>
  <c r="I46" i="4"/>
  <c r="E45" i="4"/>
  <c r="J45" i="4"/>
  <c r="I45" i="4"/>
  <c r="E44" i="4"/>
  <c r="J44" i="4"/>
  <c r="I44" i="4"/>
  <c r="J43" i="4"/>
  <c r="I43" i="4"/>
  <c r="E42" i="4"/>
  <c r="J42" i="4"/>
  <c r="I42" i="4"/>
  <c r="E41" i="4"/>
  <c r="J41" i="4"/>
  <c r="I41" i="4"/>
  <c r="E40" i="4"/>
  <c r="J40" i="4"/>
  <c r="I40" i="4"/>
  <c r="E39" i="4"/>
  <c r="J39" i="4"/>
  <c r="I39" i="4"/>
  <c r="J38" i="4"/>
  <c r="I38" i="4"/>
  <c r="J37" i="4"/>
  <c r="I37" i="4"/>
  <c r="E36" i="4"/>
  <c r="J36" i="4"/>
  <c r="I36" i="4"/>
  <c r="E35" i="4"/>
  <c r="J35" i="4"/>
  <c r="I35" i="4"/>
  <c r="E34" i="4"/>
  <c r="J34" i="4"/>
  <c r="I34" i="4"/>
  <c r="E33" i="4"/>
  <c r="J33" i="4"/>
  <c r="I33" i="4"/>
  <c r="E32" i="4"/>
  <c r="J32" i="4"/>
  <c r="I32" i="4"/>
  <c r="E31" i="4"/>
  <c r="J31" i="4"/>
  <c r="I31" i="4"/>
  <c r="E30" i="4"/>
  <c r="J30" i="4"/>
  <c r="I30" i="4"/>
  <c r="E29" i="4"/>
  <c r="J29" i="4"/>
  <c r="I29" i="4"/>
  <c r="E28" i="4"/>
  <c r="J28" i="4"/>
  <c r="I28" i="4"/>
  <c r="E27" i="4"/>
  <c r="J27" i="4"/>
  <c r="I27" i="4"/>
  <c r="E26" i="4"/>
  <c r="J26" i="4"/>
  <c r="I26" i="4"/>
  <c r="E25" i="4"/>
  <c r="J25" i="4"/>
  <c r="I25" i="4"/>
  <c r="E24" i="4"/>
  <c r="J24" i="4"/>
  <c r="I24" i="4"/>
  <c r="E23" i="4"/>
  <c r="J23" i="4"/>
  <c r="I23" i="4"/>
  <c r="E22" i="4"/>
  <c r="J22" i="4"/>
  <c r="I22" i="4"/>
  <c r="J21" i="4"/>
  <c r="I21" i="4"/>
  <c r="J20" i="4"/>
  <c r="I20" i="4"/>
  <c r="J19" i="4"/>
  <c r="I19" i="4"/>
  <c r="E18" i="4"/>
  <c r="J18" i="4"/>
  <c r="I18" i="4"/>
  <c r="J17" i="4"/>
  <c r="I17" i="4"/>
  <c r="E16" i="4"/>
  <c r="J16" i="4"/>
  <c r="I16" i="4"/>
  <c r="E15" i="4"/>
  <c r="J15" i="4"/>
  <c r="I15" i="4"/>
  <c r="E14" i="4"/>
  <c r="J14" i="4"/>
  <c r="I14" i="4"/>
  <c r="E13" i="4"/>
  <c r="J13" i="4"/>
  <c r="I13" i="4"/>
  <c r="J12" i="4"/>
  <c r="I12" i="4"/>
  <c r="E11" i="4"/>
  <c r="J11" i="4"/>
  <c r="I11" i="4"/>
  <c r="J10" i="4"/>
  <c r="I10" i="4"/>
  <c r="E9" i="4"/>
  <c r="J9" i="4"/>
  <c r="I9" i="4"/>
  <c r="E8" i="4"/>
  <c r="J8" i="4"/>
  <c r="I8" i="4"/>
  <c r="E7" i="4"/>
  <c r="J7" i="4"/>
  <c r="I7" i="4"/>
  <c r="E6" i="4"/>
  <c r="J6" i="4"/>
  <c r="I6" i="4"/>
  <c r="I5" i="4"/>
  <c r="H5" i="4"/>
  <c r="G5" i="4"/>
  <c r="I4" i="4"/>
  <c r="H4" i="4"/>
  <c r="G4" i="4"/>
  <c r="I3" i="4"/>
  <c r="H3" i="4"/>
  <c r="G3" i="4"/>
  <c r="I2" i="4"/>
  <c r="H2" i="4"/>
  <c r="G2" i="4"/>
  <c r="Q81" i="2"/>
  <c r="P81" i="2"/>
  <c r="O81" i="2"/>
  <c r="N81" i="2"/>
  <c r="M81" i="2"/>
  <c r="L81" i="2"/>
  <c r="K81" i="2"/>
  <c r="J81" i="2"/>
  <c r="I81" i="2"/>
  <c r="Q80" i="2"/>
  <c r="P80" i="2"/>
  <c r="O80" i="2"/>
  <c r="N80" i="2"/>
  <c r="M80" i="2"/>
  <c r="L80" i="2"/>
  <c r="K80" i="2"/>
  <c r="J80" i="2"/>
  <c r="I80" i="2"/>
  <c r="Q79" i="2"/>
  <c r="P79" i="2"/>
  <c r="O79" i="2"/>
  <c r="N79" i="2"/>
  <c r="M79" i="2"/>
  <c r="L79" i="2"/>
  <c r="K79" i="2"/>
  <c r="J79" i="2"/>
  <c r="I79" i="2"/>
</calcChain>
</file>

<file path=xl/sharedStrings.xml><?xml version="1.0" encoding="utf-8"?>
<sst xmlns="http://schemas.openxmlformats.org/spreadsheetml/2006/main" count="13700" uniqueCount="2840">
  <si>
    <t>LifeStageSex</t>
  </si>
  <si>
    <t>Medium</t>
  </si>
  <si>
    <t>OwnedBy</t>
  </si>
  <si>
    <t>CollectionCode</t>
  </si>
  <si>
    <t>CollectedBy</t>
  </si>
  <si>
    <t>Habitat</t>
  </si>
  <si>
    <t>Microhabitat</t>
  </si>
  <si>
    <t>LocalityName</t>
  </si>
  <si>
    <t>Adm1</t>
  </si>
  <si>
    <t>Country</t>
  </si>
  <si>
    <t>Elevation (m)</t>
  </si>
  <si>
    <t>Latitude</t>
  </si>
  <si>
    <t>Longitude</t>
  </si>
  <si>
    <t>Species</t>
  </si>
  <si>
    <t>BOLD-ProcessID</t>
  </si>
  <si>
    <t>State/Province</t>
  </si>
  <si>
    <t>TLS GenBank# [UCEs]</t>
  </si>
  <si>
    <t>GenBank# [COI]</t>
  </si>
  <si>
    <t>Rasopone cubitalis</t>
  </si>
  <si>
    <t>ASLAM1613-11</t>
  </si>
  <si>
    <t>Nicaragua</t>
  </si>
  <si>
    <t>Boaco</t>
  </si>
  <si>
    <t>12.582</t>
  </si>
  <si>
    <t>-85.467</t>
  </si>
  <si>
    <t>no</t>
  </si>
  <si>
    <t>Rasopone minuta</t>
  </si>
  <si>
    <t>ASLAM952-11</t>
  </si>
  <si>
    <t>Honduras</t>
  </si>
  <si>
    <t>Comayagua</t>
  </si>
  <si>
    <t>14.873</t>
  </si>
  <si>
    <t>-87.903</t>
  </si>
  <si>
    <t>Rasopone mesoamericana</t>
  </si>
  <si>
    <t>ASNEI071-09</t>
  </si>
  <si>
    <t>Mexico</t>
  </si>
  <si>
    <t>Chiapas</t>
  </si>
  <si>
    <t>15.721</t>
  </si>
  <si>
    <t>-92.951</t>
  </si>
  <si>
    <t>Rasopone guatemalensis</t>
  </si>
  <si>
    <t>ASNEI078-09</t>
  </si>
  <si>
    <t>-92.95</t>
  </si>
  <si>
    <t>Rasopone ferruginea</t>
  </si>
  <si>
    <t>ASNEI079-09</t>
  </si>
  <si>
    <t>17.124</t>
  </si>
  <si>
    <t>-91.637</t>
  </si>
  <si>
    <t>Rasopone cryptergates</t>
  </si>
  <si>
    <t>ASNEI084-09</t>
  </si>
  <si>
    <t>Costa Rica</t>
  </si>
  <si>
    <t>Heredia</t>
  </si>
  <si>
    <t>10.416</t>
  </si>
  <si>
    <t>-84.02</t>
  </si>
  <si>
    <t>ACGAD689-10</t>
  </si>
  <si>
    <t>Guanacaste</t>
  </si>
  <si>
    <t>10.789</t>
  </si>
  <si>
    <t>-85.349</t>
  </si>
  <si>
    <t>ACGAF190-11</t>
  </si>
  <si>
    <t>10.971</t>
  </si>
  <si>
    <t>-85.487</t>
  </si>
  <si>
    <t>Rasopone costaricensis</t>
  </si>
  <si>
    <t>ACGAG021-11</t>
  </si>
  <si>
    <t>10.9325</t>
  </si>
  <si>
    <t>-85.458</t>
  </si>
  <si>
    <t>ACGAG022-11</t>
  </si>
  <si>
    <t>ACGAG023-11</t>
  </si>
  <si>
    <t>ACGAG024-11</t>
  </si>
  <si>
    <t>ACGAG025-11</t>
  </si>
  <si>
    <t>ACGAG032-11</t>
  </si>
  <si>
    <t>ACGAG033-11</t>
  </si>
  <si>
    <t>ACGAG034-11</t>
  </si>
  <si>
    <t>ACGAG035-11</t>
  </si>
  <si>
    <t>ACGAG036-11</t>
  </si>
  <si>
    <t>ACGAG037-11</t>
  </si>
  <si>
    <t>ACGAG038-11</t>
  </si>
  <si>
    <t>ACGAG039-11</t>
  </si>
  <si>
    <t>ACGAG040-11</t>
  </si>
  <si>
    <t>ACGAG043-11</t>
  </si>
  <si>
    <t>ACGAG049-11</t>
  </si>
  <si>
    <t>ACGAG055-11</t>
  </si>
  <si>
    <t>ACGAG056-11</t>
  </si>
  <si>
    <t>ACGAG070-11</t>
  </si>
  <si>
    <t>ACGAG071-11</t>
  </si>
  <si>
    <t>ACGAG084-11</t>
  </si>
  <si>
    <t>ACGAG085-11</t>
  </si>
  <si>
    <t>ACGAG086-11</t>
  </si>
  <si>
    <t>ACGAG087-11</t>
  </si>
  <si>
    <t>ACGAG088-11</t>
  </si>
  <si>
    <t>ACGAG112-11</t>
  </si>
  <si>
    <t>ACGAG133-11</t>
  </si>
  <si>
    <t>ACGAG151-11</t>
  </si>
  <si>
    <t>ACGAG152-11</t>
  </si>
  <si>
    <t>ACGAG153-11</t>
  </si>
  <si>
    <t>ACGAG154-11</t>
  </si>
  <si>
    <t>ACGAG155-11</t>
  </si>
  <si>
    <t>ACGAG156-11</t>
  </si>
  <si>
    <t>ACGAG163-11</t>
  </si>
  <si>
    <t>ACGAG164-11</t>
  </si>
  <si>
    <t>ACGAG165-11</t>
  </si>
  <si>
    <t>ACGAG167-11</t>
  </si>
  <si>
    <t>ACGAG172-11</t>
  </si>
  <si>
    <t>ACGAG181-11</t>
  </si>
  <si>
    <t>ACGAG182-11</t>
  </si>
  <si>
    <t>ACGAG187-11</t>
  </si>
  <si>
    <t>ACGAG191-11</t>
  </si>
  <si>
    <t>ACGAG218-11</t>
  </si>
  <si>
    <t>ACGAG222-11</t>
  </si>
  <si>
    <t>ACGAG223-11</t>
  </si>
  <si>
    <t>ACGAG229-11</t>
  </si>
  <si>
    <t>ACGAG234-11</t>
  </si>
  <si>
    <t>ACGAG235-11</t>
  </si>
  <si>
    <t>ACGAG236-11</t>
  </si>
  <si>
    <t>ACGAG239-11</t>
  </si>
  <si>
    <t>ACGAG240-11</t>
  </si>
  <si>
    <t>ACGAG253-11</t>
  </si>
  <si>
    <t>ACGAG254-11</t>
  </si>
  <si>
    <t>ACGAG255-11</t>
  </si>
  <si>
    <t>ACGAG256-11</t>
  </si>
  <si>
    <t>ACGAG257-11</t>
  </si>
  <si>
    <t>ACGAG281-11</t>
  </si>
  <si>
    <t>ACGAG282-11</t>
  </si>
  <si>
    <t>ACGAG283-11</t>
  </si>
  <si>
    <t>ACGAG286-11</t>
  </si>
  <si>
    <t>ACGAG287-11</t>
  </si>
  <si>
    <t>ACGAG288-11</t>
  </si>
  <si>
    <t>ACGAG290-11</t>
  </si>
  <si>
    <t>ACGAG292-11</t>
  </si>
  <si>
    <t>ACGAG293-11</t>
  </si>
  <si>
    <t>ACGAG294-11</t>
  </si>
  <si>
    <t>ACGAG295-11</t>
  </si>
  <si>
    <t>ACGAG304-11</t>
  </si>
  <si>
    <t>ACGAG305-11</t>
  </si>
  <si>
    <t>ACGAG306-11</t>
  </si>
  <si>
    <t>ACGAG307-11</t>
  </si>
  <si>
    <t>ACGAG313-11</t>
  </si>
  <si>
    <t>ACGAG314-11</t>
  </si>
  <si>
    <t>ACGAG315-11</t>
  </si>
  <si>
    <t>ACGAG316-11</t>
  </si>
  <si>
    <t>ACGAG317-11</t>
  </si>
  <si>
    <t>ACGAG326-11</t>
  </si>
  <si>
    <t>ACGAG328-11</t>
  </si>
  <si>
    <t>ACGAG329-11</t>
  </si>
  <si>
    <t>ACGAG343-11</t>
  </si>
  <si>
    <t>ACGAG344-11</t>
  </si>
  <si>
    <t>ACGAG360-11</t>
  </si>
  <si>
    <t>ACGAG369-11</t>
  </si>
  <si>
    <t>ACGAG370-11</t>
  </si>
  <si>
    <t>ACGAG371-11</t>
  </si>
  <si>
    <t>ACGAG373-11</t>
  </si>
  <si>
    <t>ACGAG389-11</t>
  </si>
  <si>
    <t>ACGAG405-11</t>
  </si>
  <si>
    <t>ACGAG406-11</t>
  </si>
  <si>
    <t>ACGAG441-11</t>
  </si>
  <si>
    <t>ACGAG442-11</t>
  </si>
  <si>
    <t>ACGAG443-11</t>
  </si>
  <si>
    <t>ACGAG444-11</t>
  </si>
  <si>
    <t>ACGAG445-11</t>
  </si>
  <si>
    <t>ACGAG462-11</t>
  </si>
  <si>
    <t>ACGAG463-11</t>
  </si>
  <si>
    <t>ACGAG464-11</t>
  </si>
  <si>
    <t>ACGAG465-11</t>
  </si>
  <si>
    <t>ACGAG466-11</t>
  </si>
  <si>
    <t>ACGAG472-11</t>
  </si>
  <si>
    <t>ACGAG484-11</t>
  </si>
  <si>
    <t>ACGAG485-11</t>
  </si>
  <si>
    <t>ACGAG501-11</t>
  </si>
  <si>
    <t>ACGAG502-11</t>
  </si>
  <si>
    <t>ACGAG503-11</t>
  </si>
  <si>
    <t>ACGAG504-11</t>
  </si>
  <si>
    <t>ACGAG553-11</t>
  </si>
  <si>
    <t>ACGAG607-11</t>
  </si>
  <si>
    <t>ACGAG608-11</t>
  </si>
  <si>
    <t>ACGAG615-11</t>
  </si>
  <si>
    <t>ACGAG616-11</t>
  </si>
  <si>
    <t>ACGAG617-11</t>
  </si>
  <si>
    <t>ACGAG618-11</t>
  </si>
  <si>
    <t>ACGAG619-11</t>
  </si>
  <si>
    <t>ACGAG627-11</t>
  </si>
  <si>
    <t>ACGAG645-11</t>
  </si>
  <si>
    <t>ACGAN066-09</t>
  </si>
  <si>
    <t>10.933</t>
  </si>
  <si>
    <t>-85.453</t>
  </si>
  <si>
    <t>ACGAN068-09</t>
  </si>
  <si>
    <t>ACGAN096-09</t>
  </si>
  <si>
    <t>ACGAN098-09</t>
  </si>
  <si>
    <t>ACGAN105-09</t>
  </si>
  <si>
    <t>ACGAN106-09</t>
  </si>
  <si>
    <t>ACGAN117-09</t>
  </si>
  <si>
    <t>ACGAN118-09</t>
  </si>
  <si>
    <t>ACGAN119-09</t>
  </si>
  <si>
    <t>ACGAN144-09</t>
  </si>
  <si>
    <t>ACGAN145-09</t>
  </si>
  <si>
    <t>ACGAN146-09</t>
  </si>
  <si>
    <t>ACGAN253-09</t>
  </si>
  <si>
    <t>10.928</t>
  </si>
  <si>
    <t>-85.475</t>
  </si>
  <si>
    <t>ACGAN254-09</t>
  </si>
  <si>
    <t>ACGAN255-09</t>
  </si>
  <si>
    <t>ACGAN303-09</t>
  </si>
  <si>
    <t>ACGAN304-09</t>
  </si>
  <si>
    <t>ACGAN305-09</t>
  </si>
  <si>
    <t>ACGAN537-09</t>
  </si>
  <si>
    <t>10.927</t>
  </si>
  <si>
    <t>ACGAN538-09</t>
  </si>
  <si>
    <t>ASLAM1071-11</t>
  </si>
  <si>
    <t>Cortes</t>
  </si>
  <si>
    <t>15.487</t>
  </si>
  <si>
    <t>-88.235</t>
  </si>
  <si>
    <t>ASLAM1086-11</t>
  </si>
  <si>
    <t>ASLAM1102-11</t>
  </si>
  <si>
    <t>15.489</t>
  </si>
  <si>
    <t>-88.236</t>
  </si>
  <si>
    <t>Rasopone pluviselva</t>
  </si>
  <si>
    <t>ASLAM191-10</t>
  </si>
  <si>
    <t>10.35</t>
  </si>
  <si>
    <t>-84.05</t>
  </si>
  <si>
    <t>ASLAM192-10</t>
  </si>
  <si>
    <t>ASLAM193-10</t>
  </si>
  <si>
    <t>10.404</t>
  </si>
  <si>
    <t>-84.039</t>
  </si>
  <si>
    <t>ASLAM194-10</t>
  </si>
  <si>
    <t>17.127</t>
  </si>
  <si>
    <t>-91.63</t>
  </si>
  <si>
    <t>ASLAM2197-12</t>
  </si>
  <si>
    <t>Matagalpa</t>
  </si>
  <si>
    <t>12.96</t>
  </si>
  <si>
    <t>-85.233</t>
  </si>
  <si>
    <t>ASLAM2236-12</t>
  </si>
  <si>
    <t>-85.225</t>
  </si>
  <si>
    <t>ASLAM2374-12</t>
  </si>
  <si>
    <t>ASLAM350-10</t>
  </si>
  <si>
    <t>Olancho</t>
  </si>
  <si>
    <t>15.095</t>
  </si>
  <si>
    <t>-86.739</t>
  </si>
  <si>
    <t>ASLAM725-11</t>
  </si>
  <si>
    <t>ASLAM744-11</t>
  </si>
  <si>
    <t>14.936</t>
  </si>
  <si>
    <t>-85.905</t>
  </si>
  <si>
    <t>ASLAM861-11</t>
  </si>
  <si>
    <t>14.941</t>
  </si>
  <si>
    <t>-85.904</t>
  </si>
  <si>
    <t>ASLAM877-11</t>
  </si>
  <si>
    <t>14.937</t>
  </si>
  <si>
    <t>Rasopone subcubitalis</t>
  </si>
  <si>
    <t>ASLAM939-11</t>
  </si>
  <si>
    <t>14.871</t>
  </si>
  <si>
    <t>-87.9</t>
  </si>
  <si>
    <t>ASLAM960-11</t>
  </si>
  <si>
    <t>14.872</t>
  </si>
  <si>
    <t>ASNEI072-09</t>
  </si>
  <si>
    <t>10.267</t>
  </si>
  <si>
    <t>-84.083</t>
  </si>
  <si>
    <t>ASNEI073-09</t>
  </si>
  <si>
    <t>Guatemala</t>
  </si>
  <si>
    <t>Izabal</t>
  </si>
  <si>
    <t>15.412</t>
  </si>
  <si>
    <t>-88.711</t>
  </si>
  <si>
    <t>Rasopone costaricensis Form b</t>
  </si>
  <si>
    <t>ASNEI074-09</t>
  </si>
  <si>
    <t>10.183</t>
  </si>
  <si>
    <t>-84.117</t>
  </si>
  <si>
    <t>Rasopone costaricensis Form c</t>
  </si>
  <si>
    <t>ASNEI075-09</t>
  </si>
  <si>
    <t>10.233</t>
  </si>
  <si>
    <t>ASNEI076-09</t>
  </si>
  <si>
    <t>ASNEI077-09</t>
  </si>
  <si>
    <t>15.71</t>
  </si>
  <si>
    <t>-92.935</t>
  </si>
  <si>
    <t>ASNEI080-09</t>
  </si>
  <si>
    <t>15.722</t>
  </si>
  <si>
    <t>-92.942</t>
  </si>
  <si>
    <t>Rasopone costaricensis Form a</t>
  </si>
  <si>
    <t>ASNEI081-09</t>
  </si>
  <si>
    <t>ASNEI082-09</t>
  </si>
  <si>
    <t>Rasopone politognatha</t>
  </si>
  <si>
    <t>ASNEI083-09</t>
  </si>
  <si>
    <t>16.159</t>
  </si>
  <si>
    <t>-93.605</t>
  </si>
  <si>
    <t>ASNEI085-09</t>
  </si>
  <si>
    <t>16.974</t>
  </si>
  <si>
    <t>-91.586</t>
  </si>
  <si>
    <t>ASNEI086-09</t>
  </si>
  <si>
    <t>17.123</t>
  </si>
  <si>
    <t>-91.638</t>
  </si>
  <si>
    <t>ASNEI087-09</t>
  </si>
  <si>
    <t>16.964</t>
  </si>
  <si>
    <t>-91.592</t>
  </si>
  <si>
    <t>ASNEI088-09</t>
  </si>
  <si>
    <t>16.963</t>
  </si>
  <si>
    <t>-91.593</t>
  </si>
  <si>
    <t>Rasopone panamensis</t>
  </si>
  <si>
    <t>ASNEI091-09</t>
  </si>
  <si>
    <t>Puntarenas</t>
  </si>
  <si>
    <t>8.407</t>
  </si>
  <si>
    <t>-83.328</t>
  </si>
  <si>
    <t>ASNEI092-09</t>
  </si>
  <si>
    <t>Mayaponera arhuaca</t>
  </si>
  <si>
    <t>ASPAN285-10</t>
  </si>
  <si>
    <t>Panama</t>
  </si>
  <si>
    <t>-79.83</t>
  </si>
  <si>
    <t>BCIFO1088-13</t>
  </si>
  <si>
    <t>BCIFO1134-13</t>
  </si>
  <si>
    <t>BCIFO1135-13</t>
  </si>
  <si>
    <t>BCIFO1153-13</t>
  </si>
  <si>
    <t>BCIFO1158-13</t>
  </si>
  <si>
    <t>BCIFO1164-13</t>
  </si>
  <si>
    <t>BCIFO1429-16</t>
  </si>
  <si>
    <t>9.15472</t>
  </si>
  <si>
    <t>-79.8481</t>
  </si>
  <si>
    <t>BCIFO1430-16</t>
  </si>
  <si>
    <t>BCIFO1431-16</t>
  </si>
  <si>
    <t>BCIFO1432-16</t>
  </si>
  <si>
    <t>BCIFO1433-16</t>
  </si>
  <si>
    <t>BCIFO1434-16</t>
  </si>
  <si>
    <t>BCIFO1435-16</t>
  </si>
  <si>
    <t>BCIFO1436-16</t>
  </si>
  <si>
    <t>BCIFO1437-16</t>
  </si>
  <si>
    <t>BCIFO1515-16</t>
  </si>
  <si>
    <t>BCIFO1706-17</t>
  </si>
  <si>
    <t>BCIFO1846-19</t>
  </si>
  <si>
    <t>BCIFO2090-19</t>
  </si>
  <si>
    <t>BCIFO218-10</t>
  </si>
  <si>
    <t>BCIFO219-10</t>
  </si>
  <si>
    <t>BCIFO220-10</t>
  </si>
  <si>
    <t>BCIFO221-10</t>
  </si>
  <si>
    <t>BCIFO222-10</t>
  </si>
  <si>
    <t>BCIFO231-10</t>
  </si>
  <si>
    <t>BCIFO277-10</t>
  </si>
  <si>
    <t>BCIFO602-13</t>
  </si>
  <si>
    <t>BCIFO603-13</t>
  </si>
  <si>
    <t>BCIFO613-13</t>
  </si>
  <si>
    <t>BCIFO617-13</t>
  </si>
  <si>
    <t>BCIFO620-13</t>
  </si>
  <si>
    <t>BCIFO624-13</t>
  </si>
  <si>
    <t>BCIFO628-13</t>
  </si>
  <si>
    <t>BCIFO631-13</t>
  </si>
  <si>
    <t>BCIFO632-13</t>
  </si>
  <si>
    <t>BCIFO646-13</t>
  </si>
  <si>
    <t>BCIFO708-13</t>
  </si>
  <si>
    <t>BCIFO736-13</t>
  </si>
  <si>
    <t>BCIFO990-13</t>
  </si>
  <si>
    <t>BCIFO991-13</t>
  </si>
  <si>
    <t>GMHDL1070-13</t>
  </si>
  <si>
    <t>GMHDM020-13</t>
  </si>
  <si>
    <t>GMHDO004-13</t>
  </si>
  <si>
    <t>GMHGD016-13</t>
  </si>
  <si>
    <t>15.494</t>
  </si>
  <si>
    <t>-88.214</t>
  </si>
  <si>
    <t>GMHGH004-13</t>
  </si>
  <si>
    <t>GMHGJ008-13</t>
  </si>
  <si>
    <t>GMHGK006-13</t>
  </si>
  <si>
    <t>GMHGK008-13</t>
  </si>
  <si>
    <t>GMHGK009-13</t>
  </si>
  <si>
    <t>GMHGL005-13</t>
  </si>
  <si>
    <t>GMHGL007-13</t>
  </si>
  <si>
    <t>GMHGL153-13</t>
  </si>
  <si>
    <t>GMHJB425-15</t>
  </si>
  <si>
    <t>GMHJB587-15</t>
  </si>
  <si>
    <t>GMHJF013-15</t>
  </si>
  <si>
    <t>GMHJF016-15</t>
  </si>
  <si>
    <t>GMHJI346-15</t>
  </si>
  <si>
    <t>GMHJJ083-15</t>
  </si>
  <si>
    <t>GMHJK047-15</t>
  </si>
  <si>
    <t>GMHJK401-15</t>
  </si>
  <si>
    <t>GMHJK403-15</t>
  </si>
  <si>
    <t>GMHJL051-15</t>
  </si>
  <si>
    <t>GMHJL450-15</t>
  </si>
  <si>
    <t>GMHJL451-15</t>
  </si>
  <si>
    <t>GMHJM028-15</t>
  </si>
  <si>
    <t>GMHJN146-15</t>
  </si>
  <si>
    <t>GMHJN155-15</t>
  </si>
  <si>
    <t>GMHJN610-15</t>
  </si>
  <si>
    <t>GMHJO049-15</t>
  </si>
  <si>
    <t>GMHJO054-15</t>
  </si>
  <si>
    <t>GMHJO059-15</t>
  </si>
  <si>
    <t>GMHJP083-15</t>
  </si>
  <si>
    <t>GMHJP086-15</t>
  </si>
  <si>
    <t>GMHKP012-15</t>
  </si>
  <si>
    <t>15.536</t>
  </si>
  <si>
    <t>-88.303</t>
  </si>
  <si>
    <t>GMHKR110-15</t>
  </si>
  <si>
    <t>15.5356</t>
  </si>
  <si>
    <t>-88.3026</t>
  </si>
  <si>
    <t>GMHKR149-15</t>
  </si>
  <si>
    <t>GMHLD352-15</t>
  </si>
  <si>
    <t>GMHLG022-15</t>
  </si>
  <si>
    <t>GMHLQ046-16</t>
  </si>
  <si>
    <t>15.4944</t>
  </si>
  <si>
    <t>GMHMA206-15</t>
  </si>
  <si>
    <t>GMHMB055-15</t>
  </si>
  <si>
    <t>GMHMB058-15</t>
  </si>
  <si>
    <t>GMHMC303-15</t>
  </si>
  <si>
    <t>GMHME032-15</t>
  </si>
  <si>
    <t>GMHME196-15</t>
  </si>
  <si>
    <t>GMHMG026-15</t>
  </si>
  <si>
    <t>GMHMH037-15</t>
  </si>
  <si>
    <t>GMHMH392-15</t>
  </si>
  <si>
    <t>GMHMI511-15</t>
  </si>
  <si>
    <t>GMHMI514-15</t>
  </si>
  <si>
    <t>GMHMJ320-15</t>
  </si>
  <si>
    <t>GMHMJ324-15</t>
  </si>
  <si>
    <t>GMHMK324-16</t>
  </si>
  <si>
    <t>GMHML258-16</t>
  </si>
  <si>
    <t>GMHML260-16</t>
  </si>
  <si>
    <t>GMHML271-16</t>
  </si>
  <si>
    <t>GMHML273-16</t>
  </si>
  <si>
    <t>GMHMN1062-16</t>
  </si>
  <si>
    <t>15.4886</t>
  </si>
  <si>
    <t>GMHMN994-16</t>
  </si>
  <si>
    <t>GMHMO059-16</t>
  </si>
  <si>
    <t>GMHMO791-16</t>
  </si>
  <si>
    <t>GMHMR067-16</t>
  </si>
  <si>
    <t>GMHMR068-16</t>
  </si>
  <si>
    <t>GMHMT369-16</t>
  </si>
  <si>
    <t>GMHMU122-16</t>
  </si>
  <si>
    <t>GMHMU280-16</t>
  </si>
  <si>
    <t>GMHMU282-16</t>
  </si>
  <si>
    <t>GMHMU287-16</t>
  </si>
  <si>
    <t>GMHMU297-16</t>
  </si>
  <si>
    <t>JICAZ034-16</t>
  </si>
  <si>
    <t>10.7642</t>
  </si>
  <si>
    <t>-85.335</t>
  </si>
  <si>
    <t>Rasopone MAS010</t>
  </si>
  <si>
    <t>ACGAC202-09</t>
  </si>
  <si>
    <t>10.794</t>
  </si>
  <si>
    <t>ASNEI090-09</t>
  </si>
  <si>
    <t>ASPAN283-10</t>
  </si>
  <si>
    <t>ACGAE631-11</t>
  </si>
  <si>
    <t>10.793</t>
  </si>
  <si>
    <t>-85.35</t>
  </si>
  <si>
    <t>yes</t>
  </si>
  <si>
    <t>ASNEI089-09</t>
  </si>
  <si>
    <t>ASPAN397-11</t>
  </si>
  <si>
    <t>ACGAD678-10</t>
  </si>
  <si>
    <t>ACGAE384-10</t>
  </si>
  <si>
    <t>10.838</t>
  </si>
  <si>
    <t>-85.619</t>
  </si>
  <si>
    <t>ACGAG372-11</t>
  </si>
  <si>
    <t>ACGAG486-11</t>
  </si>
  <si>
    <t>ACGAN097-09</t>
  </si>
  <si>
    <t>ACGAN320-09</t>
  </si>
  <si>
    <t>ACGAN387-09</t>
  </si>
  <si>
    <t>10.925</t>
  </si>
  <si>
    <t>ASLAM1106-11</t>
  </si>
  <si>
    <t>Rasopone JTL034</t>
  </si>
  <si>
    <t>ASLAM1410-11</t>
  </si>
  <si>
    <t>Atlantida</t>
  </si>
  <si>
    <t>15.727</t>
  </si>
  <si>
    <t>-87.451</t>
  </si>
  <si>
    <t>ASLAM1518-11</t>
  </si>
  <si>
    <t>Jinotega</t>
  </si>
  <si>
    <t>13.768</t>
  </si>
  <si>
    <t>-85.023</t>
  </si>
  <si>
    <t>ASLAM190-10</t>
  </si>
  <si>
    <t>10.318</t>
  </si>
  <si>
    <t>-84.049</t>
  </si>
  <si>
    <t>Rasopone JTL037</t>
  </si>
  <si>
    <t>ASLAM2099-12</t>
  </si>
  <si>
    <t>Zacapa</t>
  </si>
  <si>
    <t>14.947</t>
  </si>
  <si>
    <t>-89.276</t>
  </si>
  <si>
    <t>ASLAM572-11</t>
  </si>
  <si>
    <t>Gracias a Dios</t>
  </si>
  <si>
    <t>15.712</t>
  </si>
  <si>
    <t>-84.863</t>
  </si>
  <si>
    <t>ASNEI094-09</t>
  </si>
  <si>
    <t>ASPAN286-10</t>
  </si>
  <si>
    <t>Rasopone (indet)</t>
  </si>
  <si>
    <t>BCIFO1495-16</t>
  </si>
  <si>
    <t>BCIFO1630-17</t>
  </si>
  <si>
    <t>JICAN067-16</t>
  </si>
  <si>
    <t>Rasopone lunaris</t>
  </si>
  <si>
    <t>GMAFA491-15</t>
  </si>
  <si>
    <t>Argentina</t>
  </si>
  <si>
    <t>CASENT0644955</t>
  </si>
  <si>
    <t>worker</t>
  </si>
  <si>
    <t>dry-mount</t>
  </si>
  <si>
    <t>JTLC</t>
  </si>
  <si>
    <t>JTL2104-s</t>
  </si>
  <si>
    <t>J. Longino</t>
  </si>
  <si>
    <t>wet forest</t>
  </si>
  <si>
    <t>ex sifted leaf litter</t>
  </si>
  <si>
    <t>Casa Verde, Tortuguero</t>
  </si>
  <si>
    <t>Limón</t>
  </si>
  <si>
    <t>MCZ-ENT00716617</t>
  </si>
  <si>
    <t>MCZC</t>
  </si>
  <si>
    <t>a277860</t>
  </si>
  <si>
    <t>J. v. d. Drift</t>
  </si>
  <si>
    <t>Dirkshoop</t>
  </si>
  <si>
    <t>Saramacca</t>
  </si>
  <si>
    <t>Suriname</t>
  </si>
  <si>
    <t>unknown</t>
  </si>
  <si>
    <t>INBIOCRI001283339</t>
  </si>
  <si>
    <t>JTL2768-s</t>
  </si>
  <si>
    <t>Wet forest. Ex sifted leaf litter.</t>
  </si>
  <si>
    <t>Sirena, Corcovado National Park</t>
  </si>
  <si>
    <t>INBIOCRI001283343</t>
  </si>
  <si>
    <t>INBIOCRI001283370</t>
  </si>
  <si>
    <t>CASENT0618570</t>
  </si>
  <si>
    <t>Wm-C-08-1-07</t>
  </si>
  <si>
    <t>LLAMA</t>
  </si>
  <si>
    <t>old cacao plantation</t>
  </si>
  <si>
    <t>2km SSW Tela</t>
  </si>
  <si>
    <t>Atlántida</t>
  </si>
  <si>
    <t>JTL021434</t>
  </si>
  <si>
    <t>PSW7692</t>
  </si>
  <si>
    <t>P. S. Ward</t>
  </si>
  <si>
    <t>rainforest</t>
  </si>
  <si>
    <t>sifted litter (leaf mold, rotten wood)</t>
  </si>
  <si>
    <t>Manuel Antonio Nat. Park</t>
  </si>
  <si>
    <t>CASENT0611888</t>
  </si>
  <si>
    <t>JTL6836-s</t>
  </si>
  <si>
    <t>dry forest</t>
  </si>
  <si>
    <t>Res. Nat. Cabo Blanco</t>
  </si>
  <si>
    <t>antweb1038226</t>
  </si>
  <si>
    <t>Chaul, J.</t>
  </si>
  <si>
    <t>beneath a Termes sp. nest</t>
  </si>
  <si>
    <t>Praia dos Naufragados</t>
  </si>
  <si>
    <t>Santa Catarina</t>
  </si>
  <si>
    <t>Brazil</t>
  </si>
  <si>
    <t>INBIOCRI002278994</t>
  </si>
  <si>
    <t>JTL0534-s</t>
  </si>
  <si>
    <t>Carara Biological Reserve, Estación Quebrada Bonita</t>
  </si>
  <si>
    <t>INBIOCRI002278995</t>
  </si>
  <si>
    <t>ufv-labecol-000360</t>
  </si>
  <si>
    <t>Rasopone JTL-047</t>
  </si>
  <si>
    <t>MCZ-ENT00716629</t>
  </si>
  <si>
    <t>a277842</t>
  </si>
  <si>
    <t>Gary D. Alpert</t>
  </si>
  <si>
    <t>Paracou Experimental Forest, 45km W Kourou, camp 40m</t>
  </si>
  <si>
    <t>French Guiana</t>
  </si>
  <si>
    <t>INB0003660648</t>
  </si>
  <si>
    <t>CAS</t>
  </si>
  <si>
    <t>AMI-1-W-022-06</t>
  </si>
  <si>
    <t>M Molina, G Hurtado</t>
  </si>
  <si>
    <t>mature wet forest</t>
  </si>
  <si>
    <t>La Selva Biological Station</t>
  </si>
  <si>
    <t>INBIOCRI001276551</t>
  </si>
  <si>
    <t>L/02/038</t>
  </si>
  <si>
    <t>ALAS</t>
  </si>
  <si>
    <t>CCL 300</t>
  </si>
  <si>
    <t>INBIOCRI001276552</t>
  </si>
  <si>
    <t>UCD</t>
  </si>
  <si>
    <t>INB0003662361</t>
  </si>
  <si>
    <t>INBC</t>
  </si>
  <si>
    <t>TN/22/013</t>
  </si>
  <si>
    <t>Sura</t>
  </si>
  <si>
    <t>bajo de M/22</t>
  </si>
  <si>
    <t>JTLC000005546</t>
  </si>
  <si>
    <t>USNM</t>
  </si>
  <si>
    <t>HAH1Sep03</t>
  </si>
  <si>
    <t>H. A. Hespenheide</t>
  </si>
  <si>
    <t>JTLC000008527</t>
  </si>
  <si>
    <t>UCR</t>
  </si>
  <si>
    <t>M/25/787</t>
  </si>
  <si>
    <t>lowland rainforest</t>
  </si>
  <si>
    <t>SCH</t>
  </si>
  <si>
    <t>MCZ-ENT00716644</t>
  </si>
  <si>
    <t>a277838</t>
  </si>
  <si>
    <t>John Wagner, John Bryan Kethley</t>
  </si>
  <si>
    <t>berlese</t>
  </si>
  <si>
    <t>5km W Rincon de Osa, 8°42'N 83°31'W, 50m</t>
  </si>
  <si>
    <t>minute</t>
  </si>
  <si>
    <t>INB0003697600</t>
  </si>
  <si>
    <t>AMI-1-W-109-09</t>
  </si>
  <si>
    <t>Gilberth H / Felix C</t>
  </si>
  <si>
    <t>INB0004100040</t>
  </si>
  <si>
    <t>AMI-1-W-140-06</t>
  </si>
  <si>
    <t>INB0003660695</t>
  </si>
  <si>
    <t>AMI-1-W-023-02</t>
  </si>
  <si>
    <t>M Molina, D Alvarez, G Hurtado</t>
  </si>
  <si>
    <t>INB0003694248</t>
  </si>
  <si>
    <t>AMI-1-W-080-09</t>
  </si>
  <si>
    <t>INB0003677242</t>
  </si>
  <si>
    <t>AMI-1-W-036-06</t>
  </si>
  <si>
    <t>M Molina/ D Alvarez/ G Hurtado</t>
  </si>
  <si>
    <t>INB0003693012</t>
  </si>
  <si>
    <t>AMI-1-W-125-03</t>
  </si>
  <si>
    <t>JTLC000010985</t>
  </si>
  <si>
    <t>AMI-1-W-149-06</t>
  </si>
  <si>
    <t>JTLC000010951</t>
  </si>
  <si>
    <t>AMI-1-W-149-02</t>
  </si>
  <si>
    <t>JTLC000011120</t>
  </si>
  <si>
    <t>AMI-1-W-150-07</t>
  </si>
  <si>
    <t>INB0003695656</t>
  </si>
  <si>
    <t>AMI-1-W-092-09</t>
  </si>
  <si>
    <t>INB0004099727</t>
  </si>
  <si>
    <t>AMI-1-W-138-02</t>
  </si>
  <si>
    <t>Deimer A/ Gilberth H/ Felix C</t>
  </si>
  <si>
    <t>destroyed</t>
  </si>
  <si>
    <t>CASENT0612340</t>
  </si>
  <si>
    <t>Wm-C-07-1-02</t>
  </si>
  <si>
    <t>tropical rainforest</t>
  </si>
  <si>
    <t>Las Marias</t>
  </si>
  <si>
    <t>Rasopone JTL-049</t>
  </si>
  <si>
    <t>CASENT0644557</t>
  </si>
  <si>
    <t>IS-2017-0866</t>
  </si>
  <si>
    <t>D. Castro</t>
  </si>
  <si>
    <t>litter/soil core (TSBF)</t>
  </si>
  <si>
    <t>19km NNW Leticia</t>
  </si>
  <si>
    <t>Amazonas</t>
  </si>
  <si>
    <t>Colombia</t>
  </si>
  <si>
    <t>CASENT0644558</t>
  </si>
  <si>
    <t>alate queen</t>
  </si>
  <si>
    <t>JTLC000014019</t>
  </si>
  <si>
    <t>JTL6209-28</t>
  </si>
  <si>
    <t>13km SSW Pto. Jimenez</t>
  </si>
  <si>
    <t>ethanol</t>
  </si>
  <si>
    <t>JTL6209-29</t>
  </si>
  <si>
    <t>JTL6209-30</t>
  </si>
  <si>
    <t>JTL6209-44</t>
  </si>
  <si>
    <t>JTLC000014017</t>
  </si>
  <si>
    <t>JTL6209-25</t>
  </si>
  <si>
    <t>CASENT0646302</t>
  </si>
  <si>
    <t>MPEG</t>
  </si>
  <si>
    <t>a278496</t>
  </si>
  <si>
    <t>R. Probst</t>
  </si>
  <si>
    <t>terra firme dense forest</t>
  </si>
  <si>
    <t>Parque Nacional Montanhas do Tumucumaque</t>
  </si>
  <si>
    <t>Amapá</t>
  </si>
  <si>
    <t>INBIOCRI000517613</t>
  </si>
  <si>
    <t>queen</t>
  </si>
  <si>
    <t>INBio1008</t>
  </si>
  <si>
    <t>E. Rojas</t>
  </si>
  <si>
    <t>Fca. de E. Rojas, Sector Cerro Cocorí</t>
  </si>
  <si>
    <t>Limon</t>
  </si>
  <si>
    <t>MCZ-ENT00716654</t>
  </si>
  <si>
    <t>a163426</t>
  </si>
  <si>
    <t>S. &amp; J. Peck</t>
  </si>
  <si>
    <t>forest</t>
  </si>
  <si>
    <t>litter, under carrion</t>
  </si>
  <si>
    <t>9km S Belmopan</t>
  </si>
  <si>
    <t>Belize</t>
  </si>
  <si>
    <t>CASENT0633282</t>
  </si>
  <si>
    <t>AMI-2-W-048-06</t>
  </si>
  <si>
    <t>K Mora/ G Hurtado/ Felix C</t>
  </si>
  <si>
    <t>7km SW Pto. Viejo</t>
  </si>
  <si>
    <t>INB0003679485</t>
  </si>
  <si>
    <t>INB0003667438</t>
  </si>
  <si>
    <t>AMI-2-W-031-01</t>
  </si>
  <si>
    <t>M Molina/ G Hurtado</t>
  </si>
  <si>
    <t>INB0004100227</t>
  </si>
  <si>
    <t>AMI-2-W-145-09</t>
  </si>
  <si>
    <t>INB0004100193</t>
  </si>
  <si>
    <t>AMI-2-W-145-07</t>
  </si>
  <si>
    <t>INB0004100111</t>
  </si>
  <si>
    <t>AMI-2-W-145-02</t>
  </si>
  <si>
    <t>INB0003678004</t>
  </si>
  <si>
    <t>DZUP</t>
  </si>
  <si>
    <t>AMI-2-W-042-10</t>
  </si>
  <si>
    <t>INB0003699480</t>
  </si>
  <si>
    <t>AMI-2-W-130-09</t>
  </si>
  <si>
    <t>INB0003695000</t>
  </si>
  <si>
    <t>AMI-2-W-087-05</t>
  </si>
  <si>
    <t>Marcos M, Gilberth H, Felix C</t>
  </si>
  <si>
    <t>INB0003698324</t>
  </si>
  <si>
    <t>AMI-2-W-116-08</t>
  </si>
  <si>
    <t>Marcos M / Deimer A / Gilberth H / Joel A</t>
  </si>
  <si>
    <t>INB0003690282</t>
  </si>
  <si>
    <t>AMI-2-W-075-05</t>
  </si>
  <si>
    <t>INB0003698051</t>
  </si>
  <si>
    <t>AMI-2-W-115-01</t>
  </si>
  <si>
    <t>Rasopone JTL-034</t>
  </si>
  <si>
    <t>CASENT0618805</t>
  </si>
  <si>
    <t>male</t>
  </si>
  <si>
    <t>Ma-C-08-1-01</t>
  </si>
  <si>
    <t>Malaise trap</t>
  </si>
  <si>
    <t>7km SSW Tela</t>
  </si>
  <si>
    <t>JTL6901.37</t>
  </si>
  <si>
    <t>15km SSW Pto. Jimenez</t>
  </si>
  <si>
    <t>JTL6901.20</t>
  </si>
  <si>
    <t>CASENT0640257</t>
  </si>
  <si>
    <t>Wm-F-01-1-01</t>
  </si>
  <si>
    <t>ADMAC</t>
  </si>
  <si>
    <t>Est. Biol. Los Tuxtlas</t>
  </si>
  <si>
    <t>Veracruz</t>
  </si>
  <si>
    <t>CASENT0178179</t>
  </si>
  <si>
    <t>AW0497</t>
  </si>
  <si>
    <t>A.L. Wild</t>
  </si>
  <si>
    <t>bosque alto</t>
  </si>
  <si>
    <t>Reserva Natural del Bosque Mbaracayú, Jejuimí</t>
  </si>
  <si>
    <t>Canindeyú</t>
  </si>
  <si>
    <t>Paraguay</t>
  </si>
  <si>
    <t>MCZ-ENT00716608</t>
  </si>
  <si>
    <t>a277858</t>
  </si>
  <si>
    <t>James R. Reddell</t>
  </si>
  <si>
    <t>Cueva de los Vampires, 6 miles NNE of Chamal</t>
  </si>
  <si>
    <t>Tamaulipas</t>
  </si>
  <si>
    <t>MCZ-ENT00716623</t>
  </si>
  <si>
    <t>dealate queen</t>
  </si>
  <si>
    <t>a073986</t>
  </si>
  <si>
    <t>SP Cover &amp; J. Tobin</t>
  </si>
  <si>
    <t>Cusco Amazonico, 15km NE Pto. Maldonado</t>
  </si>
  <si>
    <t>Madre de Dios</t>
  </si>
  <si>
    <t>Peru</t>
  </si>
  <si>
    <t>MCZ-ENT00716622</t>
  </si>
  <si>
    <t>a073993</t>
  </si>
  <si>
    <t>MCZ-ENT00716624</t>
  </si>
  <si>
    <t>a277839</t>
  </si>
  <si>
    <t>Stefan P. Cover, John E. Tobin</t>
  </si>
  <si>
    <t>INBIOCRI000774223</t>
  </si>
  <si>
    <t>INBio1165</t>
  </si>
  <si>
    <t>D. Brenes</t>
  </si>
  <si>
    <t>Rancho Quemado, Osa Peninsula</t>
  </si>
  <si>
    <t>INBIOCRI001283212</t>
  </si>
  <si>
    <t>JTL2760-s</t>
  </si>
  <si>
    <t>INBIOCRI001283213</t>
  </si>
  <si>
    <t>CASENT0637047</t>
  </si>
  <si>
    <t>Wa-E-02-1-28</t>
  </si>
  <si>
    <t>tropical rainforest, with some big trees, probably a mix of primary and secondary forest</t>
  </si>
  <si>
    <t>Res. Biol. Hitoy-Cerere</t>
  </si>
  <si>
    <t>Rasopone JTL-043</t>
  </si>
  <si>
    <t>MCZ-ENT00716618</t>
  </si>
  <si>
    <t>FMHD#75-293</t>
  </si>
  <si>
    <t>S.B. Peck, J.Kukalova-Peck</t>
  </si>
  <si>
    <t>Río Palenque Station, 47km S Santo Domingo</t>
  </si>
  <si>
    <t>Pichincha</t>
  </si>
  <si>
    <t>Ecuador</t>
  </si>
  <si>
    <t>MCZ-ENT00716621</t>
  </si>
  <si>
    <t>Wa-E-02-2-09</t>
  </si>
  <si>
    <t>tropical rainforest, with big trees, probably primary</t>
  </si>
  <si>
    <t>CASENT0644251</t>
  </si>
  <si>
    <t>Wa-E-02-2-01</t>
  </si>
  <si>
    <t>MCZ-ENT00716651</t>
  </si>
  <si>
    <t>RSA1997-33</t>
  </si>
  <si>
    <t>R. S. Anderson</t>
  </si>
  <si>
    <t>leaf litter</t>
  </si>
  <si>
    <t>Osa Peninsula, Cerro Helado</t>
  </si>
  <si>
    <t>MCZ-ENT00716652</t>
  </si>
  <si>
    <t>MCZ-ENT00716645</t>
  </si>
  <si>
    <t>Wa-E-02-2-28</t>
  </si>
  <si>
    <t>Wa-E-02-2-18</t>
  </si>
  <si>
    <t>Wa-E-02-2-32</t>
  </si>
  <si>
    <t>Wa-E-02-2-17</t>
  </si>
  <si>
    <t>Wa-E-02-2-33</t>
  </si>
  <si>
    <t>Wa-E-02-2-16</t>
  </si>
  <si>
    <t>Wa-E-02-2-46</t>
  </si>
  <si>
    <t>Rasopone JTL-042</t>
  </si>
  <si>
    <t>MCZ-ENT00716613</t>
  </si>
  <si>
    <t>a277846</t>
  </si>
  <si>
    <t>Charles Kugler</t>
  </si>
  <si>
    <t>Pueblito, Tayrona Park</t>
  </si>
  <si>
    <t>Magdalena</t>
  </si>
  <si>
    <t>CASENT0640997</t>
  </si>
  <si>
    <t>Wm-F-08-1-08</t>
  </si>
  <si>
    <t>Cascada Las Hamacas; 8km ENE Cuetzalan</t>
  </si>
  <si>
    <t>Puebla</t>
  </si>
  <si>
    <t>INB0003624318</t>
  </si>
  <si>
    <t>03/B/AH/043</t>
  </si>
  <si>
    <t>montane wet forest</t>
  </si>
  <si>
    <t>Cerca de M/20 y orilla de Quebrada Cantarrana</t>
  </si>
  <si>
    <t>11km ESE La Virgen</t>
  </si>
  <si>
    <t>INB0003662382</t>
  </si>
  <si>
    <t>03/M/all</t>
  </si>
  <si>
    <t>INB0003689441</t>
  </si>
  <si>
    <t>AMI-4-W-069-04</t>
  </si>
  <si>
    <t>Cantarrana, 11km ESE La Virgen</t>
  </si>
  <si>
    <t>INB0003662398</t>
  </si>
  <si>
    <t>INB0003620958</t>
  </si>
  <si>
    <t>03/WF/01/13</t>
  </si>
  <si>
    <t>Hojarasca</t>
  </si>
  <si>
    <t>INB0003621052</t>
  </si>
  <si>
    <t>UNAM</t>
  </si>
  <si>
    <t>03/WF/01/20</t>
  </si>
  <si>
    <t>Rasopone rupinicola</t>
  </si>
  <si>
    <t>MCZ-ENT00716588</t>
  </si>
  <si>
    <t>a277843</t>
  </si>
  <si>
    <t>William Louis Brown Jr., Richard B. Root</t>
  </si>
  <si>
    <t>rocky wet quebrada</t>
  </si>
  <si>
    <t>3.2km E Rio Aguaclara on old Cali rd.</t>
  </si>
  <si>
    <t>Valle del Cauca</t>
  </si>
  <si>
    <t>CASENT0645958</t>
  </si>
  <si>
    <t>a277851</t>
  </si>
  <si>
    <t>William Louis Brown Jr., S. Chaplin, R. B. Root, C. A. Pearson</t>
  </si>
  <si>
    <t>Mun. Buenaventura, 4.5 kilometers above Rio Aguaclara on old road to Cali</t>
  </si>
  <si>
    <t>MCZ-ENT00716590</t>
  </si>
  <si>
    <t>male, worker</t>
  </si>
  <si>
    <t>CASENT0645959</t>
  </si>
  <si>
    <t>Mun. Buenaventura, 6 kilometers above Rio Aguaclara on old road to Cali</t>
  </si>
  <si>
    <t>MCZ-ENT00716589</t>
  </si>
  <si>
    <t>CASENT0628718</t>
  </si>
  <si>
    <t>Wa-D-02-2-50</t>
  </si>
  <si>
    <t>PN Cerro Saslaya</t>
  </si>
  <si>
    <t>Región Autónoma del Atlántico Norte</t>
  </si>
  <si>
    <t>CASENT0610667</t>
  </si>
  <si>
    <t>Wm-B-05-2-07</t>
  </si>
  <si>
    <t>tropical moist forest</t>
  </si>
  <si>
    <t>Parq. Nac. Tikal</t>
  </si>
  <si>
    <t>Petén</t>
  </si>
  <si>
    <t>CASENT0628675</t>
  </si>
  <si>
    <t>Wa-D-02-1-44</t>
  </si>
  <si>
    <t>CASENT0628672</t>
  </si>
  <si>
    <t>Wa-D-02-1-41</t>
  </si>
  <si>
    <t>CASENT0628660</t>
  </si>
  <si>
    <t>Wa-D-02-1-23</t>
  </si>
  <si>
    <t>CASENT0645960</t>
  </si>
  <si>
    <t>MI15-0097</t>
  </si>
  <si>
    <t>JOrivel/FPetitclerc</t>
  </si>
  <si>
    <t>ex sifted litter</t>
  </si>
  <si>
    <t>Mitaraka</t>
  </si>
  <si>
    <t>St. Laurent du Maroni</t>
  </si>
  <si>
    <t>ufv-labecol-002479</t>
  </si>
  <si>
    <t>Paolucci, L.; Bicalho, M. L.; Ribeiro, V.</t>
  </si>
  <si>
    <t>Terra Firme forest</t>
  </si>
  <si>
    <t>Faz. Tanguru</t>
  </si>
  <si>
    <t>Mato Grosso</t>
  </si>
  <si>
    <t>CASENT0631802</t>
  </si>
  <si>
    <t>JTL9604.1</t>
  </si>
  <si>
    <t>forager</t>
  </si>
  <si>
    <t>Uluapan, 4km NE San Bartolomé Ayautla</t>
  </si>
  <si>
    <t>Oaxaca</t>
  </si>
  <si>
    <t>Rasopone JTL-048</t>
  </si>
  <si>
    <t>CASENT0645961</t>
  </si>
  <si>
    <t>MI15-0177</t>
  </si>
  <si>
    <t>pitfall trap</t>
  </si>
  <si>
    <t>CASENT0614335</t>
  </si>
  <si>
    <t>Wm-B-06-1-04</t>
  </si>
  <si>
    <t>13km NW Machaquilá</t>
  </si>
  <si>
    <t>MCZ-ENT00716656</t>
  </si>
  <si>
    <t>a277857</t>
  </si>
  <si>
    <t>William P. Mackay</t>
  </si>
  <si>
    <t>subterranean trap baited with vienna sausage</t>
  </si>
  <si>
    <t>10 kilometers south of Palenque</t>
  </si>
  <si>
    <t>MCZ-ENT00716657</t>
  </si>
  <si>
    <t>MCZ-ENT00716658</t>
  </si>
  <si>
    <t>a277863</t>
  </si>
  <si>
    <t>CASENT0614241</t>
  </si>
  <si>
    <t>Wa-B-06-1-49</t>
  </si>
  <si>
    <t>CASENT0640528</t>
  </si>
  <si>
    <t>INECOL</t>
  </si>
  <si>
    <t>Ba-F-03-1-05-11</t>
  </si>
  <si>
    <t>at bait</t>
  </si>
  <si>
    <t>CASENT0611483</t>
  </si>
  <si>
    <t>Wm-B-04-2-04</t>
  </si>
  <si>
    <t>2º lowland rainforest</t>
  </si>
  <si>
    <t>16km ESE Morales</t>
  </si>
  <si>
    <t>CASENT0611485</t>
  </si>
  <si>
    <t>CASENT0640282</t>
  </si>
  <si>
    <t>Wm-F-01-1-05</t>
  </si>
  <si>
    <t>CASENT0640655</t>
  </si>
  <si>
    <t>Wa-F-03-1-40</t>
  </si>
  <si>
    <t>CASENT0640599</t>
  </si>
  <si>
    <t>Wm-F-03-1-03</t>
  </si>
  <si>
    <t>Wa-E-07-1-01</t>
  </si>
  <si>
    <t>mature rainforest, edge of forest near pasture and agricultural land, steep rocky terrain</t>
  </si>
  <si>
    <t>2km ESE Ranchos Tinamú</t>
  </si>
  <si>
    <t>San Jose</t>
  </si>
  <si>
    <t>INB0003237175</t>
  </si>
  <si>
    <t>05/M/20/020</t>
  </si>
  <si>
    <t>11km SE La Virgen</t>
  </si>
  <si>
    <t>INB0003662407</t>
  </si>
  <si>
    <t>05/M/all</t>
  </si>
  <si>
    <t>INB0003662408</t>
  </si>
  <si>
    <t>INB0003696390</t>
  </si>
  <si>
    <t>AMI-3-W-099-02</t>
  </si>
  <si>
    <t>Marcos M / Deimer A</t>
  </si>
  <si>
    <t>16km SSW Pto. Viejo</t>
  </si>
  <si>
    <t>INB0003694782</t>
  </si>
  <si>
    <t>AMI-3-W-086-01</t>
  </si>
  <si>
    <t>Marcos M / Felix C</t>
  </si>
  <si>
    <t>Wm-D-02-1-05</t>
  </si>
  <si>
    <t>tropical wet forest</t>
  </si>
  <si>
    <t>Wa-E-07-1-25</t>
  </si>
  <si>
    <t>Wa-E-07-2-16</t>
  </si>
  <si>
    <t>CASENT0618637</t>
  </si>
  <si>
    <t>Wm-C-08-2-03</t>
  </si>
  <si>
    <t>10km SSW Tela</t>
  </si>
  <si>
    <t>JTLC000014374</t>
  </si>
  <si>
    <t>Wa-A-06-1-31</t>
  </si>
  <si>
    <t>lowland wet forest</t>
  </si>
  <si>
    <t>Lago Metzabok</t>
  </si>
  <si>
    <t>JTLC000014402</t>
  </si>
  <si>
    <t>Wa-A-06-2-14</t>
  </si>
  <si>
    <t>CASENT0609834</t>
  </si>
  <si>
    <t>Wm-A-06-2-01</t>
  </si>
  <si>
    <t>CASENT0609835</t>
  </si>
  <si>
    <t>JTLC000014431</t>
  </si>
  <si>
    <t>Wa-A-06-2-44</t>
  </si>
  <si>
    <t>CASENT0610796</t>
  </si>
  <si>
    <t>JTL6537-s</t>
  </si>
  <si>
    <t>14km WSW Catacamas</t>
  </si>
  <si>
    <t>CASENT0618624</t>
  </si>
  <si>
    <t>Wm-C-08-2-02</t>
  </si>
  <si>
    <t>CASENT0628782</t>
  </si>
  <si>
    <t>Wm-D-02-1-07</t>
  </si>
  <si>
    <t>CASENT0628854</t>
  </si>
  <si>
    <t>Wm-D-02-1-08</t>
  </si>
  <si>
    <t>CASENT0628853</t>
  </si>
  <si>
    <t>CASENT0628788</t>
  </si>
  <si>
    <t>CASENT0644534</t>
  </si>
  <si>
    <t>JCwinkler0071h</t>
  </si>
  <si>
    <t>A. P. Raimundo, L. Ferreira, J. Chaul, L. Paolucci</t>
  </si>
  <si>
    <t>hypogaeic winkler</t>
  </si>
  <si>
    <t>Viçosa, Mata do Paraiso</t>
  </si>
  <si>
    <t>Minas Gerais</t>
  </si>
  <si>
    <t>CASENT0644535</t>
  </si>
  <si>
    <t>CASENT0619842</t>
  </si>
  <si>
    <t>JTL7321-s</t>
  </si>
  <si>
    <t>J.Longino</t>
  </si>
  <si>
    <t>2nd growth forest</t>
  </si>
  <si>
    <t>24km ENE Boaco</t>
  </si>
  <si>
    <t>Wm-D-01-2-01</t>
  </si>
  <si>
    <t>RN Cerro Musún</t>
  </si>
  <si>
    <t>CASENT0624034</t>
  </si>
  <si>
    <t>Wa-D-01-2-36</t>
  </si>
  <si>
    <t>CASENT0624089</t>
  </si>
  <si>
    <t>Wa-D-01-2-45</t>
  </si>
  <si>
    <t>Wa-D-01-2-47</t>
  </si>
  <si>
    <t>Wa-D-01-2-48</t>
  </si>
  <si>
    <t>INBIOCRI002278993</t>
  </si>
  <si>
    <t>JTL27Feb81</t>
  </si>
  <si>
    <t>Cerro Rincon, Corcovado National Park</t>
  </si>
  <si>
    <t>Wa-E-08-1-34</t>
  </si>
  <si>
    <t>montane wet forest, along ridge descending to major river, a mix of old 2ndary forest on one slope and more mature forest on the other</t>
  </si>
  <si>
    <t>Ranchos Tinamú</t>
  </si>
  <si>
    <t>CASENT0628793</t>
  </si>
  <si>
    <t>Wm-D-02-1-09</t>
  </si>
  <si>
    <t>CASENT0628858</t>
  </si>
  <si>
    <t>CASENT0627722</t>
  </si>
  <si>
    <t>Ma-D-01-1-02</t>
  </si>
  <si>
    <t>CASENT0623995</t>
  </si>
  <si>
    <t>Wa-D-01-1-45</t>
  </si>
  <si>
    <t>CASENT0644556</t>
  </si>
  <si>
    <t>a277649</t>
  </si>
  <si>
    <t>J. Chaul and R. Jesus</t>
  </si>
  <si>
    <t>winkler of rotten log</t>
  </si>
  <si>
    <t>second</t>
  </si>
  <si>
    <t>ufv-labecol-000359</t>
  </si>
  <si>
    <t>Chaul, J.; Jesus, R.</t>
  </si>
  <si>
    <t>Semideciduous seasonal forest</t>
  </si>
  <si>
    <t>CASENT0628805</t>
  </si>
  <si>
    <t>Wm-D-02-1-10</t>
  </si>
  <si>
    <t>CASENT0628863</t>
  </si>
  <si>
    <t>CASENT0628864</t>
  </si>
  <si>
    <t>Wm-E-07-1-02</t>
  </si>
  <si>
    <t>montane wet forest, near edge of pasture</t>
  </si>
  <si>
    <t>CASENT0631507</t>
  </si>
  <si>
    <t>Wm-E-06-1-01</t>
  </si>
  <si>
    <t>MCZ-ENT00716616</t>
  </si>
  <si>
    <t>a163368</t>
  </si>
  <si>
    <t>C. Kugler</t>
  </si>
  <si>
    <t>in Guadua litter</t>
  </si>
  <si>
    <t>10km SW San José del Palmar, Rio Torito, Finca Los Guaduales</t>
  </si>
  <si>
    <t>Chocó</t>
  </si>
  <si>
    <t>Rasopone JTL-027</t>
  </si>
  <si>
    <t>CASENT0633216</t>
  </si>
  <si>
    <t>JTL9037</t>
  </si>
  <si>
    <t>moist forest</t>
  </si>
  <si>
    <t>in clay bank</t>
  </si>
  <si>
    <t>Reserva Chucantí</t>
  </si>
  <si>
    <t>Darién</t>
  </si>
  <si>
    <t>CASENT0628817</t>
  </si>
  <si>
    <t>Wm-D-02-2-01</t>
  </si>
  <si>
    <t>Rasopone JTL-040</t>
  </si>
  <si>
    <t>MCZ-ENT00716609</t>
  </si>
  <si>
    <t>a277852</t>
  </si>
  <si>
    <t>Buenos Aires, Providencia Biological Station</t>
  </si>
  <si>
    <t>Antioquia</t>
  </si>
  <si>
    <t>CASENT0628820</t>
  </si>
  <si>
    <t>Wm-D-02-2-02</t>
  </si>
  <si>
    <t>CASENT0628875</t>
  </si>
  <si>
    <t>CASENT0609807</t>
  </si>
  <si>
    <t>MGB858</t>
  </si>
  <si>
    <t>M. G. Branstetter</t>
  </si>
  <si>
    <t>mesophil forest</t>
  </si>
  <si>
    <t>Naha</t>
  </si>
  <si>
    <t>CASENT0617285</t>
  </si>
  <si>
    <t>Wm-C-04-1-08</t>
  </si>
  <si>
    <t>montane rainforest</t>
  </si>
  <si>
    <t>PN Cerro Azul Meambar</t>
  </si>
  <si>
    <t>CASENT0633211</t>
  </si>
  <si>
    <t>JTL8670</t>
  </si>
  <si>
    <t>nest in clay bank</t>
  </si>
  <si>
    <t>10km E Monteverde</t>
  </si>
  <si>
    <t>Alajuela</t>
  </si>
  <si>
    <t>CASENT0635091</t>
  </si>
  <si>
    <t>larva</t>
  </si>
  <si>
    <t>CASENT0617277</t>
  </si>
  <si>
    <t>Wm-C-04-1-07</t>
  </si>
  <si>
    <t>JTLC000014486</t>
  </si>
  <si>
    <t>Wa-A-07-2-05</t>
  </si>
  <si>
    <t>Nahá</t>
  </si>
  <si>
    <t>MCZ-ENT00716646</t>
  </si>
  <si>
    <t>dealate queen, worker</t>
  </si>
  <si>
    <t>WLB18-22Jan73</t>
  </si>
  <si>
    <t>W. L. Brown</t>
  </si>
  <si>
    <t>Rio Reventazon, 3-5km E Turrialba</t>
  </si>
  <si>
    <t>Cartago</t>
  </si>
  <si>
    <t>CASENT0608772</t>
  </si>
  <si>
    <t>Wm-A-07-all</t>
  </si>
  <si>
    <t>JTLC000009797</t>
  </si>
  <si>
    <t>JTL6047-s</t>
  </si>
  <si>
    <t>JTLC000009795</t>
  </si>
  <si>
    <t>CASENT0601094</t>
  </si>
  <si>
    <t>MGB653</t>
  </si>
  <si>
    <t>Najá</t>
  </si>
  <si>
    <t>MCZ-ENT00716607</t>
  </si>
  <si>
    <t>a074048</t>
  </si>
  <si>
    <t>Cornell Univ.</t>
  </si>
  <si>
    <t>Park Canyon, 2 miles west of Fortin by Highway 150</t>
  </si>
  <si>
    <t>CASENT0628838</t>
  </si>
  <si>
    <t>Wm-D-02-2-04</t>
  </si>
  <si>
    <t>CASENT0628878</t>
  </si>
  <si>
    <t>MCZ-ENT00716587</t>
  </si>
  <si>
    <t>a277841</t>
  </si>
  <si>
    <t>Alfred F. Newton, Jr.</t>
  </si>
  <si>
    <t>Cerro Campana</t>
  </si>
  <si>
    <t>CASENT0640981</t>
  </si>
  <si>
    <t>Wm-F-08-1-06</t>
  </si>
  <si>
    <t>11km ESE Cuetzalan</t>
  </si>
  <si>
    <t>CASENT0640987</t>
  </si>
  <si>
    <t>Wm-F-08-1-07</t>
  </si>
  <si>
    <t>Wa-A-07-1-50</t>
  </si>
  <si>
    <t>JTLC000014483</t>
  </si>
  <si>
    <t>Wa-A-07-1-49</t>
  </si>
  <si>
    <t>CASENT0628841</t>
  </si>
  <si>
    <t>Wm-D-02-2-05</t>
  </si>
  <si>
    <t>ridgetop cloud forest</t>
  </si>
  <si>
    <t>queen, worker</t>
  </si>
  <si>
    <t>Wm-D-01-1-08</t>
  </si>
  <si>
    <t>CASENT0644238</t>
  </si>
  <si>
    <t>Wa-F-04-1-06</t>
  </si>
  <si>
    <t>2ndary liquidambar forest</t>
  </si>
  <si>
    <t>Cafetal Carlota, 3km NW Ayautla</t>
  </si>
  <si>
    <t>Wa-F-04-2-36</t>
  </si>
  <si>
    <t>Wa-F-04-2-42</t>
  </si>
  <si>
    <t>CASENT0644239</t>
  </si>
  <si>
    <t>Wa-F-04-1-34</t>
  </si>
  <si>
    <t>Wa-F-04-2-41</t>
  </si>
  <si>
    <t>Wa-D-03-2-14</t>
  </si>
  <si>
    <t>Wa-D-03-2-22</t>
  </si>
  <si>
    <t>Wa-D-03-2-25</t>
  </si>
  <si>
    <t>Wa-D-03-2-28</t>
  </si>
  <si>
    <t>Wm-D-03-1-01</t>
  </si>
  <si>
    <t>Wa-D-03-2-49</t>
  </si>
  <si>
    <t>CASENT0628933</t>
  </si>
  <si>
    <t>Wa-D-03-2-30</t>
  </si>
  <si>
    <t>Wm-C-04-1-05</t>
  </si>
  <si>
    <t>cloud forest</t>
  </si>
  <si>
    <t>CASENT0640774</t>
  </si>
  <si>
    <t>RSA2016-145</t>
  </si>
  <si>
    <t>R.S. Anderson</t>
  </si>
  <si>
    <t>liquidambar/cloud forest</t>
  </si>
  <si>
    <t>Cafetal Carlota</t>
  </si>
  <si>
    <t>MCZ-ENT00716627</t>
  </si>
  <si>
    <t>a277849</t>
  </si>
  <si>
    <t>William Louis Brown Jr., Doris E. Brown</t>
  </si>
  <si>
    <t>Brasília National Park</t>
  </si>
  <si>
    <t>Distrito Federal</t>
  </si>
  <si>
    <t>CASENT0624181</t>
  </si>
  <si>
    <t>Wm-D-01-1-07</t>
  </si>
  <si>
    <t>CASENT0644264</t>
  </si>
  <si>
    <t>CASENT0644265</t>
  </si>
  <si>
    <t>CASENT0644266</t>
  </si>
  <si>
    <t>CASENT0644267</t>
  </si>
  <si>
    <t>CASENT0644268</t>
  </si>
  <si>
    <t>CASENT0644269</t>
  </si>
  <si>
    <t>CASENT0644270</t>
  </si>
  <si>
    <t>CASENT0644271</t>
  </si>
  <si>
    <t>Wa-E-06-1-46</t>
  </si>
  <si>
    <t>ridgetop cloud forest, isolated peak with oak trees</t>
  </si>
  <si>
    <t>Cerro Plano</t>
  </si>
  <si>
    <t>CASENT0644252</t>
  </si>
  <si>
    <t>Wa-E-06-1-45</t>
  </si>
  <si>
    <t>Wa-E-06-1-42</t>
  </si>
  <si>
    <t>Wa-E-06-1-39</t>
  </si>
  <si>
    <t>Wa-E-06-1-25</t>
  </si>
  <si>
    <t>Wa-E-06-1-33</t>
  </si>
  <si>
    <t>Wa-E-06-1-24</t>
  </si>
  <si>
    <t>Wa-E-06-1-21</t>
  </si>
  <si>
    <t>CASENT0644554</t>
  </si>
  <si>
    <t>Wa-E-06-1-20</t>
  </si>
  <si>
    <t>CASENT0644555</t>
  </si>
  <si>
    <t>Wa-E-06-2-38</t>
  </si>
  <si>
    <t>Wa-E-06-2-44</t>
  </si>
  <si>
    <t>Wa-E-06-2-39</t>
  </si>
  <si>
    <t>Wa-E-06-2-40</t>
  </si>
  <si>
    <t>CASENT0619752</t>
  </si>
  <si>
    <t>JTL7553</t>
  </si>
  <si>
    <t>under stone</t>
  </si>
  <si>
    <t>Parque Nac. Saslaya</t>
  </si>
  <si>
    <t>Wa-E-06-1-12</t>
  </si>
  <si>
    <t>CASENT0644541</t>
  </si>
  <si>
    <t>Wa-E-06-1-08</t>
  </si>
  <si>
    <t>CASENT0644542</t>
  </si>
  <si>
    <t>CASENT0644543</t>
  </si>
  <si>
    <t>Wa-E-06-1-10</t>
  </si>
  <si>
    <t>CASENT0644552</t>
  </si>
  <si>
    <t>Wa-E-06-1-11</t>
  </si>
  <si>
    <t>CASENT0644553</t>
  </si>
  <si>
    <t>Wa-E-06-2-12</t>
  </si>
  <si>
    <t>Wm-D-03-2-09</t>
  </si>
  <si>
    <t>INBIOCRI002282013</t>
  </si>
  <si>
    <t>JTL4365-s</t>
  </si>
  <si>
    <t>strays</t>
  </si>
  <si>
    <t>16km SSE La Virgen</t>
  </si>
  <si>
    <t>INB0003212793</t>
  </si>
  <si>
    <t>11/WF/03/12</t>
  </si>
  <si>
    <t>INB0003213391</t>
  </si>
  <si>
    <t>11/WF/01/36</t>
  </si>
  <si>
    <t>INB0003224842</t>
  </si>
  <si>
    <t>11/RG/DBM/011</t>
  </si>
  <si>
    <t>Sobre Vegetacion</t>
  </si>
  <si>
    <t>CASENT0644538</t>
  </si>
  <si>
    <t>Wm-C-04-1-01</t>
  </si>
  <si>
    <t>CASENT0644537</t>
  </si>
  <si>
    <t>Wa-D-03-1-43</t>
  </si>
  <si>
    <t>Wa-D-03-1-44</t>
  </si>
  <si>
    <t>Wa-D-03-1-46</t>
  </si>
  <si>
    <t>Wa-D-03-1-49</t>
  </si>
  <si>
    <t>Wa-D-03-1-38</t>
  </si>
  <si>
    <t>Wa-D-03-1-36</t>
  </si>
  <si>
    <t>Wa-D-03-1-30</t>
  </si>
  <si>
    <t>Wa-D-03-1-25</t>
  </si>
  <si>
    <t>Wa-D-03-1-23</t>
  </si>
  <si>
    <t>Wa-D-03-1-17</t>
  </si>
  <si>
    <t>Wa-D-03-1-15</t>
  </si>
  <si>
    <t>Wa-D-03-1-05</t>
  </si>
  <si>
    <t>CASENT0633871</t>
  </si>
  <si>
    <t>Wa-D-03-1-02</t>
  </si>
  <si>
    <t>Rasopone JTL-035</t>
  </si>
  <si>
    <t>CASENT0640453</t>
  </si>
  <si>
    <t>RSA2016-105</t>
  </si>
  <si>
    <t>mixed hardwood forest</t>
  </si>
  <si>
    <t>Road to Ruiz Cortinez</t>
  </si>
  <si>
    <t>Wm-D-01-1-06</t>
  </si>
  <si>
    <t>Wa-C-04-1-31</t>
  </si>
  <si>
    <t>CASENT0615252</t>
  </si>
  <si>
    <t>Wa-C-04-1-08</t>
  </si>
  <si>
    <t>Wa-C-04-1-19</t>
  </si>
  <si>
    <t>Wa-C-04-1-16</t>
  </si>
  <si>
    <t>CASENT0615367</t>
  </si>
  <si>
    <t>Wa-C-04-1-02</t>
  </si>
  <si>
    <t>ID2036</t>
  </si>
  <si>
    <t>a164375</t>
  </si>
  <si>
    <t>F. Pacay</t>
  </si>
  <si>
    <t>Guamil</t>
  </si>
  <si>
    <t>24 km SO Panzóz</t>
  </si>
  <si>
    <t>Alta Verapaz</t>
  </si>
  <si>
    <t>Wa-C-04-2-49</t>
  </si>
  <si>
    <t>Wa-C-04-2-45</t>
  </si>
  <si>
    <t>Wa-C-04-2-40</t>
  </si>
  <si>
    <t>Wa-C-04-2-18</t>
  </si>
  <si>
    <t>Wa-C-04-2-27</t>
  </si>
  <si>
    <t>Wa-C-04-2-29</t>
  </si>
  <si>
    <t>Wa-C-04-2-31</t>
  </si>
  <si>
    <t>Wa-C-04-2-32</t>
  </si>
  <si>
    <t>Wa-C-04-2-34</t>
  </si>
  <si>
    <t>Wa-C-04-2-08</t>
  </si>
  <si>
    <t>CASENT0640796</t>
  </si>
  <si>
    <t>Wm-F-04-2-01</t>
  </si>
  <si>
    <t>vegetated karst pinnacle</t>
  </si>
  <si>
    <t>10km ENE Huautla</t>
  </si>
  <si>
    <t>CASENT0644540</t>
  </si>
  <si>
    <t>Wm-C-04-1-02</t>
  </si>
  <si>
    <t>CASENT0644539</t>
  </si>
  <si>
    <t>MCZ-ENT00716643</t>
  </si>
  <si>
    <t>ANTC18256</t>
  </si>
  <si>
    <t>A. F. Newton</t>
  </si>
  <si>
    <t>24km W El Hato del Volcan</t>
  </si>
  <si>
    <t>Chiriquí</t>
  </si>
  <si>
    <t>Rasopone JTL-030</t>
  </si>
  <si>
    <t>CASENT0633075</t>
  </si>
  <si>
    <t>MGB2489</t>
  </si>
  <si>
    <t>Reserva Chucanti</t>
  </si>
  <si>
    <t>CASENT0609710</t>
  </si>
  <si>
    <t>DJC0026</t>
  </si>
  <si>
    <t>D. J. Cox</t>
  </si>
  <si>
    <t>Sierra Morena</t>
  </si>
  <si>
    <t>CASENT0609714</t>
  </si>
  <si>
    <t>DJC0040</t>
  </si>
  <si>
    <t>Wm-D-01-1-05</t>
  </si>
  <si>
    <t>Wm-C-06-2-03</t>
  </si>
  <si>
    <t>mesophyll forest</t>
  </si>
  <si>
    <t>PN Cusuco</t>
  </si>
  <si>
    <t>Cortés</t>
  </si>
  <si>
    <t>INBIOCRI000492347</t>
  </si>
  <si>
    <t>INBio925</t>
  </si>
  <si>
    <t>G. Mora</t>
  </si>
  <si>
    <t>Quebrada Segunda, P. N. Tapantí</t>
  </si>
  <si>
    <t>CASENT0617675</t>
  </si>
  <si>
    <t>Wm-C-06-2-02</t>
  </si>
  <si>
    <t>Wm-E-01-1-06</t>
  </si>
  <si>
    <t>cloud forest, old second growth, riparian</t>
  </si>
  <si>
    <t>PN Tapantí</t>
  </si>
  <si>
    <t>Wm-D-03-2-06</t>
  </si>
  <si>
    <t>CASENT0637728</t>
  </si>
  <si>
    <t>RSA2015-102</t>
  </si>
  <si>
    <t>mixed hardwood litter</t>
  </si>
  <si>
    <t>Finca los Chicharros, SW Zunil</t>
  </si>
  <si>
    <t>Retalhuleu</t>
  </si>
  <si>
    <t>MCZ-ENT00716606</t>
  </si>
  <si>
    <t>ANTC18236</t>
  </si>
  <si>
    <t>ex sifted leaf and log litter</t>
  </si>
  <si>
    <t>7.1km N Huatusco</t>
  </si>
  <si>
    <t>CASENT0635758</t>
  </si>
  <si>
    <t>JTL8467</t>
  </si>
  <si>
    <t>evergreen forest</t>
  </si>
  <si>
    <t>in clay bank soil</t>
  </si>
  <si>
    <t>Monteverde</t>
  </si>
  <si>
    <t>CASENT0617640</t>
  </si>
  <si>
    <t>Wa-C-06-2-02</t>
  </si>
  <si>
    <t>CASENT0617557</t>
  </si>
  <si>
    <t>Wa-C-06-2-03</t>
  </si>
  <si>
    <t>CASENT0617558</t>
  </si>
  <si>
    <t>CASENT0617559</t>
  </si>
  <si>
    <t>Wa-C-06-2-06</t>
  </si>
  <si>
    <t>Wa-C-06-2-07</t>
  </si>
  <si>
    <t>CASENT0617644</t>
  </si>
  <si>
    <t>Wa-C-06-2-11</t>
  </si>
  <si>
    <t>MCZ-ENT00716630</t>
  </si>
  <si>
    <t>RSA1995-17</t>
  </si>
  <si>
    <t>oak ridge, bamboo forest</t>
  </si>
  <si>
    <t>La Fortuna, Finca La Suisse</t>
  </si>
  <si>
    <t>MCZ-ENT00716631</t>
  </si>
  <si>
    <t>MCZ-ENT00716611</t>
  </si>
  <si>
    <t>PSW7891</t>
  </si>
  <si>
    <t>El Campano</t>
  </si>
  <si>
    <t>Wm-C-06-1-04</t>
  </si>
  <si>
    <t>CASENT0617668</t>
  </si>
  <si>
    <t>Wm-C-06-1-05</t>
  </si>
  <si>
    <t>Rasopone JTL-029</t>
  </si>
  <si>
    <t>CASENT0633053</t>
  </si>
  <si>
    <t>MGB2484</t>
  </si>
  <si>
    <t>Wm-D-03-2-07</t>
  </si>
  <si>
    <t>wet cloud forest</t>
  </si>
  <si>
    <t>CASENT0623897</t>
  </si>
  <si>
    <t>Wm-D-01-1-04</t>
  </si>
  <si>
    <t>CASENT0616262</t>
  </si>
  <si>
    <t>Wm-C-02-1-06</t>
  </si>
  <si>
    <t>10km N Catacamas</t>
  </si>
  <si>
    <t>CASENT0643031</t>
  </si>
  <si>
    <t>RSA2015-161</t>
  </si>
  <si>
    <t>cloud forest litter</t>
  </si>
  <si>
    <t>Zacapa, Marasano</t>
  </si>
  <si>
    <t>CASENT0641093</t>
  </si>
  <si>
    <t>Wm-F-09-1-01</t>
  </si>
  <si>
    <t>Santuario, INECOL, Xalapa</t>
  </si>
  <si>
    <t>RSA2010-026</t>
  </si>
  <si>
    <t>R.S.Anderson</t>
  </si>
  <si>
    <t>Liquidambar-hardwood forest</t>
  </si>
  <si>
    <t>9km N Catacamas</t>
  </si>
  <si>
    <t>RSA2010-023</t>
  </si>
  <si>
    <t>Wa-C-06-1-23</t>
  </si>
  <si>
    <t>Wa-C-06-1-28</t>
  </si>
  <si>
    <t>Wa-C-06-1-31</t>
  </si>
  <si>
    <t>Wa-C-06-1-34</t>
  </si>
  <si>
    <t>Wa-C-06-1-35</t>
  </si>
  <si>
    <t>Wa-C-06-1-37</t>
  </si>
  <si>
    <t>Wa-C-06-1-41</t>
  </si>
  <si>
    <t>CASENT0617624</t>
  </si>
  <si>
    <t>Wa-C-06-1-17</t>
  </si>
  <si>
    <t>CASENT0617609</t>
  </si>
  <si>
    <t>Wa-C-06-1-02</t>
  </si>
  <si>
    <t>Wm-C-06-1-07</t>
  </si>
  <si>
    <t>CASENT0637279</t>
  </si>
  <si>
    <t>Wm-E-01-1-03</t>
  </si>
  <si>
    <t>CASENT0641091</t>
  </si>
  <si>
    <t>MGB3242</t>
  </si>
  <si>
    <t>M.G. Branstetter</t>
  </si>
  <si>
    <t>Inst. de Ecología, Xalapa</t>
  </si>
  <si>
    <t>CASENT0614158</t>
  </si>
  <si>
    <t>Ma-C-02-2-01</t>
  </si>
  <si>
    <t>disturbed hardwood forest</t>
  </si>
  <si>
    <t>CASENT0617586</t>
  </si>
  <si>
    <t>Wm-C-06-1-02</t>
  </si>
  <si>
    <t>CASENT0617587</t>
  </si>
  <si>
    <t>CASENT0614883</t>
  </si>
  <si>
    <t>Ba-C-02-2-02-17</t>
  </si>
  <si>
    <t>CASENT0616284</t>
  </si>
  <si>
    <t>RSA2010-020</t>
  </si>
  <si>
    <t>CASENT0616291</t>
  </si>
  <si>
    <t>CASENT0611720</t>
  </si>
  <si>
    <t>RSA2009-031</t>
  </si>
  <si>
    <t>R. Anderson</t>
  </si>
  <si>
    <t>mixed liquidambar forest</t>
  </si>
  <si>
    <t>Montana Comayagua</t>
  </si>
  <si>
    <t>CASENT0603323</t>
  </si>
  <si>
    <t>Wa-A-01-1-05</t>
  </si>
  <si>
    <t>2º mesophil forest</t>
  </si>
  <si>
    <t>Wa-A-01-1-33</t>
  </si>
  <si>
    <t>MCZ-ENT00716637</t>
  </si>
  <si>
    <t>a277854</t>
  </si>
  <si>
    <t>Volcan Baru National Park, near Boquete</t>
  </si>
  <si>
    <t>Chiriqui Province</t>
  </si>
  <si>
    <t>MCZ-ENT00716638</t>
  </si>
  <si>
    <t>CASENT0637375</t>
  </si>
  <si>
    <t>Ba-E-01-2-01-15</t>
  </si>
  <si>
    <t>Krissy Dominguez</t>
  </si>
  <si>
    <t>cloud forest, old second growth forest</t>
  </si>
  <si>
    <t>INBIOCRI002279001</t>
  </si>
  <si>
    <t>EAP91</t>
  </si>
  <si>
    <t>University of  Calif</t>
  </si>
  <si>
    <t>CASENT0611849</t>
  </si>
  <si>
    <t>Wm-B-09-2-07</t>
  </si>
  <si>
    <t>5km S Vol. Atitlán</t>
  </si>
  <si>
    <t>Suchitepéquez</t>
  </si>
  <si>
    <t>Wa-D-05-2-29</t>
  </si>
  <si>
    <t>RN Cerro Kilambé</t>
  </si>
  <si>
    <t>CASENT0629308</t>
  </si>
  <si>
    <t>Wm-D-05-2-01</t>
  </si>
  <si>
    <t>Wa-D-05-2-14</t>
  </si>
  <si>
    <t>CASENT0603389</t>
  </si>
  <si>
    <t>RSA91-116</t>
  </si>
  <si>
    <t>wet oak pine forest</t>
  </si>
  <si>
    <t>forest litter</t>
  </si>
  <si>
    <t>6km SW Ocosingo</t>
  </si>
  <si>
    <t>CASENT0603391</t>
  </si>
  <si>
    <t>RSA2010-003</t>
  </si>
  <si>
    <t>Parque Nacional La Muralla</t>
  </si>
  <si>
    <t>CASENT0629239</t>
  </si>
  <si>
    <t>Wa-D-05-2-01</t>
  </si>
  <si>
    <t>CASENT0629241</t>
  </si>
  <si>
    <t>Wa-D-05-2-05</t>
  </si>
  <si>
    <t>Wa-D-05-2-09</t>
  </si>
  <si>
    <t>Wa-C-01-2-40</t>
  </si>
  <si>
    <t>PN La Muralla</t>
  </si>
  <si>
    <t>RSA2010-002</t>
  </si>
  <si>
    <t>Wa-C-01-2-36</t>
  </si>
  <si>
    <t>Wa-C-01-2-30</t>
  </si>
  <si>
    <t>CASENT0614135</t>
  </si>
  <si>
    <t>Wm-C-01-2-01</t>
  </si>
  <si>
    <t>Wa-C-01-2-23</t>
  </si>
  <si>
    <t>Wa-C-01-2-22</t>
  </si>
  <si>
    <t>Wa-C-01-2-20</t>
  </si>
  <si>
    <t>Wa-C-01-2-19</t>
  </si>
  <si>
    <t>Wa-C-01-2-18</t>
  </si>
  <si>
    <t>Wa-C-01-2-07</t>
  </si>
  <si>
    <t>CASENT0615014</t>
  </si>
  <si>
    <t>Wa-C-01-2-02</t>
  </si>
  <si>
    <t>RSA2010-021</t>
  </si>
  <si>
    <t>Wa-B-03-2-50</t>
  </si>
  <si>
    <t>2km SE La Unión</t>
  </si>
  <si>
    <t>Wa-B-03-2-48</t>
  </si>
  <si>
    <t>Wa-B-03-2-44</t>
  </si>
  <si>
    <t>Wa-B-03-2-43</t>
  </si>
  <si>
    <t>Wa-B-03-2-39</t>
  </si>
  <si>
    <t>Wa-B-03-2-36</t>
  </si>
  <si>
    <t>Wa-B-03-2-35</t>
  </si>
  <si>
    <t>Wa-B-03-2-34</t>
  </si>
  <si>
    <t>Wa-B-03-2-33</t>
  </si>
  <si>
    <t>Wa-B-03-2-29</t>
  </si>
  <si>
    <t>Wa-B-03-2-27</t>
  </si>
  <si>
    <t>treefall gap within cloud forest</t>
  </si>
  <si>
    <t>Wa-B-03-2-24</t>
  </si>
  <si>
    <t>Wa-B-03-2-18</t>
  </si>
  <si>
    <t>Wa-B-03-2-17</t>
  </si>
  <si>
    <t>Wa-B-03-2-12</t>
  </si>
  <si>
    <t>Wa-B-03-2-11</t>
  </si>
  <si>
    <t>CASENT0612515</t>
  </si>
  <si>
    <t>Wa-B-03-2-02</t>
  </si>
  <si>
    <t>Wa-B-03-2-16</t>
  </si>
  <si>
    <t>CASENT0612523</t>
  </si>
  <si>
    <t>Wa-B-03-2-08</t>
  </si>
  <si>
    <t>CASENT0612522</t>
  </si>
  <si>
    <t>Wa-B-03-2-06</t>
  </si>
  <si>
    <t>CASENT0612518</t>
  </si>
  <si>
    <t>Wa-B-03-2-04</t>
  </si>
  <si>
    <t>CASENT0612516</t>
  </si>
  <si>
    <t>CASENT0612517</t>
  </si>
  <si>
    <t>RSA2010-022</t>
  </si>
  <si>
    <t>Wm-B-03-1-04</t>
  </si>
  <si>
    <t>CASENT0614484</t>
  </si>
  <si>
    <t>Ba-B-03-2-08-04</t>
  </si>
  <si>
    <t>CASENT0644253</t>
  </si>
  <si>
    <t>Wm-E-01-1-05</t>
  </si>
  <si>
    <t>cloud forest, old second growth, matrix of forest and open bamboo areas</t>
  </si>
  <si>
    <t>MCZ-ENT00716647</t>
  </si>
  <si>
    <t>a277853</t>
  </si>
  <si>
    <t>Tapanti National Park</t>
  </si>
  <si>
    <t>MCZ-ENT00716648</t>
  </si>
  <si>
    <t>Wa-E-01-2-36</t>
  </si>
  <si>
    <t>cloud forest, probably old second growth, matrix of dense bamboo and more open forest</t>
  </si>
  <si>
    <t>CASENT0610728</t>
  </si>
  <si>
    <t>JTL6529-s</t>
  </si>
  <si>
    <t>11km NNE Catacamas</t>
  </si>
  <si>
    <t>CASENT0603131</t>
  </si>
  <si>
    <t>RSA92-103</t>
  </si>
  <si>
    <t>pine cloud forest</t>
  </si>
  <si>
    <t>10km W El Bosque</t>
  </si>
  <si>
    <t>CASENT0603143</t>
  </si>
  <si>
    <t>Wm-B-03-1-03</t>
  </si>
  <si>
    <t>CASENT0632484</t>
  </si>
  <si>
    <t>JTL9474</t>
  </si>
  <si>
    <t>Wa-E-01-2-10</t>
  </si>
  <si>
    <t>CASENT0644237</t>
  </si>
  <si>
    <t>Wa-E-05-1-28</t>
  </si>
  <si>
    <t>cloud forest edge, near dairy farm pasture, some big trees in rocky areas, probably disturbed primary or old second growth, on a steep slope</t>
  </si>
  <si>
    <t>8km SSE Santa María</t>
  </si>
  <si>
    <t>Wa-E-01-2-15</t>
  </si>
  <si>
    <t>INB0003665429</t>
  </si>
  <si>
    <t>15/WF/01/50</t>
  </si>
  <si>
    <t>10km NE Vara Blanca</t>
  </si>
  <si>
    <t>INB0003665416</t>
  </si>
  <si>
    <t>15/WF/01/49</t>
  </si>
  <si>
    <t>INB0003665397</t>
  </si>
  <si>
    <t>15/WF/01/48</t>
  </si>
  <si>
    <t>INB0003665388</t>
  </si>
  <si>
    <t>15/WF/01/47</t>
  </si>
  <si>
    <t>INB0003665356</t>
  </si>
  <si>
    <t>15/WF/01/40</t>
  </si>
  <si>
    <t>INB0003665346</t>
  </si>
  <si>
    <t>15/WF/01/38</t>
  </si>
  <si>
    <t>INB0003665313</t>
  </si>
  <si>
    <t>15/WF/01/35</t>
  </si>
  <si>
    <t>INB0003665289</t>
  </si>
  <si>
    <t>15/WF/01/31</t>
  </si>
  <si>
    <t>INB0003665278</t>
  </si>
  <si>
    <t>15/WF/01/30</t>
  </si>
  <si>
    <t>INB0003665264</t>
  </si>
  <si>
    <t>15/WF/01/28</t>
  </si>
  <si>
    <t>INB0003665262</t>
  </si>
  <si>
    <t>15/WF/01/27</t>
  </si>
  <si>
    <t>INB0003665249</t>
  </si>
  <si>
    <t>15/WF/01/25</t>
  </si>
  <si>
    <t>INB0003664966</t>
  </si>
  <si>
    <t>15/WF/03/31</t>
  </si>
  <si>
    <t>Hojarasca, bosque</t>
  </si>
  <si>
    <t>INB0003665030</t>
  </si>
  <si>
    <t>15/WF/03/32</t>
  </si>
  <si>
    <t>Hojarasca, al lado de M/05</t>
  </si>
  <si>
    <t>INB0003664974</t>
  </si>
  <si>
    <t>15/WF/03/33</t>
  </si>
  <si>
    <t>INB0003664991</t>
  </si>
  <si>
    <t>15/WF/03/38</t>
  </si>
  <si>
    <t>Hojarasca, en el sendero</t>
  </si>
  <si>
    <t>INB0003665005</t>
  </si>
  <si>
    <t>15/WF/03/42</t>
  </si>
  <si>
    <t>INB0003665128</t>
  </si>
  <si>
    <t>15/WF/03/48</t>
  </si>
  <si>
    <t>INB0003665085</t>
  </si>
  <si>
    <t>15/WF/03/49</t>
  </si>
  <si>
    <t>INB0003664943</t>
  </si>
  <si>
    <t>15/WF/03/50</t>
  </si>
  <si>
    <t>INB0003667067</t>
  </si>
  <si>
    <t>15/WF/02/40</t>
  </si>
  <si>
    <t>Hojarasca, mature forest, dropping</t>
  </si>
  <si>
    <t>INB0003667091</t>
  </si>
  <si>
    <t>15/WF/02/43</t>
  </si>
  <si>
    <t>INBIOCRI002278996</t>
  </si>
  <si>
    <t>JTL26Jun84/grou</t>
  </si>
  <si>
    <t>ex sifted leaf litter on ground</t>
  </si>
  <si>
    <t>INBIOCRI002278997</t>
  </si>
  <si>
    <t>15/B/BE/013</t>
  </si>
  <si>
    <t>Camino toma de agua</t>
  </si>
  <si>
    <t>INB0003659312</t>
  </si>
  <si>
    <t>JTL5450-s</t>
  </si>
  <si>
    <t>INB0003659311</t>
  </si>
  <si>
    <t>INB0003659327</t>
  </si>
  <si>
    <t>JTL5460</t>
  </si>
  <si>
    <t>brood</t>
  </si>
  <si>
    <t>Schmidt-2Aug05</t>
  </si>
  <si>
    <t>INB0003659344</t>
  </si>
  <si>
    <t>JTL5477</t>
  </si>
  <si>
    <t>15/WF/03</t>
  </si>
  <si>
    <t>Hojarasca, a lo largo del sendero</t>
  </si>
  <si>
    <t>CASENT0644842</t>
  </si>
  <si>
    <t>15/WF/01</t>
  </si>
  <si>
    <t>CASENT0644844</t>
  </si>
  <si>
    <t>INB0003664908</t>
  </si>
  <si>
    <t>15/WF/03/03</t>
  </si>
  <si>
    <t>Hojarasca, en bosque paralelo al sendero gradiente fuerte y al lado de paredon</t>
  </si>
  <si>
    <t>INB0003665059</t>
  </si>
  <si>
    <t>15/WF/03/19</t>
  </si>
  <si>
    <t>INB0003664817</t>
  </si>
  <si>
    <t>15/WF/03/20</t>
  </si>
  <si>
    <t>INB0003664888</t>
  </si>
  <si>
    <t>15/WF/03/24</t>
  </si>
  <si>
    <t>INB0003664857</t>
  </si>
  <si>
    <t>15/WF/03/29</t>
  </si>
  <si>
    <t>INB0003664879</t>
  </si>
  <si>
    <t>15/WF/03/39</t>
  </si>
  <si>
    <t>INB0003664900</t>
  </si>
  <si>
    <t>15/WF/03/47</t>
  </si>
  <si>
    <t>INB0003659307</t>
  </si>
  <si>
    <t>JTL5447</t>
  </si>
  <si>
    <t>15/WF/02</t>
  </si>
  <si>
    <t>INB0003659252</t>
  </si>
  <si>
    <t>JTL5413</t>
  </si>
  <si>
    <t>INB0003659306</t>
  </si>
  <si>
    <t>CASENT0603696</t>
  </si>
  <si>
    <t>RSA91-050</t>
  </si>
  <si>
    <t>3.5km SE La Union</t>
  </si>
  <si>
    <t>CASENT0603728</t>
  </si>
  <si>
    <t>CASENT0603690</t>
  </si>
  <si>
    <t>CASENT0603565</t>
  </si>
  <si>
    <t>UVGC</t>
  </si>
  <si>
    <t>CASENT0603245</t>
  </si>
  <si>
    <t>RSA91-053</t>
  </si>
  <si>
    <t>CASENT0603718</t>
  </si>
  <si>
    <t>CASENT0603251</t>
  </si>
  <si>
    <t>Wa-E-05-1-19</t>
  </si>
  <si>
    <t>Wa-E-05-1-18</t>
  </si>
  <si>
    <t>CASENT0644852</t>
  </si>
  <si>
    <t>Wa-E-05-1-08</t>
  </si>
  <si>
    <t>Wa-E-01-2-26</t>
  </si>
  <si>
    <t>Wa-E-01-2-30</t>
  </si>
  <si>
    <t>JTLC000014275</t>
  </si>
  <si>
    <t>Wa-A-02-1-44</t>
  </si>
  <si>
    <t>2km SE Custepec</t>
  </si>
  <si>
    <t>JTLC000014265</t>
  </si>
  <si>
    <t>Wa-A-02-1-11</t>
  </si>
  <si>
    <t>Wm-A-02-1</t>
  </si>
  <si>
    <t>JTLC000015359</t>
  </si>
  <si>
    <t>JTLC000015360</t>
  </si>
  <si>
    <t>Wm-B-03-1-02</t>
  </si>
  <si>
    <t>CASENT0614443</t>
  </si>
  <si>
    <t>Ba-B-03-1-02-09</t>
  </si>
  <si>
    <t>Ba-B-03-1-02-11</t>
  </si>
  <si>
    <t>Rasopone JTL-037</t>
  </si>
  <si>
    <t>CASENT0625283</t>
  </si>
  <si>
    <t>Wa-B-03-1-15</t>
  </si>
  <si>
    <t>Rasopone JTL-041</t>
  </si>
  <si>
    <t>MCZ-ENT00716610</t>
  </si>
  <si>
    <t>a277856</t>
  </si>
  <si>
    <t>John E. Lattke</t>
  </si>
  <si>
    <t>Farallones de Cali National Park, El Topacio, near Pance</t>
  </si>
  <si>
    <t>Ba-B-03-3-04-01</t>
  </si>
  <si>
    <t>Wm-B-03-1-05</t>
  </si>
  <si>
    <t>Ba-B-03-3-03-05</t>
  </si>
  <si>
    <t>CASENT0614532</t>
  </si>
  <si>
    <t>Wa-B-03-1-01</t>
  </si>
  <si>
    <t>Wm-B-03-1-01</t>
  </si>
  <si>
    <t>2º cloud forest</t>
  </si>
  <si>
    <t>Wm-B-03-1-06</t>
  </si>
  <si>
    <t>Wa-B-03-1-02</t>
  </si>
  <si>
    <t>Wa-B-03-1-03</t>
  </si>
  <si>
    <t>Wa-B-03-1-04</t>
  </si>
  <si>
    <t>Wa-B-03-1-07</t>
  </si>
  <si>
    <t>Wa-B-03-1-11</t>
  </si>
  <si>
    <t>Wa-B-03-1-12</t>
  </si>
  <si>
    <t>Wa-B-03-1-13</t>
  </si>
  <si>
    <t>Wa-B-03-1-28</t>
  </si>
  <si>
    <t>Wa-B-03-1-29</t>
  </si>
  <si>
    <t>Wa-B-03-1-43</t>
  </si>
  <si>
    <t>Wa-B-03-1-44</t>
  </si>
  <si>
    <t>Wa-B-03-1-42</t>
  </si>
  <si>
    <t>Wa-B-03-1-45</t>
  </si>
  <si>
    <t>Wa-B-03-1-46</t>
  </si>
  <si>
    <t>Wa-B-03-1-47</t>
  </si>
  <si>
    <t>Wa-B-03-1-48</t>
  </si>
  <si>
    <t>Wa-B-03-1-49</t>
  </si>
  <si>
    <t>Wx-B-03-1-05</t>
  </si>
  <si>
    <t>cloud forest at night</t>
  </si>
  <si>
    <t>INBIOCRI001281328</t>
  </si>
  <si>
    <t>JTL2468-s</t>
  </si>
  <si>
    <t>Cloud forest</t>
  </si>
  <si>
    <t>Ex sifted leaf litter</t>
  </si>
  <si>
    <t>INBIOCRI001281356</t>
  </si>
  <si>
    <t>JTL2486-s</t>
  </si>
  <si>
    <t>INBIOCRI001281355</t>
  </si>
  <si>
    <t>Wa-E-01-1-37</t>
  </si>
  <si>
    <t>MCZ-ENT00716649</t>
  </si>
  <si>
    <t>RSA19980615</t>
  </si>
  <si>
    <t>PanAmerican Highway Km117</t>
  </si>
  <si>
    <t>San José</t>
  </si>
  <si>
    <t>INBIOCRI002278998</t>
  </si>
  <si>
    <t>JTL1315-s</t>
  </si>
  <si>
    <t>10km N Vol. Barba</t>
  </si>
  <si>
    <t>CASENT0604372</t>
  </si>
  <si>
    <t>RSA91-027</t>
  </si>
  <si>
    <t>riparian bottomland oak</t>
  </si>
  <si>
    <t>14.5km S Purulha</t>
  </si>
  <si>
    <t>Baja Verapaz</t>
  </si>
  <si>
    <t>MCZ-ENT00716612</t>
  </si>
  <si>
    <t>a163437</t>
  </si>
  <si>
    <t>Pichindé Vy. SW of Cali</t>
  </si>
  <si>
    <t>MCZ-ENT00716615</t>
  </si>
  <si>
    <t>MCZ-ENT00716620</t>
  </si>
  <si>
    <t>B-303</t>
  </si>
  <si>
    <t>Jarmila Peck, Stewart Blaine Peck</t>
  </si>
  <si>
    <t>3km E Tandapi</t>
  </si>
  <si>
    <t>CASENT0637742</t>
  </si>
  <si>
    <t>RSA2015-106</t>
  </si>
  <si>
    <t>Bojonal Road</t>
  </si>
  <si>
    <t>San Marcos</t>
  </si>
  <si>
    <t>CASENT0635809</t>
  </si>
  <si>
    <t>JTL8628-s</t>
  </si>
  <si>
    <t>CASENT0644841</t>
  </si>
  <si>
    <t>CASENT0612926</t>
  </si>
  <si>
    <t>Wa-B-09-1-46</t>
  </si>
  <si>
    <t>4km S Vol. Atitlán</t>
  </si>
  <si>
    <t>CASENT0612900</t>
  </si>
  <si>
    <t>Wa-B-09-1-08</t>
  </si>
  <si>
    <t>CASENT0612901</t>
  </si>
  <si>
    <t>Wa-B-09-1-09</t>
  </si>
  <si>
    <t>CASENT0612904</t>
  </si>
  <si>
    <t>Wa-B-09-1-10</t>
  </si>
  <si>
    <t>CASENT0612910</t>
  </si>
  <si>
    <t>Wa-B-09-1-13</t>
  </si>
  <si>
    <t>Wa-B-09-1-16</t>
  </si>
  <si>
    <t>Wa-B-09-1-28</t>
  </si>
  <si>
    <t>Wa-B-09-1-29</t>
  </si>
  <si>
    <t>Wa-B-09-1-31</t>
  </si>
  <si>
    <t>Wa-B-09-1-32</t>
  </si>
  <si>
    <t>Wa-B-09-1-34</t>
  </si>
  <si>
    <t>Wa-B-09-1-35</t>
  </si>
  <si>
    <t>Wa-B-09-1-42</t>
  </si>
  <si>
    <t>Wa-B-09-1-43</t>
  </si>
  <si>
    <t>Wa-B-09-1-45</t>
  </si>
  <si>
    <t>Wa-B-09-1-47</t>
  </si>
  <si>
    <t>Wa-B-09-1-48</t>
  </si>
  <si>
    <t>Wa-B-09-1-49</t>
  </si>
  <si>
    <t>Wa-B-09-1-50</t>
  </si>
  <si>
    <t>CASENT0611773</t>
  </si>
  <si>
    <t>RSA2009-103</t>
  </si>
  <si>
    <t>Refugio El Quetzal</t>
  </si>
  <si>
    <t>INBIOCRI001280595</t>
  </si>
  <si>
    <t>JTL3692-s</t>
  </si>
  <si>
    <t>wet forest litter</t>
  </si>
  <si>
    <t>Estacion Biol. Pittier</t>
  </si>
  <si>
    <t>INBIOCRI001280801</t>
  </si>
  <si>
    <t>JTL3712</t>
  </si>
  <si>
    <t>CASENT0635807</t>
  </si>
  <si>
    <t>JTL8627-s</t>
  </si>
  <si>
    <t>INBIOCRI002278999</t>
  </si>
  <si>
    <t>JTL2889-s</t>
  </si>
  <si>
    <t>ridge above Est. Biol.  Monteverde, Monteverde</t>
  </si>
  <si>
    <t>INBIOCRI002279000</t>
  </si>
  <si>
    <t>CASENT0633224</t>
  </si>
  <si>
    <t>Wa-A-02-2-31</t>
  </si>
  <si>
    <t>3km SE Custepec</t>
  </si>
  <si>
    <t>CASENT0643028</t>
  </si>
  <si>
    <t>Monzon23Jun2015a</t>
  </si>
  <si>
    <t>J. Monzon</t>
  </si>
  <si>
    <t>Volcan Agua</t>
  </si>
  <si>
    <t>Sacatepequez</t>
  </si>
  <si>
    <t>CASENT0632977</t>
  </si>
  <si>
    <t>MBI298</t>
  </si>
  <si>
    <t>M. Barrios &amp; M. Bustamante</t>
  </si>
  <si>
    <t>riparian oak forest</t>
  </si>
  <si>
    <t>Volcán Tecuamburro</t>
  </si>
  <si>
    <t>Santa Rosa</t>
  </si>
  <si>
    <t>JTL1314-s</t>
  </si>
  <si>
    <t>9km N Vol. Barba</t>
  </si>
  <si>
    <t>MCZ-ENT00716661</t>
  </si>
  <si>
    <t>CASENT0611836</t>
  </si>
  <si>
    <t>Wm-B-09-2-01</t>
  </si>
  <si>
    <t>Wa-B-09-2-01</t>
  </si>
  <si>
    <t>Wa-B-09-2-07</t>
  </si>
  <si>
    <t>Wa-B-09-2-08</t>
  </si>
  <si>
    <t>Wa-B-09-2-11</t>
  </si>
  <si>
    <t>Wa-B-09-2-15</t>
  </si>
  <si>
    <t>Wa-B-09-2-18</t>
  </si>
  <si>
    <t>Wa-B-09-2-19</t>
  </si>
  <si>
    <t>Wa-B-09-2-20</t>
  </si>
  <si>
    <t>Wa-B-09-2-22</t>
  </si>
  <si>
    <t>Wa-B-09-2-23</t>
  </si>
  <si>
    <t>Wa-B-09-2-25</t>
  </si>
  <si>
    <t>Wa-B-09-2-26</t>
  </si>
  <si>
    <t>Wa-B-09-2-27</t>
  </si>
  <si>
    <t>Wa-B-09-2-28</t>
  </si>
  <si>
    <t>Wa-B-09-2-30</t>
  </si>
  <si>
    <t>Wa-B-09-2-31</t>
  </si>
  <si>
    <t>Wa-B-09-2-32</t>
  </si>
  <si>
    <t>Wa-B-09-2-35</t>
  </si>
  <si>
    <t>Wa-B-09-2-36</t>
  </si>
  <si>
    <t>Wa-B-09-2-38</t>
  </si>
  <si>
    <t>Wa-B-09-2-39</t>
  </si>
  <si>
    <t>Wa-B-09-2-40</t>
  </si>
  <si>
    <t>Wa-B-09-2-42</t>
  </si>
  <si>
    <t>Wa-B-09-2-46</t>
  </si>
  <si>
    <t>Wa-B-09-2-49</t>
  </si>
  <si>
    <t>Wa-B-09-2-50</t>
  </si>
  <si>
    <t>MCZ-ENT00716655</t>
  </si>
  <si>
    <t>a277848</t>
  </si>
  <si>
    <t>Stewart Blaine Peck</t>
  </si>
  <si>
    <t>Montecristo, 16 kilometers north of Metapan</t>
  </si>
  <si>
    <t>Santa Ana</t>
  </si>
  <si>
    <t>El Salvador</t>
  </si>
  <si>
    <t>MCZ-ENT00716632</t>
  </si>
  <si>
    <t>a277866</t>
  </si>
  <si>
    <t>Finca Hartmann</t>
  </si>
  <si>
    <t>MCZ-ENT00716634</t>
  </si>
  <si>
    <t>MCZ-ENT00716635</t>
  </si>
  <si>
    <t>MCZ-ENT00716636</t>
  </si>
  <si>
    <t>MCZ-ENT00716633</t>
  </si>
  <si>
    <t>RSA17774</t>
  </si>
  <si>
    <t>mixed oak forest</t>
  </si>
  <si>
    <t>INB0003224718</t>
  </si>
  <si>
    <t>20/WF/05/19</t>
  </si>
  <si>
    <t>8km ENE Vara Blanca</t>
  </si>
  <si>
    <t>INB0003224654</t>
  </si>
  <si>
    <t>20/WF/05/20</t>
  </si>
  <si>
    <t>INB0003224468</t>
  </si>
  <si>
    <t>20/WF/05/21</t>
  </si>
  <si>
    <t>INB0003224658</t>
  </si>
  <si>
    <t>20/WF/05/25</t>
  </si>
  <si>
    <t>INB0003224660</t>
  </si>
  <si>
    <t>20/WF/05/27</t>
  </si>
  <si>
    <t>INB0003224482</t>
  </si>
  <si>
    <t>20/WF/05/30</t>
  </si>
  <si>
    <t>INB0003224663</t>
  </si>
  <si>
    <t>20/WF/05/31</t>
  </si>
  <si>
    <t>CASENT0601195</t>
  </si>
  <si>
    <t>MGB680</t>
  </si>
  <si>
    <t>montaine wet forest</t>
  </si>
  <si>
    <t>3.5km ESE Custepec</t>
  </si>
  <si>
    <t>CASENT0603171</t>
  </si>
  <si>
    <t>RSA92-115</t>
  </si>
  <si>
    <t>rotten treebase litter</t>
  </si>
  <si>
    <t>17.3km NW Bochil</t>
  </si>
  <si>
    <t>MCZ-ENT00716614</t>
  </si>
  <si>
    <t>WLB24Mar67</t>
  </si>
  <si>
    <t>R. B. Root &amp; W.L.Brown</t>
  </si>
  <si>
    <t>oak forest</t>
  </si>
  <si>
    <t>Rio Palacé, Mun. Totoró</t>
  </si>
  <si>
    <t>Cauca</t>
  </si>
  <si>
    <t>CASENT0611754</t>
  </si>
  <si>
    <t>RSA2009-102</t>
  </si>
  <si>
    <t>CASENT0644547</t>
  </si>
  <si>
    <t>CASENT0644546</t>
  </si>
  <si>
    <t>CASENT0644544</t>
  </si>
  <si>
    <t>CASENT0644545</t>
  </si>
  <si>
    <t>CASENT0644548</t>
  </si>
  <si>
    <t>CASENT0644549</t>
  </si>
  <si>
    <t>CASENT0644550</t>
  </si>
  <si>
    <t>CASENT0644551</t>
  </si>
  <si>
    <t>MCZ-ENT00716650</t>
  </si>
  <si>
    <t>RSA19970620</t>
  </si>
  <si>
    <t>PanAmerican Highway, 19km N San Isidro</t>
  </si>
  <si>
    <t>CASENT0610018</t>
  </si>
  <si>
    <t>RSA2008-010</t>
  </si>
  <si>
    <t>ridge oak forest litter</t>
  </si>
  <si>
    <t>INB0003224645</t>
  </si>
  <si>
    <t>20/WF/05/09</t>
  </si>
  <si>
    <t>6km ENE Vara Blanca</t>
  </si>
  <si>
    <t>INB0003224475</t>
  </si>
  <si>
    <t>20/WF/05/16</t>
  </si>
  <si>
    <t>INB0003224486</t>
  </si>
  <si>
    <t>20/WF/05/40</t>
  </si>
  <si>
    <t>INB0003224471</t>
  </si>
  <si>
    <t>20/WF/05/43</t>
  </si>
  <si>
    <t>CASENT0632209</t>
  </si>
  <si>
    <t>Wa-E-04-1-27</t>
  </si>
  <si>
    <t>cloud forest, mature but probably disturbed, some big trees, bordering road on steep slope</t>
  </si>
  <si>
    <t>11km SSE Santa María</t>
  </si>
  <si>
    <t>20/WF/01/14</t>
  </si>
  <si>
    <t>20/WF/01/06</t>
  </si>
  <si>
    <t>INB0003223052</t>
  </si>
  <si>
    <t>20/WF/02/09</t>
  </si>
  <si>
    <t>20/B/AS/013</t>
  </si>
  <si>
    <t>a lo largo del sendero hacia abajo</t>
  </si>
  <si>
    <t>INB0003224126</t>
  </si>
  <si>
    <t>20/B/BH/054</t>
  </si>
  <si>
    <t>tomada en la naciente cerca del refugio</t>
  </si>
  <si>
    <t>INB0003224053</t>
  </si>
  <si>
    <t>20/B/BV/008</t>
  </si>
  <si>
    <t>alrededor del Refugio,suspendido en tronco</t>
  </si>
  <si>
    <t>INB0003223970</t>
  </si>
  <si>
    <t>20/WF/03/01</t>
  </si>
  <si>
    <t>20/WF/03/02</t>
  </si>
  <si>
    <t>20/WF/03/03</t>
  </si>
  <si>
    <t>INB0003223962</t>
  </si>
  <si>
    <t>20/WF/03/06</t>
  </si>
  <si>
    <t>INB0003223943</t>
  </si>
  <si>
    <t>20/WF/03/18</t>
  </si>
  <si>
    <t>INB0003223956</t>
  </si>
  <si>
    <t>20/WF/03/19</t>
  </si>
  <si>
    <t>sifted leaf litter</t>
  </si>
  <si>
    <t>INB0003224722</t>
  </si>
  <si>
    <t>20/WF/05/47</t>
  </si>
  <si>
    <t>RSA02,VaraBlanca</t>
  </si>
  <si>
    <t>CASENT0644846</t>
  </si>
  <si>
    <t>20/WF/02/all</t>
  </si>
  <si>
    <t>CASENT0644847</t>
  </si>
  <si>
    <t>CASENT0644848</t>
  </si>
  <si>
    <t>CASENT0644849</t>
  </si>
  <si>
    <t>CASENT0644850</t>
  </si>
  <si>
    <t>CASENT0644851</t>
  </si>
  <si>
    <t>INB0003223929</t>
  </si>
  <si>
    <t>20/WF/02/07</t>
  </si>
  <si>
    <t>hojarasca</t>
  </si>
  <si>
    <t>INB0003622709</t>
  </si>
  <si>
    <t>20-RVC-008</t>
  </si>
  <si>
    <t>R. Vargas C.</t>
  </si>
  <si>
    <t>CASENT0644845</t>
  </si>
  <si>
    <t>MCZ-ENT00716660</t>
  </si>
  <si>
    <t>ANTC18253</t>
  </si>
  <si>
    <t>F. Nevermann</t>
  </si>
  <si>
    <t>MCZ-ENT00716653</t>
  </si>
  <si>
    <t>a163400</t>
  </si>
  <si>
    <t>G. V. Manley</t>
  </si>
  <si>
    <t>litter</t>
  </si>
  <si>
    <t>14km S La Ceiba</t>
  </si>
  <si>
    <t>MCZ-ENT00716639</t>
  </si>
  <si>
    <t>a073926</t>
  </si>
  <si>
    <t>E.O. Wilson</t>
  </si>
  <si>
    <t>2nd growth thorn forest</t>
  </si>
  <si>
    <t>10km E Campeche</t>
  </si>
  <si>
    <t>Campeche</t>
  </si>
  <si>
    <t>MCZ-ENT00716619</t>
  </si>
  <si>
    <t>a163362</t>
  </si>
  <si>
    <t>Beebe</t>
  </si>
  <si>
    <t>Pará</t>
  </si>
  <si>
    <t>MCZ-ENT00716625</t>
  </si>
  <si>
    <t>RamboPareciNovo</t>
  </si>
  <si>
    <t>B. Rambo</t>
  </si>
  <si>
    <t>Pareci Novo</t>
  </si>
  <si>
    <t>Rio Grande do Sul</t>
  </si>
  <si>
    <t>MCZ-ENT00716626</t>
  </si>
  <si>
    <t>a277837</t>
  </si>
  <si>
    <t>Columbano Gilbert</t>
  </si>
  <si>
    <t>Agudos</t>
  </si>
  <si>
    <t>São Paulo</t>
  </si>
  <si>
    <t>MCZ-ENT00716628</t>
  </si>
  <si>
    <t>Trinidad</t>
  </si>
  <si>
    <t>Trinidad, no specific locality</t>
  </si>
  <si>
    <t>Trinidad and Tobago</t>
  </si>
  <si>
    <t>country</t>
  </si>
  <si>
    <t>CASENT0903942</t>
  </si>
  <si>
    <t>syntype</t>
  </si>
  <si>
    <t>MSNG</t>
  </si>
  <si>
    <t>Balzan</t>
  </si>
  <si>
    <t>Rasopone titanis</t>
  </si>
  <si>
    <t>MCZ-ENT00716640</t>
  </si>
  <si>
    <t>ANTC4193</t>
  </si>
  <si>
    <t>J. M. Campbell</t>
  </si>
  <si>
    <t>around waterfall</t>
  </si>
  <si>
    <t>Ocosingo</t>
  </si>
  <si>
    <t>MCZ-ENT00716659</t>
  </si>
  <si>
    <t>MCZ-ENT00716641</t>
  </si>
  <si>
    <t>MCZ-ENT00716642</t>
  </si>
  <si>
    <t>Pruned</t>
  </si>
  <si>
    <t>Specimen Code</t>
  </si>
  <si>
    <t>Located At</t>
  </si>
  <si>
    <t>Type Status</t>
  </si>
  <si>
    <t>DateCollected(Start)</t>
  </si>
  <si>
    <t>DateCollected(End)</t>
  </si>
  <si>
    <t>Method</t>
  </si>
  <si>
    <t>Collection Notes</t>
  </si>
  <si>
    <t>Lat Lon Accuracy (m)</t>
  </si>
  <si>
    <t>Rasopone breviscapa</t>
  </si>
  <si>
    <t>USNMENT01125079</t>
  </si>
  <si>
    <t>holotype Pachycondyla breviscapa</t>
  </si>
  <si>
    <t>a292027</t>
  </si>
  <si>
    <t>W. M. Mann</t>
  </si>
  <si>
    <t>Tumupasa</t>
  </si>
  <si>
    <t>Bolivia</t>
  </si>
  <si>
    <t>Mini Winkler</t>
  </si>
  <si>
    <t>Berlese</t>
  </si>
  <si>
    <t>MiniWinkler</t>
  </si>
  <si>
    <t>7km ENE Vara Blanca</t>
  </si>
  <si>
    <t>The collection code on this sample is very strange. It appears to be a Robert S. Anderson sample, but Bob always uses a code that is the data and a number. This code is simply a large number. The label reads only "R. Anderson#17774" and it could be that this is not R. S. Anderson, but I think it unlikely.</t>
  </si>
  <si>
    <t>Label says only "Costa Rica, F. Nevermanni".</t>
  </si>
  <si>
    <t>baiting</t>
  </si>
  <si>
    <t>Baiting transect for project ADMAC.</t>
  </si>
  <si>
    <t>NOTEBY M. Solis, NOTEDATE 1-Dec-05: Label: Ref. Nac. Fauna Silv. Tapanti, 1250 m, Prov. Cart., COSTA RICA, G. Mora, Oct 1991, L_N_194000_559800 #925</t>
  </si>
  <si>
    <t>CASENT0647061</t>
  </si>
  <si>
    <t>JTL10639</t>
  </si>
  <si>
    <t>nest in rotten wood</t>
  </si>
  <si>
    <t>search</t>
  </si>
  <si>
    <t>Single chamber in soft rotten wood, about 50cm above ground level; chamber ~2cm long; contained one large larva, one egg, and one adult; but potentially some loss during excavation.</t>
  </si>
  <si>
    <t>2.5km NE Monteverde</t>
  </si>
  <si>
    <t>NOTEBY J.Longino: Primary forest, ex sifted leaf litter.</t>
  </si>
  <si>
    <t>Paratype of Rasopone costaricensis</t>
  </si>
  <si>
    <t>Winkler</t>
  </si>
  <si>
    <t>NOTEBY J.Longino: Cloud forest, ex sifted leaf litter. Reserve, near junction of El Valle and Torre trails.</t>
  </si>
  <si>
    <t>NOTEBY J.Longino: cloud forest, ex sifted leaf litter, 1540m, Brillante trail just past Ventana, ground. Mid-morning, bright sunny day; elfin forest. A pair of sift samples were taken, one from the ground and one from the canopy of an emergent Clusia alata tree.  Each sample filled two hanging sacks.  The ground sample was difficult to obtain. The ground was sodden and clayey. Material in the sift sack gummed up into balls too large to go through the mesh.  Thus, a full sack was not obtained.  The canopy material - organic mater under moss clumps - sifted much more easily, and was drier. A similar quantity of siftate to the ground sample was obtained. Collection site about 10m high. Samples were transported in pillow cases and tranfered to hanging sacks by 4:00PM.</t>
  </si>
  <si>
    <t>NOTEBY J.Longino: Cloud forest. Ex sifted leaf litter, at 1700m, trail fork just below ridge crest, Est. Biol. Monteverde.</t>
  </si>
  <si>
    <t>NOTEBY J. Longino, NOTEDATE 20-Nov-95: Sifted litter sample from just inside forest from pastures surrounding station building; trail to Cerro Pittier. 4 mesh sacks full. Hung in bodega of station; left for 3 days.</t>
  </si>
  <si>
    <t>Search</t>
  </si>
  <si>
    <t>NOTEBY J. Longino, NOTEDATE 20-Nov-95: Pachycondyla under stone in forest.</t>
  </si>
  <si>
    <t>Steep shaded ravine; in soil of clay bank</t>
  </si>
  <si>
    <t>Holotype of Rasopone costaricensis</t>
  </si>
  <si>
    <t>EX1427</t>
  </si>
  <si>
    <t>miniWinkler</t>
  </si>
  <si>
    <t>Leaf litter transect for project ADMAC. Transect started at 8:30am, had to stop at 1:30am due to heavy rain. Completely clear and sunny until rain. Leaf litter moist, but not overly wet. Samples hung at 5:00pm for 3 days in an open shelter.</t>
  </si>
  <si>
    <t>Leaf litter transect for project ADMAC. Second part of transect 2, started day after first part. Started at 7:45am, finished at 10:00am. Sampes hung for almost 3 days.</t>
  </si>
  <si>
    <t>Leaf litter transect for project ADMAC. Transect started at 8:30am, finished by noon. Samples taken at road junction to Los Rejas. Samples hung for 3 days.</t>
  </si>
  <si>
    <t>MiniWinkler transect for project ADMA. 3-day extraction.</t>
  </si>
  <si>
    <t>EX1964</t>
  </si>
  <si>
    <t>maxiWinkler</t>
  </si>
  <si>
    <t>MaxiWinkler sample for project ADMAC. MaxiWinkler sample collected next to Orosi River along Catarata trail. Under medium-sized strangler fig tree. 2-3 mesh bags; 2.5-day extraction.</t>
  </si>
  <si>
    <t>EX1966</t>
  </si>
  <si>
    <t>MaxiWinkler sample for project ADMAC. MaxiWinkler sample collected along Arboles Caidos trail. 4-mesh bags; 1.5-day extraction.</t>
  </si>
  <si>
    <t>MaxiWinkler sample for project ADMAC. MaxiWinkler sample collected at bottom of Oropendola trail, adjecent Rio Orosi. 2 mesh bags, 1.5-day extraction.</t>
  </si>
  <si>
    <t>EX1443</t>
  </si>
  <si>
    <t>NOTEBY J. Longino, NOTEDATE 12-Feb-05: Ponerinae; cloud forest; mature forest; under epiphytes on old treefall.</t>
  </si>
  <si>
    <t>under epiphytes</t>
  </si>
  <si>
    <t>NOTEBY J. Longino, NOTEDATE 12-Feb-05: Pachycondyla; cloud forest; mature forest at stream edge; worker with brood, in rotten knot of treefall.</t>
  </si>
  <si>
    <t>NOTEBY J. Longino, NOTEDATE 8-Mar-05: Pachycondyla ferruginea; cloud forest; under epiphytes on dead wood forest/pasture edge.</t>
  </si>
  <si>
    <t>Hojarasca, pasture edge</t>
  </si>
  <si>
    <t>EX1447</t>
  </si>
  <si>
    <t>NOTEBY J. Longino, NOTEDATE 9-Feb-05: Pachycondyla, cloud forest, worker under rotten wood.</t>
  </si>
  <si>
    <t>NOTEBY J. Longino, NOTEDATE 10-Feb-05: Ponerinae; cloud forest; open pasture; beneath rotten wood. (Andy Boring collected these.)</t>
  </si>
  <si>
    <t>EX1462</t>
  </si>
  <si>
    <t>ASNEI093-09</t>
  </si>
  <si>
    <t>Malaise</t>
  </si>
  <si>
    <t>Paratype of Rasopone cryptergates</t>
  </si>
  <si>
    <t>EX1450</t>
  </si>
  <si>
    <t>light trap</t>
  </si>
  <si>
    <t>NOTEBY M. Solis, NOTEDATE 1-Dec-05: Label: Sector Cerro Cocori, Fca. de E. Rojas, 150 m, Prov. Limon, COSTA RICA, E. Rojas, Ene 1992, L- N 286000_567500</t>
  </si>
  <si>
    <t>Blacklight</t>
  </si>
  <si>
    <t>Holotype of Rasopone cryptergates</t>
  </si>
  <si>
    <t>flight intercept trap</t>
  </si>
  <si>
    <t>NOTEBY J. Longino, NOTEDATE 6-May-07: Samples processed for all ant workers (presence/absence), all Ecitonine males (abundance), Centromyrmex (presence/absence, only alate queens found, no workers). Other alates of interest noted sporadically, no quantitative assessment of occurrence. Almost all determinations in ethanol; just a few mounted. Processed by J. Longino, April 2007.</t>
  </si>
  <si>
    <t>NOTEBY J. Longino, NOTEDATE 7-May-07: I have a jar with all formicidae workers and alates pooled. All ant workers have been processed by ALAS staff. I went through and pulled all Ecitoninae males.</t>
  </si>
  <si>
    <t>EX1437</t>
  </si>
  <si>
    <t>EX1451</t>
  </si>
  <si>
    <t>NOTEBY J.Longino, NOTEDATE 17-Apr-11: Small forest fragment along small, steep-sided ravine with small stream; small amount of flowing water; some vertical clay banks; most litter very dry; sifted litter along stream edge, where moisture seeping into litter; came to small vertical waterfall in grotto, sifted litter in litter along seep area going up side of grotto. Hung in hotel room that night; filled 1 mesh sack.</t>
  </si>
  <si>
    <t>Paratype of Rasopone cubitalis</t>
  </si>
  <si>
    <t>EX1428</t>
  </si>
  <si>
    <t>wet forest; Rasopone; chamber with 2 individuals and a larva in clay bank.</t>
  </si>
  <si>
    <t>Holotype of Rasopone cubitalis</t>
  </si>
  <si>
    <t>GPS coordinates estimated in Google Earth using label data and data from FMNH bulk sample database (FMHD#73-1009). Label says "4.4mi N Huatusco, 4200ft".</t>
  </si>
  <si>
    <t>Project ADMAC. Pecan Sandies bait transect consisting of 20 bait cards spaced 3-5 steps apart. Cards checked for a two-hour period.</t>
  </si>
  <si>
    <t>EX1446</t>
  </si>
  <si>
    <t>NOTEBY D. J. Cox, NOTEDATE 14-May-08: night hike mix: atta, pheidole, labidus, dolichoderines,poneroid dealate</t>
  </si>
  <si>
    <t>NOTEBY D. J. Cox, NOTEDATE 14-May-08: paraponera and paratrechina? - night hike mix</t>
  </si>
  <si>
    <t>CASENT0647595</t>
  </si>
  <si>
    <t>JTL10664-s</t>
  </si>
  <si>
    <t>2nd mesophyl forest</t>
  </si>
  <si>
    <t>Mesic ravine; 2nd growth forest with a few large trees, abundant Cecropia, treeferns. Winkler sample.</t>
  </si>
  <si>
    <t>5km WSW Hueytamalco</t>
  </si>
  <si>
    <t>Stream edge bank in mature forest; Rasopone forager.</t>
  </si>
  <si>
    <t>EX1445</t>
  </si>
  <si>
    <t>EX1456</t>
  </si>
  <si>
    <t>NOTEBY LLAMA, NOTEDATE 5-Jun-08: LLAMA taxa (Formicidae, Curculionidae, Diptera, Hymenoptera, Hemiptera, Myriapoda/Arachnida, Staphylinidae, other Coleoptera) extracted; July 2008, Ecosur.</t>
  </si>
  <si>
    <t>Project ADMAC. Sample collected as part of a 50 sample transect. Sample is 1m2 of chopped and sifted leaf litter. Sample hung for 3 days in a miniWinkler extraction bag. Surface temperature and litter depth recorded  for sample.</t>
  </si>
  <si>
    <t>EX1967</t>
  </si>
  <si>
    <t>EX1968</t>
  </si>
  <si>
    <t>EX1439</t>
  </si>
  <si>
    <t>MaxiWinkler</t>
  </si>
  <si>
    <t>NOTEBY LLAMA, NOTEDATE 17-Jun-10: 3 mesh bags, 2.5-day extraction</t>
  </si>
  <si>
    <t>EX1444</t>
  </si>
  <si>
    <t>NOTEBY LLAMA, NOTEDATE 17-Jun-10: 4.5 mesh bags, 2.5-day extraction</t>
  </si>
  <si>
    <t>NOTEBY LLAMA, NOTEDATE 2-May-11: Sample taken as part of a transect of maxiWinkler samples from 1400-900m on Cerro Mus≈ìn. 5.5 mesh bags, 2.5-day extraction</t>
  </si>
  <si>
    <t>EX1426</t>
  </si>
  <si>
    <t>NOTEBY LLAMA, NOTEDATE 2-May-11: Sample taken as part of a transect of maxiWinkler samples from 1400-900m on Cerro Mus≈ìn. 4 mesh bags, 2.5-day extraction</t>
  </si>
  <si>
    <t>NOTEBY LLAMA, NOTEDATE 1-May-11: 4.5 mesh bags, 3-day extraction</t>
  </si>
  <si>
    <t>EX1971</t>
  </si>
  <si>
    <t>Project ADMAC. Group Winkler sample collected by all ADMAC students. Sample collected along edge of Vigia 5 trail. 4 mesh bags, 2.5-day extraction.</t>
  </si>
  <si>
    <t>Project ADMAC. Extra leaf litter from miniWinkler transect 1.</t>
  </si>
  <si>
    <t>Project ADMAC. Maxiwinkler sample sample collected by MGB and LRB and pooled. 1.5-day extraction. Sampled collected from a vegetated karst pinnacle. Some medium-sized trees present and covered with abundant epiphytes. Substrate consisting of large limestone boulders often with deep pits in between. Under vegetation the boulders were covered with a dense root layer and leaf litter. Litter moist. Litter and root/soil mass sifted.</t>
  </si>
  <si>
    <t>Project ADMAC. MaxiWinkler sample collected by group and pooled. Locality near Presa de la Soledad, about 1.5 hours drive away from Cuetzalan. Site a steep slope bordering the road. Forest mesic, with few pine trees. Sample collected and hung for 1.5 days in Cuetzalan.</t>
  </si>
  <si>
    <t>EX1970</t>
  </si>
  <si>
    <t>Project ADMAC. MaxiWinkler sample collected by group and pooled. Locality at Cascada Las Hamacas, about half-way between Presa La Soledad and Cuetzalan. Site a patch of secondary/disturbed lowland rainforest bordering a large waterfall. We crossed the river to get away from the tourist area and took several samples. Understory with some old coffee plants and large Bursera trees. Sample collected and hung for 1.5 days in Cuetzalan.</t>
  </si>
  <si>
    <t>EX1974</t>
  </si>
  <si>
    <t>Project ADMAC. Sampled collected by multiple people and pooled. Sample collected in the sanctuary reserver behind INECOL.</t>
  </si>
  <si>
    <t>Maxi Winkler</t>
  </si>
  <si>
    <t>small patch of oak forest surrounded by dry pine forest</t>
  </si>
  <si>
    <t>MGBC</t>
  </si>
  <si>
    <t>litter sample taken to San Cristóbal after 2 days, 4 mesh bags filled, 3-day extraction.  Elevation range 1700-1850m.</t>
  </si>
  <si>
    <t>Berlese/Winkler</t>
  </si>
  <si>
    <t>Holotype of Rasopone guatemalensis</t>
  </si>
  <si>
    <t>EX1433</t>
  </si>
  <si>
    <t>Paratype of Rasopone guatemalensis</t>
  </si>
  <si>
    <t>17 June 2017: additional vial of duplicates received from Zack Falin, pooled with previous vial.</t>
  </si>
  <si>
    <t>EX1411</t>
  </si>
  <si>
    <t>NOTEBY LLAMA, NOTEDATE 17-May-08: LLAMA taxa (Formicidae, Curculionidae, Diptera, Hymenoptera, Hemiptera, Myriapoda/Arachnida, Staphylinidae, other Coleoptera) extracted; July 2008, Ecosur.</t>
  </si>
  <si>
    <t>EX1412</t>
  </si>
  <si>
    <t>NOTEBY LLAMA, NOTEDATE 15-Jun-09: old 2¬º cloud forest with many large trees</t>
  </si>
  <si>
    <t>NOTEBY LLAMA, NOTEDATE 17-May-08: 12 mesh bags filled; 3-day extraction</t>
  </si>
  <si>
    <t>NOTEBY LLAMA, NOTEDATE 15-Jun-09: old 2¬º cloud forest with many large trees. NOTEBY LLAMA, NOTEDATE 15-Jun-09: 5 mesh bags, 3-day extraction</t>
  </si>
  <si>
    <t>NOTEBY LLAMA, NOTEDATE 18-Jun-09: cloud forest: small patch, near road. NOTEBY LLAMA, NOTEDATE 18-Jun-09: 7 mesh bags, 3-day extraction</t>
  </si>
  <si>
    <t>EX1430</t>
  </si>
  <si>
    <t>Clay gully in mature moist forest; stray worker in excavated soil of clay bank.</t>
  </si>
  <si>
    <t>EX1452</t>
  </si>
  <si>
    <t>Litter sample collected from saddle area in between two peaks. The leaf litter was moist, but was noticeably dryer than at the peaks. Sample collected by myself and Jack Longino (JTL).</t>
  </si>
  <si>
    <t>EX1453</t>
  </si>
  <si>
    <t>Leaf litter sample collected just below where the forest transitions to cloud forest. Sample collected by myself, Jack Longino, Estevan Nieto, and Raul. 3-4 mesh bags collected, 2.5-day extraction.</t>
  </si>
  <si>
    <t>EX1441</t>
  </si>
  <si>
    <t>NOTEBY J. Longino, NOTEDATE 13-May-09: Combined sifting of Longino, Anderson. Taken back to hotel, hung in 6.5 mesh sacks.  Transported to Zamorano, Kellogg Center on 14 May, rehung. Taken off 17 May.</t>
  </si>
  <si>
    <t>EX1972</t>
  </si>
  <si>
    <t>Project ADMAC. Group Winkler sample collected by all ADMAC students. Sample collected at intersection of Vigia 1 and 5 trails. 5 mesh bags, 2.5-day extraction.</t>
  </si>
  <si>
    <t>EX1969</t>
  </si>
  <si>
    <t>EX1973</t>
  </si>
  <si>
    <t>NOTEBY LLAMA, NOTEDATE 12-May-09: cloud forest: oak trees, tree ferns</t>
  </si>
  <si>
    <t>site BS-11937</t>
  </si>
  <si>
    <t>EX2214</t>
  </si>
  <si>
    <t xml:space="preserve">Colln T2W3. Leaf litter was abundant, especially at the base of trees. Area with frequent Tabebuia and Manilkara. Canopy was discontinuous, but averaging 30-35m. </t>
  </si>
  <si>
    <t>JTL914899</t>
  </si>
  <si>
    <t>EcoFoG</t>
  </si>
  <si>
    <t>IT14-0057</t>
  </si>
  <si>
    <t>JOrivel/MFichaux</t>
  </si>
  <si>
    <t>Plot P2, transect 800m</t>
  </si>
  <si>
    <t>Itoupé</t>
  </si>
  <si>
    <t>Cayenne</t>
  </si>
  <si>
    <t>JTL914900</t>
  </si>
  <si>
    <t>IT14-0074</t>
  </si>
  <si>
    <t>JTL914903</t>
  </si>
  <si>
    <t>IT14-0298</t>
  </si>
  <si>
    <t>Plot P3, transect 800m</t>
  </si>
  <si>
    <t>JTL915189</t>
  </si>
  <si>
    <t>KW14-0052</t>
  </si>
  <si>
    <t>JOrivel/JDonald/FPetitclerc</t>
  </si>
  <si>
    <t>Plot P1, transect Guyakaw</t>
  </si>
  <si>
    <t>Kaw</t>
  </si>
  <si>
    <t>Plot P8, transect C</t>
  </si>
  <si>
    <t>pitfall</t>
  </si>
  <si>
    <t>Plot P10, transect D</t>
  </si>
  <si>
    <t>EX2215</t>
  </si>
  <si>
    <t>EX2216</t>
  </si>
  <si>
    <t>tc870180123</t>
  </si>
  <si>
    <t>Winkler of rotten log</t>
  </si>
  <si>
    <t>Mata do Paraíso</t>
  </si>
  <si>
    <t>tc870180128</t>
  </si>
  <si>
    <t>2013-01-00</t>
  </si>
  <si>
    <t>Sifted Litter</t>
  </si>
  <si>
    <t>tc870180196</t>
  </si>
  <si>
    <t>manual sampling</t>
  </si>
  <si>
    <t>tc870180201</t>
  </si>
  <si>
    <t>2013-09-00</t>
  </si>
  <si>
    <t>Hypogaeic pitfall</t>
  </si>
  <si>
    <t>08COSTA-1723</t>
  </si>
  <si>
    <t>M. A. Smith</t>
  </si>
  <si>
    <t>MASC</t>
  </si>
  <si>
    <t>a306377</t>
  </si>
  <si>
    <t>Las Pailas</t>
  </si>
  <si>
    <t>BIOUG00401-A03</t>
  </si>
  <si>
    <t>a306378</t>
  </si>
  <si>
    <t>EX1455</t>
  </si>
  <si>
    <t>Baiting</t>
  </si>
  <si>
    <t>NOTEBY LLAMA, NOTEDATE 13-May-09: cloud forest: oak trees, tree ferns</t>
  </si>
  <si>
    <t>NOTEBY LLAMA, NOTEDATE 13-May-09: 1 hr</t>
  </si>
  <si>
    <t>NOTEBY LLAMA, NOTEDATE 14-May-09: cloud forest: oak trees, tree ferns</t>
  </si>
  <si>
    <t>NOTEBY J.Longino: Wet forest. Ex sifted leaf litter behind Tortuga Lodge.</t>
  </si>
  <si>
    <t>NOTEBY J.Longino: Cloud forest. Ex sifted leaf litter. "Research" trail in Reserve, out to ridge covered with oaks. One sample (#2467-s) taken between last portion of oak-lined plateau top which is level, and first 100m of steeply dropping part of trail on knife-edge ridge. Increasingly dry conditions along trail. The next sample (#2468-s) from the subsequent 100m downslope on same trail, all knife-edge ridge, stopping at edge of Leiton pasture.</t>
  </si>
  <si>
    <t>NOTEBY J. Longino, NOTEDATE 12-May-09: Sample brought back to hotel in Catacamas, hung in room. 7 mesh sacks filled; 4 were my sifting, 3 were Bob Anderson's from same area, combined with mine. Taken off morning of 14 May, transported to Zamorano, Kellogg Center, rehung. Taken off 17 May.</t>
  </si>
  <si>
    <t>BEBC</t>
  </si>
  <si>
    <t>NOTEBY LLAMA, NOTEDATE 1-May-11: set up in afternoon</t>
  </si>
  <si>
    <t>NOTEBY R.S.Anderson, NOTEDATE 2-May-10: Liquidambar trail</t>
  </si>
  <si>
    <t>EX1432</t>
  </si>
  <si>
    <t>Paratype of Rasopone mesoamericana</t>
  </si>
  <si>
    <t>Holotype of Rasopone mesoamericana</t>
  </si>
  <si>
    <t>EX1415</t>
  </si>
  <si>
    <t>NOTEBY LLAMA, NOTEDATE 12-May-09: transect direction reflected. NOTEBY LLAMA, NOTEDATE 12-May-09: cloud forest: oak trees, tree ferns</t>
  </si>
  <si>
    <t>NOTEBY LLAMA, NOTEDATE 12-May-09: cloud forest: oak trees, tree ferns; only a few big trees, the forest may be old 2¬º forest or was was selectively logged</t>
  </si>
  <si>
    <t>NOTEBY LLAMA, NOTEDATE 12-May-09: treefall gap within cloud forest</t>
  </si>
  <si>
    <t>NOTEBY LLAMA, NOTEDATE 12-May-09: cloud forest: oak trees, tree ferns; more big trees, forest appears to be better further from the road</t>
  </si>
  <si>
    <t>EX1417</t>
  </si>
  <si>
    <t>NOTEBY LLAMA, NOTEDATE 15-Jun-09: transect end. NOTEBY LLAMA, NOTEDATE 15-Jun-09: old 2¬º cloud forest with many large trees</t>
  </si>
  <si>
    <t>NOTEBY LLAMA, NOTEDATE 15-Jun-09: transect start. NOTEBY LLAMA, NOTEDATE 15-Jun-09: old 2¬º cloud forest with many large trees</t>
  </si>
  <si>
    <t>EX1418</t>
  </si>
  <si>
    <t>NOTEBY LLAMA, NOTEDATE 2-May-10: near Liquidambar trail</t>
  </si>
  <si>
    <t>NOTEBY LLAMA, NOTEDATE 30-May-10: Collected at Guanales transect 2 (Operation Wallacea).</t>
  </si>
  <si>
    <t>EX1420</t>
  </si>
  <si>
    <t>NOTEBY LLAMA, NOTEDATE 30-May-10: Collected at Guanales transect 3 (Operation Wallacea).</t>
  </si>
  <si>
    <t>EX1421</t>
  </si>
  <si>
    <t>NOTEBY LLAMA, NOTEDATE 1-May-11: large log in quadrat</t>
  </si>
  <si>
    <t>NOTEBY LLAMA, NOTEDATE 1-May-11: big rock in transect</t>
  </si>
  <si>
    <t>EX1422</t>
  </si>
  <si>
    <t>NOTEBY LLAMA, NOTEDATE 12-May-11: Quadrat moved 1m up tape.</t>
  </si>
  <si>
    <t>NOTEBY LLAMA, NOTEDATE 23-May-11: Lots of palms.</t>
  </si>
  <si>
    <t>EX1423</t>
  </si>
  <si>
    <t>NOTEBY LLAMA, NOTEDATE 23-May-11: Large tree, quadrat moved 2m away from tape.</t>
  </si>
  <si>
    <t>EX1454</t>
  </si>
  <si>
    <t>NOTEBY LLAMA, NOTEDATE 12-May-09: 9 mesh bags, 3-day extraction. NOTEBY LLAMA, NOTEDATE 12-May-09: 2¬º cloud forest with scattered large trees: oak trees, tree ferns</t>
  </si>
  <si>
    <t>NOTEBY LLAMA, NOTEDATE 12-May-09: cloud forest: oak trees, tree ferns. NOTEBY LLAMA, NOTEDATE 12-May-09: 8 mesh bags, 3-day extraction</t>
  </si>
  <si>
    <t>NOTEBY LLAMA, NOTEDATE 12-May-09: cloud forest: oak trees, tree ferns. NOTEBY LLAMA, NOTEDATE 12-May-09: 4 mesh bags, 3-day extraction</t>
  </si>
  <si>
    <t>NOTEBY LLAMA, NOTEDATE 12-May-09: cloud forest: oak trees, tree ferns. NOTEBY LLAMA, NOTEDATE 12-May-09: 5 mesh bags, 3-day extraction</t>
  </si>
  <si>
    <t>NOTEBY LLAMA, NOTEDATE 12-May-09: cloud forest: oak trees, tree ferns. NOTEBY LLAMA, NOTEDATE 12-May-09: 8 mesh bags, 3-day extraction; excess litter from transect 1</t>
  </si>
  <si>
    <t>NOTEBY LLAMA, NOTEDATE 2-May-10: extra litter from transect 2, 3-day extraction</t>
  </si>
  <si>
    <t>NOTEBY LLAMA, NOTEDATE 30-May-10: Transect 1 extra, 7 mesh bags, 3.5-day extraction</t>
  </si>
  <si>
    <t>NOTEBY LLAMA, NOTEDATE 31-May-10: 3 mesh bags, 2.5-day extraction</t>
  </si>
  <si>
    <t>NOTEBY LLAMA, NOTEDATE 31-May-10: 5.5 mesh bags, 2.5-day extraction</t>
  </si>
  <si>
    <t>NOTEBY LLAMA, NOTEDATE 31-May-10: 3.5 mesh bags, 2.5-day extraction</t>
  </si>
  <si>
    <t>NOTEBY LLAMA, NOTEDATE 31-May-10: 4 mesh bags, 2.5-day extraction</t>
  </si>
  <si>
    <t>NOTEBY LLAMA, NOTEDATE 8-May-11: Sample taken as part of a series of maxiWinkler samples forming an elevational transect along Cerro Saslaya from 300-1500m. Island of large trees surrounded by an old corn field and 2nd growth.</t>
  </si>
  <si>
    <t>NOTEBY LLAMA, NOTEDATE 8-May-11: Sample taken as part of a series of maxiWinkler samples forming an elevational transect along Cerro Saslaya from 300-1500m. Primary rainforest. Lots of large orange and yellow millipedes present in litter. Many tall tree ferns. 4 mesh bags, 2.5-day extraction.</t>
  </si>
  <si>
    <t>NOTEBY LLAMA, NOTEDATE 8-May-11: Sample taken as part of a series of maxiWinkler samples forming an elevational transect along Cerro Saslaya from 300-1500m. Primary rainforest. Lots of vines. 5 mesh bags, 2.5-day extraction.</t>
  </si>
  <si>
    <t>NOTEBY LLAMA, NOTEDATE 8-May-11: Sample taken as part of a series of maxiWinkler samples forming an elevational transect along Cerro Saslaya from 300-1500m. 5 mesh bags, 2.5-day extraction.</t>
  </si>
  <si>
    <t>NOTEBY LLAMA, NOTEDATE 8-May-11: Sample taken as part of a series of maxiWinkler samples forming an elevational transect along Cerro Saslaya from 300-1500m. 4 mesh bags, 2.5-day extraction.</t>
  </si>
  <si>
    <t>NOTEBY LLAMA, NOTEDATE 8-May-11: Sample taken as part of a series of maxiWinkler samples forming an elevational transect along Cerro Saslaya from 300-1500m. Primary forest on a steep slope. Sample taken at the base of a large rock escarpment.</t>
  </si>
  <si>
    <t>NOTEBY LLAMA, NOTEDATE 8-May-11: Sample taken as part of a series of maxiWinkler samples forming an elevational transect along Cerro Saslaya from 300-1500m. This might be the top of Cerro Inocente. It was a short flat ridge with steep slopes on the north and south sides. The trees were medium sized and covered in moss.</t>
  </si>
  <si>
    <t>NOTEBY LLAMA, NOTEDATE 12-May-11: Extra litter from transect 2. 1 mesh bag, 3.5-day extraction.</t>
  </si>
  <si>
    <t>NOTEBY LLAMA, NOTEDATE 13-May-11: 4 mesh bags, 2.5-day extraction</t>
  </si>
  <si>
    <t>NOTEBY LLAMA, NOTEDATE 23-May-11: Extra litter from transect 2. 1 mesh bag, 3-day extraction.</t>
  </si>
  <si>
    <t>MCZtype-36195</t>
  </si>
  <si>
    <t>Holotype Pachycondyla minuta Mackay</t>
  </si>
  <si>
    <t>Mackay10600</t>
  </si>
  <si>
    <t>W. Mackay</t>
  </si>
  <si>
    <t>forest area</t>
  </si>
  <si>
    <t>10k S Palenque</t>
  </si>
  <si>
    <t>EX1413</t>
  </si>
  <si>
    <t>NOTEBY LLAMA, NOTEDATE 5-Jun-08: 6 mesh bags filled; 3-day extraction. Weevils highgraded. Originally 2 different samples (from 2 Winkler bags); pooled under this code.</t>
  </si>
  <si>
    <t>EX1461</t>
  </si>
  <si>
    <t>EX1460</t>
  </si>
  <si>
    <t>NOTEBY LLAMA, NOTEDATE 22-May-09: tropical moist forest: wetter than samples Wm-B-05-2-05 and 06.. NOTEBY LLAMA, NOTEDATE 22-May-09: 4.5 mesh bags, 3-day extraction</t>
  </si>
  <si>
    <t>EX1459</t>
  </si>
  <si>
    <t>EX1458</t>
  </si>
  <si>
    <t>NOTEBY LLAMA, NOTEDATE 16-Jun-10: 3.5 mesh bags, 3.5-day extraction</t>
  </si>
  <si>
    <t>GPS coordinates estimated in Google Earth using lable data. Label says "24km W El Hato del Volcan, 3800ft." I do not see a road going W from Hato, so I choose a point that is at the correct elevation roughly 13km straight WNW from Hato.</t>
  </si>
  <si>
    <t>NOTEBY M. Solis, NOTEDATE 1-Dec-05: Label: Rancho Quemado, 200m, Peninsula de Osa, Prov. Puntarenas, Costa Rica, D. Brenes, Abr 1992, L- S 292500_511000</t>
  </si>
  <si>
    <t>NOTEBY J.Longino: Tall wet forest. Ex sifted leaf litter. 3.5 mesh sacks hung in Winkler bag for 3 days.</t>
  </si>
  <si>
    <t>NOTEBY J.Longino: Wet forest. Ex sifted leaf litter.</t>
  </si>
  <si>
    <t>NOTEBY J.Longino: Eciton raid with a Dolichoderus bispinosus worker  (prey). Other ants from understory vegetation. Procryptocerus were common on understory vegetation.</t>
  </si>
  <si>
    <t>EX1410</t>
  </si>
  <si>
    <t>NOTEBY J. Longino, NOTEDATE 10-Mar-08: One of 60 miniWinkler samples taken as part of Evergreen Tropical Rainforest Program field lab, testing effect of chopping and sifting immediately (no delay) versus chopping and then waiting two hours before sifting (delay). This sample with no delay treatment.</t>
  </si>
  <si>
    <t>NOTEBY J. Longino, NOTEDATE 10-Mar-08: One of 60 miniWinkler samples taken as part of Evergreen Tropical Rainforest Program field lab, testing effect of chopping and sifting immediately (no delay) versus chopping and then waiting two hours before sifting (delay). This sample with delay treatment.</t>
  </si>
  <si>
    <t>NOTEBY J. Longino, NOTEDATE 24-Feb-10: First thing this morning Diana Lieberman showed me stream valley with mature forest. On path from station to dorms, just before dorms turn left, go through small area of second growth before entering extensive level stream valley with large trees. Understory very open; abundant dry leaf litter. Took Winkler sample over fairly extensive area, looking for occasional pockets of moisture. Sample taken from 6-7am. Filled 2.5 mesh sacks in lab.</t>
  </si>
  <si>
    <t>NOTEBY J. Longino, NOTEDATE 7-Mar-10: miniWinkler sample, part of class project</t>
  </si>
  <si>
    <t>Leaf litter transect for project ADMAC. Transect started in the morning around 7:30am and finished by 1pm. Transect run through hilly terrain that crossed two small creeks. Forest old secondary or primary, with some large trees present. Samples hung for 3 days outside under a roof.</t>
  </si>
  <si>
    <t>EX1963</t>
  </si>
  <si>
    <t>Leaf litter transect for project ADMAC. Transect started in the morning around 7:30am and finished by 2pm. Transect run through hilly terrain that crossed a stream. Forest old secondary or primary, with some large trees present. Samples hung for 3 days outside under a roof.</t>
  </si>
  <si>
    <t>MiniWinkler transect for project ADMAC. Ranchos Tinamu high site (Cerro Plano). Transect done along ridge, zig-zagging across trail to avoid steep areas. 3-day extraction.</t>
  </si>
  <si>
    <t>EX1965</t>
  </si>
  <si>
    <t>MiniWinkler transect for project ADMAC. 3-day extraction. Samples collected on steep slope near Rio Savegre. Forest mature with some big trees.</t>
  </si>
  <si>
    <t>MiniWinkler transect for project ADMAC. 2.5-day extraction. Samples collected on a clear day in the morning and hung in the afternoon. Litter layer thin, especially on slopes, and sitting on a layer of wet clay soil.</t>
  </si>
  <si>
    <t>MaxiWinkler sample for project ADMAC. Collected on arrival day to Ranchos Tinamu. 4-day extraction.</t>
  </si>
  <si>
    <t>MaxiWinkler sample for project ADMAC. 3-day extraction</t>
  </si>
  <si>
    <t>Paratype of Rasopone pluviselva</t>
  </si>
  <si>
    <t>Sweeping</t>
  </si>
  <si>
    <t>Holotype of Rasopone pluviselva</t>
  </si>
  <si>
    <t>EX1449</t>
  </si>
  <si>
    <t>NOTEBY LLAMA, NOTEDATE 9-Jun-10: 4 mesh bags, 3-day extraction</t>
  </si>
  <si>
    <t>NOTEBY LLAMA, NOTEDATE 8-May-11: Cerro El Tigre. Primary rainforest. 4 mesh bags, 2.5-day extraction.</t>
  </si>
  <si>
    <t>EX1448</t>
  </si>
  <si>
    <t>EX1440</t>
  </si>
  <si>
    <t>Paratype of Rasopone politognatha</t>
  </si>
  <si>
    <t>EX1442</t>
  </si>
  <si>
    <t>NOTEBY LLAMA, NOTEDATE 12-May-08: LLAMA taxa (Formicidae, Curculionidae, Diptera, Hymenoptera, Hemiptera, Myriapoda/Arachnida, Staphylinidae, other Coleoptera) extracted; July 2008, Ecosur.</t>
  </si>
  <si>
    <t>Holotype of Rasopone politognatha</t>
  </si>
  <si>
    <t>EX1416</t>
  </si>
  <si>
    <t>EX1425</t>
  </si>
  <si>
    <t>EX1438</t>
  </si>
  <si>
    <t>ASLAM2275-12</t>
  </si>
  <si>
    <t>Night MiniWinkler</t>
  </si>
  <si>
    <t>NOTEBY LLAMA, NOTEDATE 12-May-09: samples collected between 9:00-10:00PM. NOTEBY LLAMA, NOTEDATE 12-May-09: cloud forest at night: oak trees, tree ferns</t>
  </si>
  <si>
    <t>Paratype of Pachycondyla rupinicola</t>
  </si>
  <si>
    <t>a277868</t>
  </si>
  <si>
    <t>NOTEBY J. Longino, NOTEDATE 14-Jul-07: Litter brought back to San Cristobal, hung morning of 15 July, 3 mesh sacks filled, sample taken off afternoon of 19 July.</t>
  </si>
  <si>
    <t>litter sample brought back to San Cristóbal, hung at night, 2 mesh bags filled, 4-day extraction.</t>
  </si>
  <si>
    <t>EX1414</t>
  </si>
  <si>
    <t>NOTEBY LLAMA, NOTEDATE 8-Jun-08: LLAMA taxa (Formicidae, Curculionidae, Diptera, Hymenoptera, Hemiptera, Myriapoda/Arachnida, Staphylinidae, other Coleoptera) extracted; July 2008, Ecosur.</t>
  </si>
  <si>
    <t>Holotype of Rasopone subcubitalis</t>
  </si>
  <si>
    <t>Paratype of Rasopone subcubitalis</t>
  </si>
  <si>
    <t>EX1419</t>
  </si>
  <si>
    <t>NOTEBY LLAMA, NOTEDATE 20-May-10: shift 2m left</t>
  </si>
  <si>
    <t>NOTEBY LLAMA, NOTEDATE 20-May-10: shift 1m downtape</t>
  </si>
  <si>
    <t>NOTEBY LLAMA, NOTEDATE 10-Jun-08: Separate maxiWinkler samples were taken around Naja, but there was confusion at the time of loading the samples, such that some samples from different sites were mixed in bags, and there was confusion at the time of sample processing, when some material from different sites were pooled. As a consequence, all llama maxiWinklers from Naja were pooled under this collection code, and the collection is given a large maximum error around the gps point. It includes mainly material from the transect sites, but also one sample from near the cabins at the lake. 20 mesh sacks total were hung. Brittany separated survey taxa.</t>
  </si>
  <si>
    <t>EX1457</t>
  </si>
  <si>
    <t>NOTEBY LLAMA, NOTEDATE 28-May-09: 5 mesh bags, 3-day extraction</t>
  </si>
  <si>
    <t>NOTEBY LLAMA, NOTEDATE 20-May-10: extra litter from transect 1</t>
  </si>
  <si>
    <t>NOTEBY LLAMA, NOTEDATE 20-May-10: extra litter from transect 2</t>
  </si>
  <si>
    <t>Holotype of Rasopone titanis</t>
  </si>
  <si>
    <t>NOTEBY M. G. Branstetter, NOTEDATE 1-Jul-11: At the bottom of the habitat label the following is written: (6 # 22). This might be a collection code but I am using an ANTC# to be more clear.</t>
  </si>
  <si>
    <t>Paratype of Rasopone titanis</t>
  </si>
  <si>
    <t>ALWC</t>
  </si>
  <si>
    <t>BOLD processid</t>
  </si>
  <si>
    <t>Extraction Code</t>
  </si>
  <si>
    <t>Rasopone_panamensis_EX1410</t>
  </si>
  <si>
    <t>Rasopone_guatemalensis_EX1411</t>
  </si>
  <si>
    <t>Rasopone_guatemalensis_EX1412</t>
  </si>
  <si>
    <t>Rasopone_minuta_EX1413</t>
  </si>
  <si>
    <t>Rasopone_subcubitalis_EX1414</t>
  </si>
  <si>
    <t>Rasopone_mesoamericana_EX1415</t>
  </si>
  <si>
    <t>Rasopone_politognatha_EX1416</t>
  </si>
  <si>
    <t>Rasopone_mesoamericana_EX1417</t>
  </si>
  <si>
    <t>Rasopone_mesoamericana_EX1418</t>
  </si>
  <si>
    <t>Rasopone_subcubitalis_EX1419</t>
  </si>
  <si>
    <t>Rasopone_mesoamericana_EX1420</t>
  </si>
  <si>
    <t>Rasopone_mesoamericana_EX1421</t>
  </si>
  <si>
    <t>Rasopone_mesoamericana_EX1422</t>
  </si>
  <si>
    <t>Rasopone_mesoamericana_EX1423</t>
  </si>
  <si>
    <t>Mayaponera_pergandei_EX1424</t>
  </si>
  <si>
    <t>Rasopone_politognatha_EX1425</t>
  </si>
  <si>
    <t>Rasopone_ferruginea_EX1426</t>
  </si>
  <si>
    <t>Rasopone_costaricensis_EX1427</t>
  </si>
  <si>
    <t>Rasopone_cubitalis_EX1428</t>
  </si>
  <si>
    <t>Mayaponera_becculata_EX1429</t>
  </si>
  <si>
    <t>Mayaponera_pergandei_EX1431</t>
  </si>
  <si>
    <t>Rasopone_mesoamericana_EX1432</t>
  </si>
  <si>
    <t>Rasopone_guatemalensis_EX1433</t>
  </si>
  <si>
    <t>Mayaponera_becculata_EX1434</t>
  </si>
  <si>
    <t>Mayaponera_arhuaca_EX1435</t>
  </si>
  <si>
    <t>Mayaponera_pergandei_EX1436</t>
  </si>
  <si>
    <t>Rasopone_cubitalis_EX1437</t>
  </si>
  <si>
    <t>Rasopone_politognatha_EX1438</t>
  </si>
  <si>
    <t>Rasopone_ferruginea_EX1439</t>
  </si>
  <si>
    <t>Rasopone_politognatha_EX1440</t>
  </si>
  <si>
    <t>Rasopone_politognatha_EX1442</t>
  </si>
  <si>
    <t>Rasopone_costaricensis_Form_a_EX1443</t>
  </si>
  <si>
    <t>Rasopone_ferruginea_EX1444</t>
  </si>
  <si>
    <t>Rasopone_ferruginea_EX1445</t>
  </si>
  <si>
    <t>Rasopone_ferruginea_EX1446</t>
  </si>
  <si>
    <t>Rasopone_costaricensis_Form_b_EX1447</t>
  </si>
  <si>
    <t>Rasopone_pluviselva_EX1448</t>
  </si>
  <si>
    <t>Rasopone_pluviselva_EX1449</t>
  </si>
  <si>
    <t>Rasopone_cryptergates_EX1450</t>
  </si>
  <si>
    <t>Rasopone_cubitalis_EX1451</t>
  </si>
  <si>
    <t>Rasopone_mesoamericana_EX1454</t>
  </si>
  <si>
    <t>Rasopone_mesoamericana_EX1455</t>
  </si>
  <si>
    <t>Rasopone_ferruginea_EX1456</t>
  </si>
  <si>
    <t>Rasopone_subcubitalis_EX1457</t>
  </si>
  <si>
    <t>Rasopone_minuta_EX1458</t>
  </si>
  <si>
    <t>Rasopone_minuta_EX1459</t>
  </si>
  <si>
    <t>Rasopone_minuta_EX1460</t>
  </si>
  <si>
    <t>Rasopone_minuta_EX1461</t>
  </si>
  <si>
    <t>Rasopone_costaricensis_Form_c_EX1462</t>
  </si>
  <si>
    <t>Mayaponera_pergandei_EX1463</t>
  </si>
  <si>
    <t>Simopelta_andersoni_EX1575</t>
  </si>
  <si>
    <t>Dinoponera_longipes_EX1643</t>
  </si>
  <si>
    <t>Mayaponera_constricta_EX1649</t>
  </si>
  <si>
    <t>Neoponera_unidentata_EX1650</t>
  </si>
  <si>
    <t>Mayaponera_arhuaca_EX1676</t>
  </si>
  <si>
    <t>Rasopone_panamensis_EX1963</t>
  </si>
  <si>
    <t>Rasopone_costaricensis_EX1964</t>
  </si>
  <si>
    <t>Rasopone_panamensis_EX1965</t>
  </si>
  <si>
    <t>Rasopone_costaricensis_EX1966</t>
  </si>
  <si>
    <t>Rasopone_ferruginea_EX1967</t>
  </si>
  <si>
    <t>Rasopone_ferruginea_EX1968</t>
  </si>
  <si>
    <t>Rasopone_ferruginea_EX1970</t>
  </si>
  <si>
    <t>Rasopone_ferruginea_EX1971</t>
  </si>
  <si>
    <t>Rasopone_ferruginea_EX1974</t>
  </si>
  <si>
    <t>Rasopone_lunaris_EX2216</t>
  </si>
  <si>
    <t>Pachycondyla_harpax_EX838</t>
  </si>
  <si>
    <t>Mayaponera pergandei</t>
  </si>
  <si>
    <t>Mayaponera constricta</t>
  </si>
  <si>
    <t>Pachycondyla harpax</t>
  </si>
  <si>
    <t>Neoponera unidentata</t>
  </si>
  <si>
    <t>Mayaponera becculata</t>
  </si>
  <si>
    <t>Simopelta andersoni</t>
  </si>
  <si>
    <t>Dinoponera longipes</t>
  </si>
  <si>
    <t>CASENT0614317</t>
  </si>
  <si>
    <t>CASENT0617265</t>
  </si>
  <si>
    <t>INB0003695621</t>
  </si>
  <si>
    <t>INBio</t>
  </si>
  <si>
    <t>INBIOCRI001241794</t>
  </si>
  <si>
    <t>CASENT0636005</t>
  </si>
  <si>
    <t>CASENT0636063</t>
  </si>
  <si>
    <t>CASENT0636011</t>
  </si>
  <si>
    <t>CASENT0635158</t>
  </si>
  <si>
    <t>CASENT0635057</t>
  </si>
  <si>
    <t>CASENT0633514</t>
  </si>
  <si>
    <t>CASENT0633229</t>
  </si>
  <si>
    <t>CASENT0636916</t>
  </si>
  <si>
    <t>CASENT0004663</t>
  </si>
  <si>
    <t>EX1643</t>
  </si>
  <si>
    <t>EX1435</t>
  </si>
  <si>
    <t>EX1676</t>
  </si>
  <si>
    <t>EX1429</t>
  </si>
  <si>
    <t>EX1434</t>
  </si>
  <si>
    <t>EX1649</t>
  </si>
  <si>
    <t>EX1424</t>
  </si>
  <si>
    <t>EX1431</t>
  </si>
  <si>
    <t>EX1436</t>
  </si>
  <si>
    <t>EX1463</t>
  </si>
  <si>
    <t>EX1650</t>
  </si>
  <si>
    <t>EX838</t>
  </si>
  <si>
    <t>EX1575</t>
  </si>
  <si>
    <t>Wa-B-06-2-43</t>
  </si>
  <si>
    <t>NOTEBY LLAMA, NOTEDATE 28-May-09: transect 2 samples collected 1 day after transect 1 samples because of difficulty in locating 2 adequate forest patches, samples harvested on travel day 5 hours early</t>
  </si>
  <si>
    <t>Wm-C-04-1-04</t>
  </si>
  <si>
    <t>AMI-1-W-092-07</t>
  </si>
  <si>
    <t>B/09/384</t>
  </si>
  <si>
    <t>Puesto9,130G,10m</t>
  </si>
  <si>
    <t>JTL6901.11</t>
  </si>
  <si>
    <t>JTL6209-02</t>
  </si>
  <si>
    <t>JTL6901.16</t>
  </si>
  <si>
    <t>JTL8695-s</t>
  </si>
  <si>
    <t>5km E Monteverde</t>
  </si>
  <si>
    <t>JTL8635</t>
  </si>
  <si>
    <t>column on ground</t>
  </si>
  <si>
    <t>9km E Monteverde</t>
  </si>
  <si>
    <t>JTL9038.1</t>
  </si>
  <si>
    <t>Clay gully in mature moist forest; two individuals in close proximity in excavated soil of clay bank.</t>
  </si>
  <si>
    <t>11/WF/02</t>
  </si>
  <si>
    <t>MGB2220</t>
  </si>
  <si>
    <t>mature rainforest</t>
  </si>
  <si>
    <t>MaxiWinkler sample collected by MGB from somewhat wet litter. 2 mesh bags, 3-day extraction.</t>
  </si>
  <si>
    <t>18km ESE Mt. Ayanganna</t>
  </si>
  <si>
    <t>ANTC1102</t>
  </si>
  <si>
    <t>R.C.Morgan</t>
  </si>
  <si>
    <t>Lowland tropical wetforest</t>
  </si>
  <si>
    <t>extracted from nest</t>
  </si>
  <si>
    <t>Amazon Conservatory for Tropical Studies; 70 km NE Iquitos</t>
  </si>
  <si>
    <t>Potaro-Siparuni</t>
  </si>
  <si>
    <t>Guyana</t>
  </si>
  <si>
    <t>Loreto</t>
  </si>
  <si>
    <t>ASLAM845-11</t>
  </si>
  <si>
    <t>i7 Adapter</t>
  </si>
  <si>
    <t>i5 Adapter</t>
  </si>
  <si>
    <t>i7+i5 Demultiplex Tag</t>
  </si>
  <si>
    <t>Total Raw Reads</t>
  </si>
  <si>
    <t>Total Contigs</t>
  </si>
  <si>
    <t>Total Contigs Cov (x)</t>
  </si>
  <si>
    <t>Total Contigs Mean Length</t>
  </si>
  <si>
    <t>UCE Contigs</t>
  </si>
  <si>
    <t>UCE Contigs Mean Length</t>
  </si>
  <si>
    <t>UCE Contigs Cov (x)</t>
  </si>
  <si>
    <t>UCE Contigs Reads on Target</t>
  </si>
  <si>
    <t>UCE Contigs Unique Reads Aligned</t>
  </si>
  <si>
    <t>Branstetter et al. (2017)</t>
  </si>
  <si>
    <t>i7-10_12</t>
  </si>
  <si>
    <t>i5-01_G</t>
  </si>
  <si>
    <t>CCATACGT+GTTCCATG</t>
  </si>
  <si>
    <t>i7-11_08</t>
  </si>
  <si>
    <t>i5-03_H</t>
  </si>
  <si>
    <t>TACCACAG+CAGTGCTT</t>
  </si>
  <si>
    <t>i7-11_09</t>
  </si>
  <si>
    <t>i5-04_A</t>
  </si>
  <si>
    <t>GATAGGCT+CGTATCTC</t>
  </si>
  <si>
    <t>i7-10_09</t>
  </si>
  <si>
    <t>i5-06_A</t>
  </si>
  <si>
    <t>CTTAGTGG+CGATCGAT</t>
  </si>
  <si>
    <t>This study.</t>
  </si>
  <si>
    <t>i7-13_06</t>
  </si>
  <si>
    <t>i5-04_B</t>
  </si>
  <si>
    <t>TTGTGTGC+CGTCAAGA</t>
  </si>
  <si>
    <t>i7-13_11</t>
  </si>
  <si>
    <t>i5-04_F</t>
  </si>
  <si>
    <t>TGAAGACG+TTCCAGGT</t>
  </si>
  <si>
    <t>i7-10_08</t>
  </si>
  <si>
    <t>i5-05_G</t>
  </si>
  <si>
    <t>GAACACAC+ACATGCCA</t>
  </si>
  <si>
    <t>i5-01_D</t>
  </si>
  <si>
    <t>GATAGGCT+CGACACTT</t>
  </si>
  <si>
    <t>i7-11_10</t>
  </si>
  <si>
    <t>i5-01_E</t>
  </si>
  <si>
    <t>CAGTTGGA+GACTTGTG</t>
  </si>
  <si>
    <t>i7-11_11</t>
  </si>
  <si>
    <t>i5-01_F</t>
  </si>
  <si>
    <t>GACAAGAG+GTGAGACT</t>
  </si>
  <si>
    <t>Rasopone_JTL034_EX1441</t>
  </si>
  <si>
    <t>i7-11_12</t>
  </si>
  <si>
    <t>GTGTGACA+GTTCCATG</t>
  </si>
  <si>
    <t>i7-12_01</t>
  </si>
  <si>
    <t>i5-03_A</t>
  </si>
  <si>
    <t>ACGACAGA+AACACCAC</t>
  </si>
  <si>
    <t>i7-12_02</t>
  </si>
  <si>
    <t>i5-03_B</t>
  </si>
  <si>
    <t>GATGAGAC+TGAGCTGT</t>
  </si>
  <si>
    <t>i7-112_06</t>
  </si>
  <si>
    <t>i5-13_B</t>
  </si>
  <si>
    <t>CCGGAATT+CATTGACG</t>
  </si>
  <si>
    <t>i7-112_08</t>
  </si>
  <si>
    <t>i5-13_D</t>
  </si>
  <si>
    <t>CCTACTGA+ATCCACGA</t>
  </si>
  <si>
    <t>i5-05_H</t>
  </si>
  <si>
    <t>CTTAGTGG+GATGGAGT</t>
  </si>
  <si>
    <t>i7-10_10</t>
  </si>
  <si>
    <t>TGCTTGGT+CGATCGAT</t>
  </si>
  <si>
    <t>i7-12_03</t>
  </si>
  <si>
    <t>i5-03_C</t>
  </si>
  <si>
    <t>GTAGCATC+CACAGGAA</t>
  </si>
  <si>
    <t>i7-12_04</t>
  </si>
  <si>
    <t>i5-03_D</t>
  </si>
  <si>
    <t>TGCTCATG+TGACAACC</t>
  </si>
  <si>
    <t>i7-12_05</t>
  </si>
  <si>
    <t>i5-03_E</t>
  </si>
  <si>
    <t>AAGCGCAT+TGTTCCGT</t>
  </si>
  <si>
    <t>i7-12_06</t>
  </si>
  <si>
    <t>i5-03_F</t>
  </si>
  <si>
    <t>GGACAATC+CCTAGAGA</t>
  </si>
  <si>
    <t>i7-13_01</t>
  </si>
  <si>
    <t>ACCTAAGG+CGTATCTC</t>
  </si>
  <si>
    <t>i7-13_02</t>
  </si>
  <si>
    <t>AACGTGGA+CGTCAAGA</t>
  </si>
  <si>
    <t>i7-13_03</t>
  </si>
  <si>
    <t>i5-04_C</t>
  </si>
  <si>
    <t>CAGTTCTG+CCATGAAC</t>
  </si>
  <si>
    <t>i7-10_11</t>
  </si>
  <si>
    <t>i5-06_B</t>
  </si>
  <si>
    <t>ATTCGAGG+TACTCCAG</t>
  </si>
  <si>
    <t>i5-01_C</t>
  </si>
  <si>
    <t>TACCACAG+CACAGACT</t>
  </si>
  <si>
    <t>i7-13_04</t>
  </si>
  <si>
    <t>i5-04_D</t>
  </si>
  <si>
    <t>ATCGGTGT+GGTACTTC</t>
  </si>
  <si>
    <t>i7-13_10</t>
  </si>
  <si>
    <t>i5-04_E</t>
  </si>
  <si>
    <t>ACTCAGAC+ACCGCTAT</t>
  </si>
  <si>
    <t>i7-13_12</t>
  </si>
  <si>
    <t>i5-04_G</t>
  </si>
  <si>
    <t>TACCAACC+TCGAACCT</t>
  </si>
  <si>
    <t>i7-10_01</t>
  </si>
  <si>
    <t>i5-04_H</t>
  </si>
  <si>
    <t>CAGAGTGT+TAGTGCCA</t>
  </si>
  <si>
    <t>i7-10_03</t>
  </si>
  <si>
    <t>i5-05_B</t>
  </si>
  <si>
    <t>GTGAGCTT+AAGCATCG</t>
  </si>
  <si>
    <t>i7-10_04</t>
  </si>
  <si>
    <t>i5-05_C</t>
  </si>
  <si>
    <t>TGTAGCCA+GCCAATAC</t>
  </si>
  <si>
    <t>i7-10_05</t>
  </si>
  <si>
    <t>i5-05_D</t>
  </si>
  <si>
    <t>TGTACCGT+CTGTATGC</t>
  </si>
  <si>
    <t>i7-10_06</t>
  </si>
  <si>
    <t>i5-05_E</t>
  </si>
  <si>
    <t>CAGGAGAT+CTTAGGAC</t>
  </si>
  <si>
    <t>i7-11_03</t>
  </si>
  <si>
    <t>i5-06_F</t>
  </si>
  <si>
    <t>TGACTGAC+AGCCAACT</t>
  </si>
  <si>
    <t>Rasopone_JTL029_EX1452</t>
  </si>
  <si>
    <t>i7-13_05</t>
  </si>
  <si>
    <t>ATTCTGGC+ACCGCTAT</t>
  </si>
  <si>
    <t>Rasopone_JTL030_EX1453</t>
  </si>
  <si>
    <t>TTGTGTGC+TTCCAGGT</t>
  </si>
  <si>
    <t>i7-13_08</t>
  </si>
  <si>
    <t>GAGACGAT+TCGAACCT</t>
  </si>
  <si>
    <t>i7-13_09</t>
  </si>
  <si>
    <t>AGAATGCC+TAGTGCCA</t>
  </si>
  <si>
    <t>ATTCTGGC+CGTATCTC</t>
  </si>
  <si>
    <t>i7-11_04</t>
  </si>
  <si>
    <t>i5-06_G</t>
  </si>
  <si>
    <t>TCCGAGTT+GATCTTGC</t>
  </si>
  <si>
    <t>i5-05_A</t>
  </si>
  <si>
    <t>ACTCAGAC+GGTACGAA</t>
  </si>
  <si>
    <t>AGAATGCC+GGTACTTC</t>
  </si>
  <si>
    <t>i7-10_02</t>
  </si>
  <si>
    <t>AACAGGAC+GGTACGAA</t>
  </si>
  <si>
    <t>TGAAGACG+AAGCATCG</t>
  </si>
  <si>
    <t>GAGACGAT+CCATGAAC</t>
  </si>
  <si>
    <t>TACCAACC+GCCAATAC</t>
  </si>
  <si>
    <t>CAGAGTGT+CTGTATGC</t>
  </si>
  <si>
    <t>AACAGGAC+CTTAGGAC</t>
  </si>
  <si>
    <t>i5-05_F</t>
  </si>
  <si>
    <t>GTGAGCTT+TCAGCCTT</t>
  </si>
  <si>
    <t>TGTAGCCA+ACATGCCA</t>
  </si>
  <si>
    <t>Rasopone_JTL027_EX1430</t>
  </si>
  <si>
    <t>i7-11_01</t>
  </si>
  <si>
    <t>i5-06_D</t>
  </si>
  <si>
    <t>GTTCAACC+TCGACAAG</t>
  </si>
  <si>
    <t>i7-112_09</t>
  </si>
  <si>
    <t>i5-13_E</t>
  </si>
  <si>
    <t>TGTGAAGC+CTCCTGAA</t>
  </si>
  <si>
    <t>i7-112_10</t>
  </si>
  <si>
    <t>i5-13_F</t>
  </si>
  <si>
    <t>GTCTGATC+TCGATGAC</t>
  </si>
  <si>
    <t>Rasopone_JTL034_EX1969</t>
  </si>
  <si>
    <t>i7-112_11</t>
  </si>
  <si>
    <t>i5-13_G</t>
  </si>
  <si>
    <t>TTCAGGAG+GAACCTTC</t>
  </si>
  <si>
    <t>i7-109_04</t>
  </si>
  <si>
    <t>i5-15_D</t>
  </si>
  <si>
    <t>TCGGTTAC+ACAAGACG</t>
  </si>
  <si>
    <t>i7-109_01</t>
  </si>
  <si>
    <t>i5-15_A</t>
  </si>
  <si>
    <t>CTCGTCTT+CGACCTAA</t>
  </si>
  <si>
    <t>i7-112_12</t>
  </si>
  <si>
    <t>i5-13_H</t>
  </si>
  <si>
    <t>ACGATGAC+GCTTCACA</t>
  </si>
  <si>
    <t>Rasopone_JTL034_EX1972</t>
  </si>
  <si>
    <t>i7-109_02</t>
  </si>
  <si>
    <t>i5-15_B</t>
  </si>
  <si>
    <t>CGAACTGT+AACCGTGT</t>
  </si>
  <si>
    <t>Rasopone_JTL035_EX1973</t>
  </si>
  <si>
    <t>i7-109_03</t>
  </si>
  <si>
    <t>i5-15_C</t>
  </si>
  <si>
    <t>CATTCGGT+ACCATGTC</t>
  </si>
  <si>
    <t>Rasopone_JTL047_EX2214</t>
  </si>
  <si>
    <t>i7-109_06</t>
  </si>
  <si>
    <t>i5-15_F</t>
  </si>
  <si>
    <t>TATCGGTC+CTTCACTG</t>
  </si>
  <si>
    <t>i7-11_06</t>
  </si>
  <si>
    <t>i5-01_A</t>
  </si>
  <si>
    <t>GGTACTAC+ACCGACAA</t>
  </si>
  <si>
    <t>i5-06_C</t>
  </si>
  <si>
    <t>CCATACGT+AGCTACCA</t>
  </si>
  <si>
    <t>i7-11_05</t>
  </si>
  <si>
    <t>i5-06_H</t>
  </si>
  <si>
    <t>ATGACGTC+CCTCGTTA</t>
  </si>
  <si>
    <t>Rasopone_JTL049_EX2215</t>
  </si>
  <si>
    <t>i7-109_07</t>
  </si>
  <si>
    <t>i5-15_G</t>
  </si>
  <si>
    <t>TATTCGCC+GCCTATGT</t>
  </si>
  <si>
    <t>i7-109_08</t>
  </si>
  <si>
    <t>i5-15_H</t>
  </si>
  <si>
    <t>GTATTGGC+CATGGATC</t>
  </si>
  <si>
    <t>ATCGGTGT+CAGTGCTT</t>
  </si>
  <si>
    <t>i7-112_05</t>
  </si>
  <si>
    <t>i5-13_A</t>
  </si>
  <si>
    <t>AGTTGGCT+GGTATAGG</t>
  </si>
  <si>
    <t>i7-112_07</t>
  </si>
  <si>
    <t>i5-13_C</t>
  </si>
  <si>
    <t>CAGTGAAG+CGCAATGT</t>
  </si>
  <si>
    <t>i7-10_07</t>
  </si>
  <si>
    <t>TCCGTGAA+TCAGCCTT</t>
  </si>
  <si>
    <t>i7-11_02</t>
  </si>
  <si>
    <t>i5-06_E</t>
  </si>
  <si>
    <t>TTCCAAGG+TATGACCG</t>
  </si>
  <si>
    <t>i7-11_07</t>
  </si>
  <si>
    <t>i5-01_B</t>
  </si>
  <si>
    <t>AGGAACCT+AGTGGCAA</t>
  </si>
  <si>
    <t>TGTACCGT+GATGGAGT</t>
  </si>
  <si>
    <t>GTTCAACC+CGTATCTC</t>
  </si>
  <si>
    <t>CAGTTGGA+TACTCCAG</t>
  </si>
  <si>
    <t>Mean</t>
  </si>
  <si>
    <t>Min</t>
  </si>
  <si>
    <t>Max</t>
  </si>
  <si>
    <t>Data Reference</t>
  </si>
  <si>
    <t>KAWG00000000</t>
  </si>
  <si>
    <t>KAWY00000000</t>
  </si>
  <si>
    <t>MN928394</t>
  </si>
  <si>
    <t>KAXH00000000</t>
  </si>
  <si>
    <t>MN928399</t>
  </si>
  <si>
    <t>KAXM00000000</t>
  </si>
  <si>
    <t>MN928400</t>
  </si>
  <si>
    <t>PRJNA563172</t>
  </si>
  <si>
    <t>SAMN12669998</t>
  </si>
  <si>
    <t>MN928424</t>
  </si>
  <si>
    <t>SAMN12669999</t>
  </si>
  <si>
    <t>MN928454</t>
  </si>
  <si>
    <t>SAMN12670000</t>
  </si>
  <si>
    <t>MN928456</t>
  </si>
  <si>
    <t>SAMN12670001</t>
  </si>
  <si>
    <t>MN928458</t>
  </si>
  <si>
    <t>SAMN12670002</t>
  </si>
  <si>
    <t>MN928411</t>
  </si>
  <si>
    <t>SAMN12670003</t>
  </si>
  <si>
    <t>MN928455</t>
  </si>
  <si>
    <t>SAMN12670004</t>
  </si>
  <si>
    <t>MN928428</t>
  </si>
  <si>
    <t>SAMN12670005</t>
  </si>
  <si>
    <t>MN928457</t>
  </si>
  <si>
    <t>SAMN12670006</t>
  </si>
  <si>
    <t>MN928404</t>
  </si>
  <si>
    <t>SAMN12670007</t>
  </si>
  <si>
    <t>MN928402</t>
  </si>
  <si>
    <t>SAMN12670008</t>
  </si>
  <si>
    <t>MN928403</t>
  </si>
  <si>
    <t>SAMN12670009</t>
  </si>
  <si>
    <t>MN928421</t>
  </si>
  <si>
    <t>SAMN12670010</t>
  </si>
  <si>
    <t>MN928401</t>
  </si>
  <si>
    <t>SAMN12670011</t>
  </si>
  <si>
    <t>MN928412</t>
  </si>
  <si>
    <t>SAMN12670012</t>
  </si>
  <si>
    <t>MN928414</t>
  </si>
  <si>
    <t>SAMN12670013</t>
  </si>
  <si>
    <t>MN928415</t>
  </si>
  <si>
    <t>SAMN12670014</t>
  </si>
  <si>
    <t>MN928405</t>
  </si>
  <si>
    <t>SAMN12670015</t>
  </si>
  <si>
    <t>MN928453</t>
  </si>
  <si>
    <t>SAMN12670016</t>
  </si>
  <si>
    <t>MN928452</t>
  </si>
  <si>
    <t>SAMN12670017</t>
  </si>
  <si>
    <t>MN928407</t>
  </si>
  <si>
    <t>SAMN12670018</t>
  </si>
  <si>
    <t>MN928409</t>
  </si>
  <si>
    <t>SAMN12670019</t>
  </si>
  <si>
    <t>MN928408</t>
  </si>
  <si>
    <t>SAMN12670020</t>
  </si>
  <si>
    <t>MN928410</t>
  </si>
  <si>
    <t>SAMN12670021</t>
  </si>
  <si>
    <t>MN928436</t>
  </si>
  <si>
    <t>SAMN12670022</t>
  </si>
  <si>
    <t>MN928435</t>
  </si>
  <si>
    <t>SAMN12670023</t>
  </si>
  <si>
    <t>MN928439</t>
  </si>
  <si>
    <t>SAMN12670024</t>
  </si>
  <si>
    <t>MN928438</t>
  </si>
  <si>
    <t>SAMN12670025</t>
  </si>
  <si>
    <t>MN928442</t>
  </si>
  <si>
    <t>SAMN12670026</t>
  </si>
  <si>
    <t>MN928443</t>
  </si>
  <si>
    <t>SAMN12670027</t>
  </si>
  <si>
    <t>MN928441</t>
  </si>
  <si>
    <t>SAMN12670028</t>
  </si>
  <si>
    <t>MN928437</t>
  </si>
  <si>
    <t>SAMN12670029</t>
  </si>
  <si>
    <t>MN928426</t>
  </si>
  <si>
    <t>SAMN12670030</t>
  </si>
  <si>
    <t>MN928427</t>
  </si>
  <si>
    <t>SAMN12670031</t>
  </si>
  <si>
    <t>MN928440</t>
  </si>
  <si>
    <t>SAMN12670032</t>
  </si>
  <si>
    <t>MN928434</t>
  </si>
  <si>
    <t>SAMN12670033</t>
  </si>
  <si>
    <t>MN928423</t>
  </si>
  <si>
    <t>SAMN12670034</t>
  </si>
  <si>
    <t>MN928422</t>
  </si>
  <si>
    <t>SAMN12670035</t>
  </si>
  <si>
    <t>MN928413</t>
  </si>
  <si>
    <t>SAMN12670036</t>
  </si>
  <si>
    <t>MN928461</t>
  </si>
  <si>
    <t>SAMN12670037</t>
  </si>
  <si>
    <t>MN928460</t>
  </si>
  <si>
    <t>SAMN12670038</t>
  </si>
  <si>
    <t>MN928459</t>
  </si>
  <si>
    <t>SAMN12670039</t>
  </si>
  <si>
    <t>MN928448</t>
  </si>
  <si>
    <t>SAMN12670040</t>
  </si>
  <si>
    <t>MN928447</t>
  </si>
  <si>
    <t>SAMN12670041</t>
  </si>
  <si>
    <t>MN928446</t>
  </si>
  <si>
    <t>SAMN12670042</t>
  </si>
  <si>
    <t>MN928445</t>
  </si>
  <si>
    <t>SAMN12670043</t>
  </si>
  <si>
    <t>MN928444</t>
  </si>
  <si>
    <t>SAMN12670044</t>
  </si>
  <si>
    <t>MN928406</t>
  </si>
  <si>
    <t>SAMN12670045</t>
  </si>
  <si>
    <t>MN928425</t>
  </si>
  <si>
    <t>SAMN12670046</t>
  </si>
  <si>
    <t>MN928416</t>
  </si>
  <si>
    <t>SAMN12670047</t>
  </si>
  <si>
    <t>MN928417</t>
  </si>
  <si>
    <t>SAMN12670048</t>
  </si>
  <si>
    <t>MN928429</t>
  </si>
  <si>
    <t>SAMN12670049</t>
  </si>
  <si>
    <t>MN928420</t>
  </si>
  <si>
    <t>SAMN12670050</t>
  </si>
  <si>
    <t>MN928419</t>
  </si>
  <si>
    <t>SAMN12670051</t>
  </si>
  <si>
    <t>MN928418</t>
  </si>
  <si>
    <t>SAMN12670052</t>
  </si>
  <si>
    <t>MN928430</t>
  </si>
  <si>
    <t>SAMN12670053</t>
  </si>
  <si>
    <t>MN928431</t>
  </si>
  <si>
    <t>SAMN12670054</t>
  </si>
  <si>
    <t>SAMN12670055</t>
  </si>
  <si>
    <t>MN928390</t>
  </si>
  <si>
    <t>SAMN12670056</t>
  </si>
  <si>
    <t>MN928393</t>
  </si>
  <si>
    <t>SAMN12670057</t>
  </si>
  <si>
    <t>MN928392</t>
  </si>
  <si>
    <t>SAMN12670058</t>
  </si>
  <si>
    <t>MN928432</t>
  </si>
  <si>
    <t>SAMN12670059</t>
  </si>
  <si>
    <t>MN928433</t>
  </si>
  <si>
    <t>SAMN12670060</t>
  </si>
  <si>
    <t>MN928450</t>
  </si>
  <si>
    <t>SAMN12670061</t>
  </si>
  <si>
    <t>MN928449</t>
  </si>
  <si>
    <t>SAMN12670062</t>
  </si>
  <si>
    <t>MN928451</t>
  </si>
  <si>
    <t>SAMN12670063</t>
  </si>
  <si>
    <t>MN928396</t>
  </si>
  <si>
    <t>SAMN12670064</t>
  </si>
  <si>
    <t>MN928398</t>
  </si>
  <si>
    <t>SAMN12670065</t>
  </si>
  <si>
    <t>MN928395</t>
  </si>
  <si>
    <t>SAMN12670066</t>
  </si>
  <si>
    <t>MN928397</t>
  </si>
  <si>
    <t>SAMN12670067</t>
  </si>
  <si>
    <t>MN928391</t>
  </si>
  <si>
    <t>KAYG00000000</t>
  </si>
  <si>
    <t>ExtractionCode</t>
  </si>
  <si>
    <t>BioProject#</t>
  </si>
  <si>
    <t>BioSample#</t>
  </si>
  <si>
    <t>SRA SRR#</t>
  </si>
  <si>
    <t>Genus</t>
  </si>
  <si>
    <t>Dinoponera</t>
  </si>
  <si>
    <t>longipes</t>
  </si>
  <si>
    <t>Mayaponera</t>
  </si>
  <si>
    <t>constricta</t>
  </si>
  <si>
    <t>Neoponera</t>
  </si>
  <si>
    <t>unidentata</t>
  </si>
  <si>
    <t>Pachycondyla</t>
  </si>
  <si>
    <t>harpax</t>
  </si>
  <si>
    <t>Rasopone</t>
  </si>
  <si>
    <t>guatemalensis</t>
  </si>
  <si>
    <t>politognatha</t>
  </si>
  <si>
    <t>ferruginea</t>
  </si>
  <si>
    <t>sp. JTL034</t>
  </si>
  <si>
    <t>costaricensis</t>
  </si>
  <si>
    <t>pluviselva</t>
  </si>
  <si>
    <t>cryptergates</t>
  </si>
  <si>
    <t>cubitalis</t>
  </si>
  <si>
    <t>mesoamericana</t>
  </si>
  <si>
    <t>sp. JTL029</t>
  </si>
  <si>
    <t>sp. JTL030</t>
  </si>
  <si>
    <t>subcubitalis</t>
  </si>
  <si>
    <t>minuta</t>
  </si>
  <si>
    <t>sp. JTL027</t>
  </si>
  <si>
    <t>sp. JTL035</t>
  </si>
  <si>
    <t>sp. JTL047</t>
  </si>
  <si>
    <t>arhuaca</t>
  </si>
  <si>
    <t>becculata</t>
  </si>
  <si>
    <t>sp. JTL049</t>
  </si>
  <si>
    <t>lunaris</t>
  </si>
  <si>
    <t>panamensis</t>
  </si>
  <si>
    <t>pergandei</t>
  </si>
  <si>
    <t>Simopelta</t>
  </si>
  <si>
    <t>andersoni</t>
  </si>
  <si>
    <t>SampleName</t>
  </si>
  <si>
    <t>VoucherCode</t>
  </si>
  <si>
    <t>UCE Data Reference</t>
  </si>
  <si>
    <t>COI Data Reference</t>
  </si>
  <si>
    <t>NCBI Temp Species Name</t>
  </si>
  <si>
    <t>DNA voucher (same population), Branstetter extraction #EX1410. Destroyed specimen JTL730465. DNA voucher (same specimen), BOLD ProcessID ASNEI091-09.</t>
  </si>
  <si>
    <t>DNA voucher (same specimen), Branstetter extraction #EX1411. DNA voucher (same specimen), BOLD ProcessID ASNEI078-09.</t>
  </si>
  <si>
    <t>DNA voucher (same specimen), Branstetter extraction #EX1412.</t>
  </si>
  <si>
    <t>DNA voucher (same series), Branstetter extraction #EX1413. Destroyed specimen JTL205271. DNA voucher (same specimen), BOLD ProcessID ASLAM194-10.</t>
  </si>
  <si>
    <t>DNA voucher (same population), Branstetter extraction #EX1414. Destroyed specimen JTL734546. DNA voucher (same specimen), BOLD ProcessID ASNEI087-09.</t>
  </si>
  <si>
    <t>DNA voucher (same series), Branstetter extraction #EX1415. Destroyed specimen JTL273193.</t>
  </si>
  <si>
    <t>DNA voucher (same series), Branstetter extraction #EX1416. Destroyed specimen JTL273694.</t>
  </si>
  <si>
    <t>DNA voucher (same population), Branstetter extraction #EX1417. Destroyed specimen JTL276630.</t>
  </si>
  <si>
    <t>DNA voucher (same series), Branstetter extraction #EX1418. Destroyed specimen JTL287619. DNA voucher (same specimen), BOLD ProcessID ASLAM350-10.</t>
  </si>
  <si>
    <t>DNA voucher (same population), Branstetter extraction #EX1419. Destroyed specimen JTL300807.</t>
  </si>
  <si>
    <t>DNA voucher (same population), Branstetter extraction #EX1420. Destroyed specimen JTL315090. DNA voucher (same specimen), BOLD ProcessID ASLAM1086-11.</t>
  </si>
  <si>
    <t>DNA voucher (same population), Branstetter extraction #EX1421. Destroyed specimen JTL666188.</t>
  </si>
  <si>
    <t>DNA voucher (same series), Branstetter extraction #EX1422. Destroyed specimen JTL674698.</t>
  </si>
  <si>
    <t>DNA voucher (same series), Branstetter extraction #EX1423. Destroyed specimen JTL678111.</t>
  </si>
  <si>
    <t>DNA voucher (same series), Branstetter extraction #EX1425. Destroyed specimen JTL734002.</t>
  </si>
  <si>
    <t>DNA voucher (same series), Branstetter extraction #EX1426. Destroyed specimen JTL734006.</t>
  </si>
  <si>
    <t>DNA voucher (same series), Branstetter extraction #EX1427. Destroyed specimen JTL734054.</t>
  </si>
  <si>
    <t>DNA voucher (same specimen), Branstetter extraction #EX1428.</t>
  </si>
  <si>
    <t>DNA voucher (same specimen), Branstetter extraction #EX1430.</t>
  </si>
  <si>
    <t>DNA voucher (same population), Branstetter extraction #EX1432. Destroyed specimen JTL734090. DNA voucher (same specimen), BOLD ProcessID ASLAM877-11.</t>
  </si>
  <si>
    <t>DNA voucher (same series), Branstetter extraction #EX1433. Destroyed specimen JTL734116.</t>
  </si>
  <si>
    <t>DNA voucher (same specimen), Branstetter extraction #EX1437.</t>
  </si>
  <si>
    <t>DNA voucher (same population), Branstetter extraction #EX1438. Destroyed specimen CASENT0624165. DNA voucher (same specimen), BOLD ProcessID ASLAM2275-12.</t>
  </si>
  <si>
    <t>DNA voucher (same specimen), Branstetter extraction #EX1439.</t>
  </si>
  <si>
    <t>DNA voucher (same specimen), Branstetter extraction #EX1440.</t>
  </si>
  <si>
    <t>DNA voucher (same specimen), Branstetter extraction #EX1441.</t>
  </si>
  <si>
    <t>DNA voucher (same population), Branstetter extraction #EX1442. Destroyed specimen CASENT0603515. DNA voucher (same specimen), BOLD ProcessID ASNEI083-09.</t>
  </si>
  <si>
    <t>DNA voucher (same population), Branstetter extraction #EX1443. Destroyed specimen INB0003662478.</t>
  </si>
  <si>
    <t>DNA voucher (same series), Branstetter extraction #EX1444. Destroyed specimen CASENT0618633.</t>
  </si>
  <si>
    <t>DNA voucher (same specimen), Branstetter extraction #EX1445.</t>
  </si>
  <si>
    <t>DNA voucher (same specimen), Branstetter extraction #EX1446.</t>
  </si>
  <si>
    <t>DNA voucher (same population), Branstetter extraction #EX1447. Destroyed specimen JTL734230.</t>
  </si>
  <si>
    <t>DNA voucher (same series), Branstetter extraction #EX1448. Destroyed specimen CASENT0628852.</t>
  </si>
  <si>
    <t>DNA voucher (same series), Branstetter extraction #EX1449. Destroyed specimen JTL734240. DNA voucher (same specimen), BOLD ProcessID ASLAM192-10.</t>
  </si>
  <si>
    <t>DNA voucher (same specimen), Branstetter extraction #EX1450. DNA voucher (same specimen), BOLD ProcessID ASNEI084-09.</t>
  </si>
  <si>
    <t>DNA voucher (same specimen), Branstetter extraction #EX1451. DNA voucher (same specimen), BOLD ProcessID ASLAM1613-11.</t>
  </si>
  <si>
    <t>DNA voucher (same specimen), Branstetter extraction #EX1452.</t>
  </si>
  <si>
    <t>DNA voucher (same specimen), Branstetter extraction #EX1453.</t>
  </si>
  <si>
    <t>DNA voucher (same specimen), Branstetter extraction #EX1454. DNA voucher (same specimen), BOLD ProcessID ASNEI071-09.</t>
  </si>
  <si>
    <t>DNA voucher (same specimen), Branstetter extraction #EX1455.</t>
  </si>
  <si>
    <t>DNA voucher (same specimen), Branstetter extraction #EX1456. DNA voucher (same specimen), BOLD ProcessID ASNEI079-09.</t>
  </si>
  <si>
    <t>DNA voucher (same series), Branstetter extraction #EX1457. Destroyed specimen CASENT0614336.</t>
  </si>
  <si>
    <t>DNA voucher (same specimen), Branstetter extraction #EX1458.</t>
  </si>
  <si>
    <t>DNA voucher (same specimen), Branstetter extraction #EX1459. DNA voucher (same specimen), BOLD ProcessID ASLAM952-11.</t>
  </si>
  <si>
    <t>DNA voucher (same specimen), Branstetter extraction #EX1460.</t>
  </si>
  <si>
    <t>DNA voucher (same series), Branstetter extraction #EX1461. Destroyed specimen CASENT0611484. DNA voucher (same specimen), BOLD ProcessID ASNEI073-09.</t>
  </si>
  <si>
    <t>DNA voucher (same specimen), Branstetter extraction #EX1462.</t>
  </si>
  <si>
    <t>DNA voucher (same series), Branstetter extraction #EX1963. Destroyed specimen JTL786787.</t>
  </si>
  <si>
    <t>DNA voucher (same specimen), Branstetter extraction #EX1964.</t>
  </si>
  <si>
    <t>DNA voucher (same series), Branstetter extraction #EX1965. Destroyed specimen JTL786788.</t>
  </si>
  <si>
    <t>DNA voucher (same series), Branstetter extraction #EX1966. Destroyed specimen JTL786789.</t>
  </si>
  <si>
    <t>DNA voucher (same specimen), Branstetter extraction #EX1967.</t>
  </si>
  <si>
    <t>DNA voucher (same specimen), Branstetter extraction #EX1968.</t>
  </si>
  <si>
    <t>DNA voucher (same specimen), Branstetter extraction #EX1969.</t>
  </si>
  <si>
    <t>DNA voucher (same specimen), Branstetter extraction #EX1970.</t>
  </si>
  <si>
    <t>DNA voucher (same specimen), Branstetter extraction #EX1971.</t>
  </si>
  <si>
    <t>DNA voucher (same specimen), Branstetter extraction #EX1972.</t>
  </si>
  <si>
    <t>DNA voucher (same specimen), Branstetter extraction #EX1973.</t>
  </si>
  <si>
    <t>DNA voucher (same specimen), Branstetter extraction #EX1974.</t>
  </si>
  <si>
    <t>DNA voucher (same specimen), Branstetter extraction #EX2214.</t>
  </si>
  <si>
    <t>DNA voucher (same specimen), Branstetter extraction #EX2215.</t>
  </si>
  <si>
    <t>DNA voucher (same specimen), Branstetter extraction #EX2216.</t>
  </si>
  <si>
    <t>INB0003662478</t>
  </si>
  <si>
    <t>JTL734230</t>
  </si>
  <si>
    <t>JTL734240</t>
  </si>
  <si>
    <t>JTL730465</t>
  </si>
  <si>
    <t>JTL734054</t>
  </si>
  <si>
    <t>JTL734116</t>
  </si>
  <si>
    <t>JTL734090</t>
  </si>
  <si>
    <t>CASENT0603515</t>
  </si>
  <si>
    <t>JTL205271</t>
  </si>
  <si>
    <t>JTL734546</t>
  </si>
  <si>
    <t>JTL273193</t>
  </si>
  <si>
    <t>JTL273694</t>
  </si>
  <si>
    <t>JTL276630</t>
  </si>
  <si>
    <t>JTL287619</t>
  </si>
  <si>
    <t>JTL300807</t>
  </si>
  <si>
    <t>JTL315090</t>
  </si>
  <si>
    <t>JTL666188</t>
  </si>
  <si>
    <t>JTL674698</t>
  </si>
  <si>
    <t>JTL678111</t>
  </si>
  <si>
    <t>JTL786787</t>
  </si>
  <si>
    <t>JTL786788</t>
  </si>
  <si>
    <t>CASENT0611484</t>
  </si>
  <si>
    <t>CASENT0614336</t>
  </si>
  <si>
    <t>JTL734002</t>
  </si>
  <si>
    <t>CASENT0618633</t>
  </si>
  <si>
    <t>CASENT0624165</t>
  </si>
  <si>
    <t>JTL734006</t>
  </si>
  <si>
    <t>CASENT0628852</t>
  </si>
  <si>
    <t>JTL786789</t>
  </si>
  <si>
    <t>1w destroyed for DNA extraction, Branstetter extraction #EX1443. DNA voucher INB0003659344.</t>
  </si>
  <si>
    <t>1w destroyed for DNA extraction, Branstetter extraction #EX1447. DNA voucher INB0003664817.</t>
  </si>
  <si>
    <t>1w destroyed for DNA extraction, Branstetter extraction #EX1449. DNA voucher INB0004099727.</t>
  </si>
  <si>
    <t>1w destroyed for DNA extraction, Branstetter extraction #EX1410. DNA voucher JTLC000014019.</t>
  </si>
  <si>
    <t>1w destroyed for DNA extraction, Branstetter extraction #EX1427. DNA voucher CASENT0635809.</t>
  </si>
  <si>
    <t>1w destroyed for DNA extraction, Branstetter extraction #EX1433. DNA voucher CASENT0611754.</t>
  </si>
  <si>
    <t>1w destroyed for DNA extraction, Branstetter extraction #EX1432. DNA voucher CASENT0616284.</t>
  </si>
  <si>
    <t>1w destroyed for DNA extraction, Branstetter extraction #EX1442. DNA voucher CASENT0603323.</t>
  </si>
  <si>
    <t>1w destroyed for DNA extraction, Branstetter extraction #EX1413. DNA voucher JTLC000014374.</t>
  </si>
  <si>
    <t>1w destroyed for DNA extraction, Branstetter extraction #EX1414. DNA voucher JTLC000014483.</t>
  </si>
  <si>
    <t>1w destroyed for DNA extraction, Branstetter extraction #EX1415. DNA voucher CASENT0614532.</t>
  </si>
  <si>
    <t>1w destroyed for DNA extraction, Branstetter extraction #EX1416. DNA voucher CASENT0612523.</t>
  </si>
  <si>
    <t>1w destroyed for DNA extraction, Branstetter extraction #EX1417. DNA voucher CASENT0612910.</t>
  </si>
  <si>
    <t>1w destroyed for DNA extraction, Branstetter extraction #EX1418. DNA voucher CASENT0615014.</t>
  </si>
  <si>
    <t>1w destroyed for DNA extraction, Branstetter extraction #EX1419. DNA voucher CASENT0615252.</t>
  </si>
  <si>
    <t>1w destroyed for DNA extraction, Branstetter extraction #EX1420. DNA voucher CASENT0617624.</t>
  </si>
  <si>
    <t>1w destroyed for DNA extraction, Branstetter extraction #EX1421. DNA voucher CASENT0624089.</t>
  </si>
  <si>
    <t>1w destroyed for DNA extraction, Branstetter extraction #EX1422. DNA voucher CASENT0633871.</t>
  </si>
  <si>
    <t>1w destroyed for DNA extraction, Branstetter extraction #EX1423. DNA voucher CASENT0629241.</t>
  </si>
  <si>
    <t>1w destroyed for DNA extraction, Branstetter extraction #EX1963. DNA voucher CASENT0644251.</t>
  </si>
  <si>
    <t>1w destroyed for DNA extraction, Branstetter extraction #EX1965. DNA voucher CASENT0644252.</t>
  </si>
  <si>
    <t>1w destroyed for DNA extraction, Branstetter extraction #EX1461. DNA voucher CASENT0611483.</t>
  </si>
  <si>
    <t>1w destroyed for DNA extraction, Branstetter extraction #EX1457. DNA voucher CASENT0614335.</t>
  </si>
  <si>
    <t>1w destroyed for DNA extraction, Branstetter extraction #EX1425. DNA voucher CASENT0617668.</t>
  </si>
  <si>
    <t>1w destroyed for DNA extraction, Branstetter extraction #EX1444. DNA voucher CASENT0618637.</t>
  </si>
  <si>
    <t>1w destroyed for DNA extraction, Branstetter extraction #EX1438. DNA voucher CASENT0623897.</t>
  </si>
  <si>
    <t>1w destroyed for DNA extraction, Branstetter extraction #EX1426. DNA voucher CASENT0624181.</t>
  </si>
  <si>
    <t>1w destroyed for DNA extraction, Branstetter extraction #EX1448. DNA voucher CASENT0628853.</t>
  </si>
  <si>
    <t>1w destroyed for DNA extraction, Branstetter extraction #EX1966. DNA voucher CASENT0644253.</t>
  </si>
  <si>
    <t>DNAnotes</t>
  </si>
  <si>
    <t>DNA voucher (same specimen), BOLD ProcessID ASLAM1071-11.</t>
  </si>
  <si>
    <t>DNA voucher (same specimen), BOLD ProcessID ASLAM1102-11.</t>
  </si>
  <si>
    <t>DNA voucher (same specimen), BOLD ProcessID ASLAM1106-11.</t>
  </si>
  <si>
    <t>DNA voucher (same specimen), BOLD ProcessID ASLAM1410-11.</t>
  </si>
  <si>
    <t>DNA voucher (same specimen), BOLD ProcessID ASLAM1518-11.</t>
  </si>
  <si>
    <t>DNA voucher (same specimen), BOLD ProcessID ASLAM190-10.</t>
  </si>
  <si>
    <t>DNA voucher (same specimen), BOLD ProcessID ASLAM191-10.</t>
  </si>
  <si>
    <t>DNA voucher (same specimen), BOLD ProcessID ASLAM193-10.</t>
  </si>
  <si>
    <t>DNA voucher (same specimen), BOLD ProcessID ASLAM2099-12.</t>
  </si>
  <si>
    <t>DNA voucher (same specimen), BOLD ProcessID ASLAM2197-12.</t>
  </si>
  <si>
    <t>DNA voucher (same specimen), BOLD ProcessID ASLAM2236-12.</t>
  </si>
  <si>
    <t>DNA voucher (same specimen), BOLD ProcessID ASLAM2374-12.</t>
  </si>
  <si>
    <t>DNA voucher (same specimen), BOLD ProcessID ASLAM572-11.</t>
  </si>
  <si>
    <t>DNA voucher (same specimen), BOLD ProcessID ASLAM725-11.</t>
  </si>
  <si>
    <t>DNA voucher (same specimen), BOLD ProcessID ASLAM744-11.</t>
  </si>
  <si>
    <t>DNA voucher (same specimen), BOLD ProcessID ASLAM861-11.</t>
  </si>
  <si>
    <t>DNA voucher (same specimen), BOLD ProcessID ASLAM939-11.</t>
  </si>
  <si>
    <t>DNA voucher (same specimen), BOLD ProcessID ASLAM960-11.</t>
  </si>
  <si>
    <t>DNA voucher (same specimen), BOLD ProcessID ASNEI072-09.</t>
  </si>
  <si>
    <t>DNA voucher (same specimen), BOLD ProcessID ASNEI074-09.</t>
  </si>
  <si>
    <t>DNA voucher (same specimen), BOLD ProcessID ASNEI075-09.</t>
  </si>
  <si>
    <t>DNA voucher (same specimen), BOLD ProcessID ASNEI076-09.</t>
  </si>
  <si>
    <t>DNA voucher (same specimen), BOLD ProcessID ASNEI077-09.</t>
  </si>
  <si>
    <t>DNA voucher (same specimen), BOLD ProcessID ASNEI080-09.</t>
  </si>
  <si>
    <t>DNA voucher (same specimen), BOLD ProcessID ASNEI081-09.</t>
  </si>
  <si>
    <t>DNA voucher (same specimen), BOLD ProcessID ASNEI082-09.</t>
  </si>
  <si>
    <t>DNA voucher (same specimen), BOLD ProcessID ASNEI085-09.</t>
  </si>
  <si>
    <t>DNA voucher (same specimen), BOLD ProcessID ASNEI086-09.</t>
  </si>
  <si>
    <t>DNA voucher (same specimen), BOLD ProcessID ASNEI088-09.</t>
  </si>
  <si>
    <t>DNA voucher (same specimen), BOLD ProcessID ASNEI089-09.</t>
  </si>
  <si>
    <t>DNA voucher (same specimen), BOLD ProcessID ASNEI090-09.</t>
  </si>
  <si>
    <t>DNA voucher (same specimen), BOLD ProcessID ASNEI092-09.</t>
  </si>
  <si>
    <t>DNA voucher (same specimen), BOLD ProcessID ASNEI093-09.</t>
  </si>
  <si>
    <t>DNA voucher (same specimen), BOLD ProcessID ASNEI094-09.</t>
  </si>
  <si>
    <t>DNA voucher for 1 adult worker from same population, destructive extraction from collection Wm-B-06-1-01. Branstetter extraction #EX1424.</t>
  </si>
  <si>
    <t>DNA voucher for 1 adult worker destructively sampled from same series, Branstetter extraction #EX1429.</t>
  </si>
  <si>
    <t>DNA voucher for 1 adult worker destructively sampled from same nest, Branstetter extraction #EX1431.</t>
  </si>
  <si>
    <t>DNA voucher for 1 adult worker from same population, destructive extraction from collection 11/WF/02. Branstetter extraction #EX1434.</t>
  </si>
  <si>
    <t>DNA voucher for 1 adult worker from same population, destructive extraction from collection WF/MO/2/19. Branstetter extraction #EX1435.</t>
  </si>
  <si>
    <t>DNA voucher for 1 adult worker destructively sampled from same series, Branstetter extraction #EX1436.</t>
  </si>
  <si>
    <t>DNA voucher (same specimen), Branstetter extraction #EX1463. DNA voucher (same specimen), BOLD ProcessID ASLAM845-11.</t>
  </si>
  <si>
    <t>DNA voucher for 1 adult worker destructively sampled from same nest, Branstetter extraction #EX1575.</t>
  </si>
  <si>
    <t>DNA voucher (same specimen), Branstetter extraction #EX1643.</t>
  </si>
  <si>
    <t>DNA voucher for 1 worker destructively sampled from same series, Branstetter extraction #EX1649.</t>
  </si>
  <si>
    <t>DNA voucher for 1 worker destructively sampled from same series, Branstetter extraction #EX1650.</t>
  </si>
  <si>
    <t>DNA voucher (same specimen), Branstetter extraction #EX1676.</t>
  </si>
  <si>
    <t>DNA voucher for 1 adult worker from same population, destructive extraction from collection JTL6209-10. Branstetter extraction #EX838.</t>
  </si>
  <si>
    <t>Neotype of Rasopone panamensis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</si>
</sst>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8" x14ac:knownFonts="1">
    <font>
      <sz val="12"/>
      <color theme="1"/>
      <name val="Calibri"/>
      <family val="2"/>
      <charset val="134"/>
      <scheme val="minor"/>
    </font>
    <font>
      <u/>
      <sz val="12"/>
      <color theme="10"/>
      <name val="Calibri"/>
      <family val="2"/>
      <charset val="134"/>
      <scheme val="minor"/>
    </font>
    <font>
      <u/>
      <sz val="12"/>
      <color theme="11"/>
      <name val="Calibri"/>
      <family val="2"/>
      <charset val="134"/>
      <scheme val="minor"/>
    </font>
    <font>
      <b/>
      <sz val="10"/>
      <color theme="1"/>
      <name val="Arial"/>
      <family val="2"/>
    </font>
    <font>
      <sz val="11"/>
      <color theme="1"/>
      <name val="Arial"/>
      <family val="2"/>
    </font>
    <font>
      <b/>
      <sz val="11"/>
      <color theme="1"/>
      <name val="Arial"/>
      <family val="2"/>
    </font>
    <font>
      <sz val="11"/>
      <color rgb="FF222222"/>
      <name val="Arial"/>
      <family val="2"/>
    </font>
    <font>
      <b/>
      <sz val="11"/>
      <color rgb="FF000000"/>
      <name val="Arial"/>
      <family val="2"/>
    </font>
  </fonts>
  <fills count="6">
    <fill>
      <patternFill patternType="none"/>
    </fill>
    <fill>
      <patternFill patternType="gray125"/>
    </fill>
    <fill>
      <patternFill patternType="solid">
        <fgColor theme="9" tint="0.79998168889431442"/>
        <bgColor rgb="FF000000"/>
      </patternFill>
    </fill>
    <fill>
      <patternFill patternType="solid">
        <fgColor theme="5" tint="0.79998168889431442"/>
        <bgColor rgb="FF000000"/>
      </patternFill>
    </fill>
    <fill>
      <patternFill patternType="solid">
        <fgColor theme="7" tint="0.79998168889431442"/>
        <bgColor rgb="FF000000"/>
      </patternFill>
    </fill>
    <fill>
      <patternFill patternType="solid">
        <fgColor theme="6" tint="0.79998168889431442"/>
        <bgColor indexed="64"/>
      </patternFill>
    </fill>
  </fills>
  <borders count="1">
    <border>
      <left/>
      <right/>
      <top/>
      <bottom/>
      <diagonal/>
    </border>
  </borders>
  <cellStyleXfs count="4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1">
    <xf numFmtId="0" fontId="0" fillId="0" borderId="0" xfId="0"/>
    <xf numFmtId="0" fontId="3" fillId="0" borderId="0" xfId="0" applyFont="1" applyAlignment="1">
      <alignment horizontal="left"/>
    </xf>
    <xf numFmtId="49" fontId="4" fillId="0" borderId="0" xfId="0" applyNumberFormat="1" applyFont="1"/>
    <xf numFmtId="0" fontId="5" fillId="0" borderId="0" xfId="0" applyFont="1"/>
    <xf numFmtId="0" fontId="5" fillId="0" borderId="0" xfId="0" applyFont="1" applyAlignment="1">
      <alignment horizontal="left"/>
    </xf>
    <xf numFmtId="0" fontId="4" fillId="0" borderId="0" xfId="0" applyFont="1"/>
    <xf numFmtId="0" fontId="4" fillId="0" borderId="0" xfId="0" applyFont="1" applyAlignment="1">
      <alignment horizontal="left"/>
    </xf>
    <xf numFmtId="0" fontId="6" fillId="0" borderId="0" xfId="0" applyFont="1"/>
    <xf numFmtId="3" fontId="7" fillId="2" borderId="0" xfId="0" applyNumberFormat="1" applyFont="1" applyFill="1" applyAlignment="1">
      <alignment horizontal="center"/>
    </xf>
    <xf numFmtId="3" fontId="7" fillId="3" borderId="0" xfId="0" applyNumberFormat="1" applyFont="1" applyFill="1" applyAlignment="1">
      <alignment horizontal="center"/>
    </xf>
    <xf numFmtId="164" fontId="7" fillId="3" borderId="0" xfId="0" applyNumberFormat="1" applyFont="1" applyFill="1" applyAlignment="1">
      <alignment horizontal="center"/>
    </xf>
    <xf numFmtId="3" fontId="7" fillId="4" borderId="0" xfId="0" applyNumberFormat="1" applyFont="1" applyFill="1" applyAlignment="1">
      <alignment horizontal="center"/>
    </xf>
    <xf numFmtId="164" fontId="7" fillId="4" borderId="0" xfId="0" applyNumberFormat="1" applyFont="1" applyFill="1" applyAlignment="1">
      <alignment horizontal="center"/>
    </xf>
    <xf numFmtId="165" fontId="5" fillId="5" borderId="0" xfId="0" applyNumberFormat="1" applyFont="1" applyFill="1" applyAlignment="1">
      <alignment horizontal="center"/>
    </xf>
    <xf numFmtId="3" fontId="4" fillId="0" borderId="0" xfId="0" applyNumberFormat="1" applyFont="1" applyAlignment="1">
      <alignment horizontal="center"/>
    </xf>
    <xf numFmtId="164" fontId="4" fillId="0" borderId="0" xfId="0" applyNumberFormat="1" applyFont="1" applyAlignment="1">
      <alignment horizontal="center"/>
    </xf>
    <xf numFmtId="165" fontId="4" fillId="0" borderId="0" xfId="0" applyNumberFormat="1" applyFont="1" applyAlignment="1">
      <alignment horizontal="center"/>
    </xf>
    <xf numFmtId="0" fontId="5" fillId="0" borderId="0" xfId="0" applyFont="1" applyAlignment="1">
      <alignment horizontal="right"/>
    </xf>
    <xf numFmtId="0" fontId="5" fillId="0" borderId="0" xfId="0" applyFont="1" applyFill="1"/>
    <xf numFmtId="15" fontId="4" fillId="0" borderId="0" xfId="0" applyNumberFormat="1" applyFont="1"/>
    <xf numFmtId="14" fontId="4" fillId="0" borderId="0" xfId="0" applyNumberFormat="1" applyFont="1"/>
  </cellXfs>
  <cellStyles count="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asopone-supplementary-tables-mgb.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1-Specimens"/>
      <sheetName val="S2-Assembly-Stats"/>
      <sheetName val="Sheet11"/>
      <sheetName val="S3-COI-Specimens"/>
      <sheetName val="S4-NCBI-Accessions"/>
      <sheetName val="Sheet8"/>
      <sheetName val="Sheet7"/>
      <sheetName val="Sheet10"/>
      <sheetName val="COI"/>
      <sheetName val="Sheet2"/>
      <sheetName val="Sheet1"/>
      <sheetName val="Sheet3"/>
      <sheetName val="Sheet4"/>
      <sheetName val="Sheet5"/>
      <sheetName val="Sheet6"/>
      <sheetName val="Sheet9"/>
    </sheetNames>
    <sheetDataSet>
      <sheetData sheetId="0"/>
      <sheetData sheetId="1"/>
      <sheetData sheetId="2"/>
      <sheetData sheetId="3"/>
      <sheetData sheetId="4"/>
      <sheetData sheetId="5"/>
      <sheetData sheetId="6"/>
      <sheetData sheetId="7">
        <row r="1">
          <cell r="A1" t="str">
            <v>biosample_accession</v>
          </cell>
          <cell r="B1" t="str">
            <v>accession</v>
          </cell>
        </row>
        <row r="2">
          <cell r="A2" t="str">
            <v>SAMN12669998</v>
          </cell>
          <cell r="B2" t="str">
            <v>SRR10083099</v>
          </cell>
        </row>
        <row r="3">
          <cell r="A3" t="str">
            <v>SAMN12669999</v>
          </cell>
          <cell r="B3" t="str">
            <v>SRR10083098</v>
          </cell>
        </row>
        <row r="4">
          <cell r="A4" t="str">
            <v>SAMN12670000</v>
          </cell>
          <cell r="B4" t="str">
            <v>SRR10083087</v>
          </cell>
        </row>
        <row r="5">
          <cell r="A5" t="str">
            <v>SAMN12670001</v>
          </cell>
          <cell r="B5" t="str">
            <v>SRR10083076</v>
          </cell>
        </row>
        <row r="6">
          <cell r="A6" t="str">
            <v>SAMN12670002</v>
          </cell>
          <cell r="B6" t="str">
            <v>SRR10083065</v>
          </cell>
        </row>
        <row r="7">
          <cell r="A7" t="str">
            <v>SAMN12670003</v>
          </cell>
          <cell r="B7" t="str">
            <v>SRR10083054</v>
          </cell>
        </row>
        <row r="8">
          <cell r="A8" t="str">
            <v>SAMN12670004</v>
          </cell>
          <cell r="B8" t="str">
            <v>SRR10083043</v>
          </cell>
        </row>
        <row r="9">
          <cell r="A9" t="str">
            <v>SAMN12670005</v>
          </cell>
          <cell r="B9" t="str">
            <v>SRR10083032</v>
          </cell>
        </row>
        <row r="10">
          <cell r="A10" t="str">
            <v>SAMN12670006</v>
          </cell>
          <cell r="B10" t="str">
            <v>SRR10083031</v>
          </cell>
        </row>
        <row r="11">
          <cell r="A11" t="str">
            <v>SAMN12670007</v>
          </cell>
          <cell r="B11" t="str">
            <v>SRR10083030</v>
          </cell>
        </row>
        <row r="12">
          <cell r="A12" t="str">
            <v>SAMN12670008</v>
          </cell>
          <cell r="B12" t="str">
            <v>SRR10083097</v>
          </cell>
        </row>
        <row r="13">
          <cell r="A13" t="str">
            <v>SAMN12670009</v>
          </cell>
          <cell r="B13" t="str">
            <v>SRR10083096</v>
          </cell>
        </row>
        <row r="14">
          <cell r="A14" t="str">
            <v>SAMN12670010</v>
          </cell>
          <cell r="B14" t="str">
            <v>SRR10083095</v>
          </cell>
        </row>
        <row r="15">
          <cell r="A15" t="str">
            <v>SAMN12670011</v>
          </cell>
          <cell r="B15" t="str">
            <v>SRR10083094</v>
          </cell>
        </row>
        <row r="16">
          <cell r="A16" t="str">
            <v>SAMN12670012</v>
          </cell>
          <cell r="B16" t="str">
            <v>SRR10083093</v>
          </cell>
        </row>
        <row r="17">
          <cell r="A17" t="str">
            <v>SAMN12670013</v>
          </cell>
          <cell r="B17" t="str">
            <v>SRR10083092</v>
          </cell>
        </row>
        <row r="18">
          <cell r="A18" t="str">
            <v>SAMN12670014</v>
          </cell>
          <cell r="B18" t="str">
            <v>SRR10083091</v>
          </cell>
        </row>
        <row r="19">
          <cell r="A19" t="str">
            <v>SAMN12670015</v>
          </cell>
          <cell r="B19" t="str">
            <v>SRR10083090</v>
          </cell>
        </row>
        <row r="20">
          <cell r="A20" t="str">
            <v>SAMN12670016</v>
          </cell>
          <cell r="B20" t="str">
            <v>SRR10083089</v>
          </cell>
        </row>
        <row r="21">
          <cell r="A21" t="str">
            <v>SAMN12670017</v>
          </cell>
          <cell r="B21" t="str">
            <v>SRR10083088</v>
          </cell>
        </row>
        <row r="22">
          <cell r="A22" t="str">
            <v>SAMN12670018</v>
          </cell>
          <cell r="B22" t="str">
            <v>SRR10083086</v>
          </cell>
        </row>
        <row r="23">
          <cell r="A23" t="str">
            <v>SAMN12670019</v>
          </cell>
          <cell r="B23" t="str">
            <v>SRR10083085</v>
          </cell>
        </row>
        <row r="24">
          <cell r="A24" t="str">
            <v>SAMN12670020</v>
          </cell>
          <cell r="B24" t="str">
            <v>SRR10083084</v>
          </cell>
        </row>
        <row r="25">
          <cell r="A25" t="str">
            <v>SAMN12670021</v>
          </cell>
          <cell r="B25" t="str">
            <v>SRR10083083</v>
          </cell>
        </row>
        <row r="26">
          <cell r="A26" t="str">
            <v>SAMN12670022</v>
          </cell>
          <cell r="B26" t="str">
            <v>SRR10083082</v>
          </cell>
        </row>
        <row r="27">
          <cell r="A27" t="str">
            <v>SAMN12670023</v>
          </cell>
          <cell r="B27" t="str">
            <v>SRR10083081</v>
          </cell>
        </row>
        <row r="28">
          <cell r="A28" t="str">
            <v>SAMN12670024</v>
          </cell>
          <cell r="B28" t="str">
            <v>SRR10083080</v>
          </cell>
        </row>
        <row r="29">
          <cell r="A29" t="str">
            <v>SAMN12670025</v>
          </cell>
          <cell r="B29" t="str">
            <v>SRR10083079</v>
          </cell>
        </row>
        <row r="30">
          <cell r="A30" t="str">
            <v>SAMN12670026</v>
          </cell>
          <cell r="B30" t="str">
            <v>SRR10083078</v>
          </cell>
        </row>
        <row r="31">
          <cell r="A31" t="str">
            <v>SAMN12670027</v>
          </cell>
          <cell r="B31" t="str">
            <v>SRR10083077</v>
          </cell>
        </row>
        <row r="32">
          <cell r="A32" t="str">
            <v>SAMN12670028</v>
          </cell>
          <cell r="B32" t="str">
            <v>SRR10083075</v>
          </cell>
        </row>
        <row r="33">
          <cell r="A33" t="str">
            <v>SAMN12670029</v>
          </cell>
          <cell r="B33" t="str">
            <v>SRR10083074</v>
          </cell>
        </row>
        <row r="34">
          <cell r="A34" t="str">
            <v>SAMN12670030</v>
          </cell>
          <cell r="B34" t="str">
            <v>SRR10083073</v>
          </cell>
        </row>
        <row r="35">
          <cell r="A35" t="str">
            <v>SAMN12670031</v>
          </cell>
          <cell r="B35" t="str">
            <v>SRR10083072</v>
          </cell>
        </row>
        <row r="36">
          <cell r="A36" t="str">
            <v>SAMN12670032</v>
          </cell>
          <cell r="B36" t="str">
            <v>SRR10083071</v>
          </cell>
        </row>
        <row r="37">
          <cell r="A37" t="str">
            <v>SAMN12670033</v>
          </cell>
          <cell r="B37" t="str">
            <v>SRR10083070</v>
          </cell>
        </row>
        <row r="38">
          <cell r="A38" t="str">
            <v>SAMN12670034</v>
          </cell>
          <cell r="B38" t="str">
            <v>SRR10083069</v>
          </cell>
        </row>
        <row r="39">
          <cell r="A39" t="str">
            <v>SAMN12670035</v>
          </cell>
          <cell r="B39" t="str">
            <v>SRR10083068</v>
          </cell>
        </row>
        <row r="40">
          <cell r="A40" t="str">
            <v>SAMN12670036</v>
          </cell>
          <cell r="B40" t="str">
            <v>SRR10083067</v>
          </cell>
        </row>
        <row r="41">
          <cell r="A41" t="str">
            <v>SAMN12670037</v>
          </cell>
          <cell r="B41" t="str">
            <v>SRR10083066</v>
          </cell>
        </row>
        <row r="42">
          <cell r="A42" t="str">
            <v>SAMN12670038</v>
          </cell>
          <cell r="B42" t="str">
            <v>SRR10083064</v>
          </cell>
        </row>
        <row r="43">
          <cell r="A43" t="str">
            <v>SAMN12670039</v>
          </cell>
          <cell r="B43" t="str">
            <v>SRR10083063</v>
          </cell>
        </row>
        <row r="44">
          <cell r="A44" t="str">
            <v>SAMN12670040</v>
          </cell>
          <cell r="B44" t="str">
            <v>SRR10083062</v>
          </cell>
        </row>
        <row r="45">
          <cell r="A45" t="str">
            <v>SAMN12670041</v>
          </cell>
          <cell r="B45" t="str">
            <v>SRR10083061</v>
          </cell>
        </row>
        <row r="46">
          <cell r="A46" t="str">
            <v>SAMN12670042</v>
          </cell>
          <cell r="B46" t="str">
            <v>SRR10083060</v>
          </cell>
        </row>
        <row r="47">
          <cell r="A47" t="str">
            <v>SAMN12670043</v>
          </cell>
          <cell r="B47" t="str">
            <v>SRR10083059</v>
          </cell>
        </row>
        <row r="48">
          <cell r="A48" t="str">
            <v>SAMN12670044</v>
          </cell>
          <cell r="B48" t="str">
            <v>SRR10083058</v>
          </cell>
        </row>
        <row r="49">
          <cell r="A49" t="str">
            <v>SAMN12670045</v>
          </cell>
          <cell r="B49" t="str">
            <v>SRR10083057</v>
          </cell>
        </row>
        <row r="50">
          <cell r="A50" t="str">
            <v>SAMN12670046</v>
          </cell>
          <cell r="B50" t="str">
            <v>SRR10083056</v>
          </cell>
        </row>
        <row r="51">
          <cell r="A51" t="str">
            <v>SAMN12670047</v>
          </cell>
          <cell r="B51" t="str">
            <v>SRR10083055</v>
          </cell>
        </row>
        <row r="52">
          <cell r="A52" t="str">
            <v>SAMN12670048</v>
          </cell>
          <cell r="B52" t="str">
            <v>SRR10083053</v>
          </cell>
        </row>
        <row r="53">
          <cell r="A53" t="str">
            <v>SAMN12670049</v>
          </cell>
          <cell r="B53" t="str">
            <v>SRR10083052</v>
          </cell>
        </row>
        <row r="54">
          <cell r="A54" t="str">
            <v>SAMN12670050</v>
          </cell>
          <cell r="B54" t="str">
            <v>SRR10083051</v>
          </cell>
        </row>
        <row r="55">
          <cell r="A55" t="str">
            <v>SAMN12670051</v>
          </cell>
          <cell r="B55" t="str">
            <v>SRR10083050</v>
          </cell>
        </row>
        <row r="56">
          <cell r="A56" t="str">
            <v>SAMN12670052</v>
          </cell>
          <cell r="B56" t="str">
            <v>SRR10083049</v>
          </cell>
        </row>
        <row r="57">
          <cell r="A57" t="str">
            <v>SAMN12670053</v>
          </cell>
          <cell r="B57" t="str">
            <v>SRR10083048</v>
          </cell>
        </row>
        <row r="58">
          <cell r="A58" t="str">
            <v>SAMN12670054</v>
          </cell>
          <cell r="B58" t="str">
            <v>SRR10083047</v>
          </cell>
        </row>
        <row r="59">
          <cell r="A59" t="str">
            <v>SAMN12670055</v>
          </cell>
          <cell r="B59" t="str">
            <v>SRR10083046</v>
          </cell>
        </row>
        <row r="60">
          <cell r="A60" t="str">
            <v>SAMN12670056</v>
          </cell>
          <cell r="B60" t="str">
            <v>SRR10083045</v>
          </cell>
        </row>
        <row r="61">
          <cell r="A61" t="str">
            <v>SAMN12670057</v>
          </cell>
          <cell r="B61" t="str">
            <v>SRR10083044</v>
          </cell>
        </row>
        <row r="62">
          <cell r="A62" t="str">
            <v>SAMN12670058</v>
          </cell>
          <cell r="B62" t="str">
            <v>SRR10083042</v>
          </cell>
        </row>
        <row r="63">
          <cell r="A63" t="str">
            <v>SAMN12670059</v>
          </cell>
          <cell r="B63" t="str">
            <v>SRR10083041</v>
          </cell>
        </row>
        <row r="64">
          <cell r="A64" t="str">
            <v>SAMN12670060</v>
          </cell>
          <cell r="B64" t="str">
            <v>SRR10083040</v>
          </cell>
        </row>
        <row r="65">
          <cell r="A65" t="str">
            <v>SAMN12670061</v>
          </cell>
          <cell r="B65" t="str">
            <v>SRR10083039</v>
          </cell>
        </row>
        <row r="66">
          <cell r="A66" t="str">
            <v>SAMN12670062</v>
          </cell>
          <cell r="B66" t="str">
            <v>SRR10083038</v>
          </cell>
        </row>
        <row r="67">
          <cell r="A67" t="str">
            <v>SAMN12670063</v>
          </cell>
          <cell r="B67" t="str">
            <v>SRR10083037</v>
          </cell>
        </row>
        <row r="68">
          <cell r="A68" t="str">
            <v>SAMN12670064</v>
          </cell>
          <cell r="B68" t="str">
            <v>SRR10083036</v>
          </cell>
        </row>
        <row r="69">
          <cell r="A69" t="str">
            <v>SAMN12670065</v>
          </cell>
          <cell r="B69" t="str">
            <v>SRR10083035</v>
          </cell>
        </row>
        <row r="70">
          <cell r="A70" t="str">
            <v>SAMN12670066</v>
          </cell>
          <cell r="B70" t="str">
            <v>SRR10083034</v>
          </cell>
        </row>
        <row r="71">
          <cell r="A71" t="str">
            <v>SAMN12670067</v>
          </cell>
          <cell r="B71" t="str">
            <v>SRR10083033</v>
          </cell>
        </row>
      </sheetData>
      <sheetData sheetId="8"/>
      <sheetData sheetId="9"/>
      <sheetData sheetId="10"/>
      <sheetData sheetId="11"/>
      <sheetData sheetId="12"/>
      <sheetData sheetId="13"/>
      <sheetData sheetId="14">
        <row r="1">
          <cell r="A1" t="str">
            <v>library_ID</v>
          </cell>
          <cell r="B1" t="str">
            <v>bioproject_accession</v>
          </cell>
          <cell r="C1" t="str">
            <v>biosample_accession</v>
          </cell>
          <cell r="D1" t="str">
            <v>accession</v>
          </cell>
        </row>
        <row r="2">
          <cell r="A2" t="str">
            <v>Acanthognathus_ocellatus_EX826</v>
          </cell>
          <cell r="B2" t="str">
            <v>PRJNA360290</v>
          </cell>
          <cell r="C2" t="str">
            <v>SAMN06208878</v>
          </cell>
          <cell r="D2" t="str">
            <v>SRR5150624</v>
          </cell>
        </row>
        <row r="3">
          <cell r="A3" t="str">
            <v>Acanthoponera_minor_EX1582</v>
          </cell>
          <cell r="B3" t="str">
            <v>PRJNA360290</v>
          </cell>
          <cell r="C3" t="str">
            <v>SAMN06208879</v>
          </cell>
          <cell r="D3" t="str">
            <v>SRR5150674</v>
          </cell>
        </row>
        <row r="4">
          <cell r="A4" t="str">
            <v>Adelomyrmex_dentivagans_EX314</v>
          </cell>
          <cell r="B4" t="str">
            <v>PRJNA360290</v>
          </cell>
          <cell r="C4" t="str">
            <v>SAMN06208880</v>
          </cell>
          <cell r="D4" t="str">
            <v>SRR5150644</v>
          </cell>
        </row>
        <row r="5">
          <cell r="A5" t="str">
            <v>Adelomyrmex_longinoi_EX316</v>
          </cell>
          <cell r="B5" t="str">
            <v>PRJNA360290</v>
          </cell>
          <cell r="C5" t="str">
            <v>SAMN06208881</v>
          </cell>
          <cell r="D5" t="str">
            <v>SRR5150635</v>
          </cell>
        </row>
        <row r="6">
          <cell r="A6" t="str">
            <v>Adelomyrmex_marginodus_EX318</v>
          </cell>
          <cell r="B6" t="str">
            <v>PRJNA360290</v>
          </cell>
          <cell r="C6" t="str">
            <v>SAMN06208882</v>
          </cell>
          <cell r="D6" t="str">
            <v>SRR5150638</v>
          </cell>
        </row>
        <row r="7">
          <cell r="A7" t="str">
            <v>Aneuretus_simoni_EX1611</v>
          </cell>
          <cell r="B7" t="str">
            <v>PRJNA360290</v>
          </cell>
          <cell r="C7" t="str">
            <v>SAMN06208883</v>
          </cell>
          <cell r="D7" t="str">
            <v>SRR5150656</v>
          </cell>
        </row>
        <row r="8">
          <cell r="A8" t="str">
            <v>Aphaenogaster_occidentalis_EX818</v>
          </cell>
          <cell r="B8" t="str">
            <v>PRJNA360290</v>
          </cell>
          <cell r="C8" t="str">
            <v>SAMN06208884</v>
          </cell>
          <cell r="D8" t="str">
            <v>SRR5150655</v>
          </cell>
        </row>
        <row r="9">
          <cell r="A9" t="str">
            <v>Aphaenogaster_phalangium_EX825</v>
          </cell>
          <cell r="B9" t="str">
            <v>PRJNA360290</v>
          </cell>
          <cell r="C9" t="str">
            <v>SAMN06208885</v>
          </cell>
          <cell r="D9" t="str">
            <v>SRR5150647</v>
          </cell>
        </row>
        <row r="10">
          <cell r="A10" t="str">
            <v>Apomyrma_indet_EX1646</v>
          </cell>
          <cell r="B10" t="str">
            <v>PRJNA360290</v>
          </cell>
          <cell r="C10" t="str">
            <v>SAMN06208886</v>
          </cell>
          <cell r="D10" t="str">
            <v>SRR5150621</v>
          </cell>
        </row>
        <row r="11">
          <cell r="A11" t="str">
            <v>Apterostigma_dentigerum_EX835</v>
          </cell>
          <cell r="B11" t="str">
            <v>PRJNA360290</v>
          </cell>
          <cell r="C11" t="str">
            <v>SAMN06208887</v>
          </cell>
          <cell r="D11" t="str">
            <v>SRR5150648</v>
          </cell>
        </row>
        <row r="12">
          <cell r="A12" t="str">
            <v>Basiceros_manni_EX945</v>
          </cell>
          <cell r="B12" t="str">
            <v>PRJNA360290</v>
          </cell>
          <cell r="C12" t="str">
            <v>SAMN06208888</v>
          </cell>
          <cell r="D12" t="str">
            <v>SRR5150623</v>
          </cell>
        </row>
        <row r="13">
          <cell r="A13" t="str">
            <v>Brachycistis_timberlakei_EX440</v>
          </cell>
          <cell r="B13" t="str">
            <v>PRJNA360290</v>
          </cell>
          <cell r="C13" t="str">
            <v>SAMN06208889</v>
          </cell>
          <cell r="D13" t="str">
            <v>SRR5150620</v>
          </cell>
        </row>
        <row r="14">
          <cell r="A14" t="str">
            <v>Cataulacus_egenus_EX847</v>
          </cell>
          <cell r="B14" t="str">
            <v>PRJNA360290</v>
          </cell>
          <cell r="C14" t="str">
            <v>SAMN06208890</v>
          </cell>
          <cell r="D14" t="str">
            <v>SRR5150640</v>
          </cell>
        </row>
        <row r="15">
          <cell r="A15" t="str">
            <v>Cephalotes_atratus_EX854</v>
          </cell>
          <cell r="B15" t="str">
            <v>PRJNA360290</v>
          </cell>
          <cell r="C15" t="str">
            <v>SAMN06208891</v>
          </cell>
          <cell r="D15" t="str">
            <v>SRR5150636</v>
          </cell>
        </row>
        <row r="16">
          <cell r="A16" t="str">
            <v>Syscia_augustae_cf_EX1579</v>
          </cell>
          <cell r="B16" t="str">
            <v>PRJNA360290</v>
          </cell>
          <cell r="C16" t="str">
            <v>SAMN06208892</v>
          </cell>
          <cell r="D16" t="str">
            <v>SRR5150617</v>
          </cell>
        </row>
        <row r="17">
          <cell r="A17" t="str">
            <v>Crematogaster_nigropilosa_EX831</v>
          </cell>
          <cell r="B17" t="str">
            <v>PRJNA360290</v>
          </cell>
          <cell r="C17" t="str">
            <v>SAMN06208893</v>
          </cell>
          <cell r="D17" t="str">
            <v>SRR5150610</v>
          </cell>
        </row>
        <row r="18">
          <cell r="A18" t="str">
            <v>Cryptopone_butteli_EX1180</v>
          </cell>
          <cell r="B18" t="str">
            <v>PRJNA360290</v>
          </cell>
          <cell r="C18" t="str">
            <v>SAMN06208894</v>
          </cell>
          <cell r="D18" t="str">
            <v>SRR5150614</v>
          </cell>
        </row>
        <row r="19">
          <cell r="A19" t="str">
            <v>Cyphomyrmex_rimosus_sl_EX834</v>
          </cell>
          <cell r="B19" t="str">
            <v>PRJNA360290</v>
          </cell>
          <cell r="C19" t="str">
            <v>SAMN06208895</v>
          </cell>
          <cell r="D19" t="str">
            <v>SRR5150622</v>
          </cell>
        </row>
        <row r="20">
          <cell r="A20" t="str">
            <v>Diacamma_rugosum_EX1574</v>
          </cell>
          <cell r="B20" t="str">
            <v>PRJNA360290</v>
          </cell>
          <cell r="C20" t="str">
            <v>SAMN06208896</v>
          </cell>
          <cell r="D20" t="str">
            <v>SRR5150668</v>
          </cell>
        </row>
        <row r="21">
          <cell r="A21" t="str">
            <v>Dinoponera_longipes_EX1643</v>
          </cell>
          <cell r="B21" t="str">
            <v>PRJNA360290</v>
          </cell>
          <cell r="C21" t="str">
            <v>SAMN06208897</v>
          </cell>
          <cell r="D21" t="str">
            <v>SRR5150653</v>
          </cell>
        </row>
        <row r="22">
          <cell r="A22" t="str">
            <v>Discothyrea_horni_complex_EX1652</v>
          </cell>
          <cell r="B22" t="str">
            <v>PRJNA360290</v>
          </cell>
          <cell r="C22" t="str">
            <v>SAMN06208898</v>
          </cell>
          <cell r="D22" t="str">
            <v>SRR5150637</v>
          </cell>
        </row>
        <row r="23">
          <cell r="A23" t="str">
            <v>Dolichoderus_lamellosus_EX843</v>
          </cell>
          <cell r="B23" t="str">
            <v>PRJNA360290</v>
          </cell>
          <cell r="C23" t="str">
            <v>SAMN06208899</v>
          </cell>
          <cell r="D23" t="str">
            <v>SRR5150641</v>
          </cell>
        </row>
        <row r="24">
          <cell r="A24" t="str">
            <v>Eciton_burchellii_EX1580</v>
          </cell>
          <cell r="B24" t="str">
            <v>PRJNA360290</v>
          </cell>
          <cell r="C24" t="str">
            <v>SAMN06208900</v>
          </cell>
          <cell r="D24" t="str">
            <v>SRR5150670</v>
          </cell>
        </row>
        <row r="25">
          <cell r="A25" t="str">
            <v>Ectatomma_gibbum_EX814</v>
          </cell>
          <cell r="B25" t="str">
            <v>PRJNA360290</v>
          </cell>
          <cell r="C25" t="str">
            <v>SAMN06208901</v>
          </cell>
          <cell r="D25" t="str">
            <v>SRR5150615</v>
          </cell>
        </row>
        <row r="26">
          <cell r="A26" t="str">
            <v>Eurhopalothrix_gravis_EX1003</v>
          </cell>
          <cell r="B26" t="str">
            <v>PRJNA360290</v>
          </cell>
          <cell r="C26" t="str">
            <v>SAMN06208902</v>
          </cell>
          <cell r="D26" t="str">
            <v>SRR5150650</v>
          </cell>
        </row>
        <row r="27">
          <cell r="A27" t="str">
            <v>Formica_podzolica_EX1583</v>
          </cell>
          <cell r="B27" t="str">
            <v>PRJNA360290</v>
          </cell>
          <cell r="C27" t="str">
            <v>SAMN06208903</v>
          </cell>
          <cell r="D27" t="str">
            <v>SRR5150627</v>
          </cell>
        </row>
        <row r="28">
          <cell r="A28" t="str">
            <v>Gauromyrmex_bengakalisi_EX812</v>
          </cell>
          <cell r="B28" t="str">
            <v>PRJNA360290</v>
          </cell>
          <cell r="C28" t="str">
            <v>SAMN06208904</v>
          </cell>
          <cell r="D28" t="str">
            <v>SRR5150654</v>
          </cell>
        </row>
        <row r="29">
          <cell r="A29" t="str">
            <v>Tetheamyra_sp_EX1093</v>
          </cell>
          <cell r="B29" t="str">
            <v>PRJNA360290</v>
          </cell>
          <cell r="C29" t="str">
            <v>SAMN06208905</v>
          </cell>
          <cell r="D29" t="str">
            <v>SRR5150684</v>
          </cell>
        </row>
        <row r="30">
          <cell r="A30" t="str">
            <v>Gnamptogenys_minuta_EX1226</v>
          </cell>
          <cell r="B30" t="str">
            <v>PRJNA360290</v>
          </cell>
          <cell r="C30" t="str">
            <v>SAMN06208906</v>
          </cell>
          <cell r="D30" t="str">
            <v>SRR5150609</v>
          </cell>
        </row>
        <row r="31">
          <cell r="A31" t="str">
            <v>Gnamptogenys_simulans_EX1257</v>
          </cell>
          <cell r="B31" t="str">
            <v>PRJNA360290</v>
          </cell>
          <cell r="C31" t="str">
            <v>SAMN06208907</v>
          </cell>
          <cell r="D31" t="str">
            <v>SRR5150607</v>
          </cell>
        </row>
        <row r="32">
          <cell r="A32" t="str">
            <v>Goniomma_blanci_EX833</v>
          </cell>
          <cell r="B32" t="str">
            <v>PRJNA360290</v>
          </cell>
          <cell r="C32" t="str">
            <v>SAMN06208908</v>
          </cell>
          <cell r="D32" t="str">
            <v>SRR5150652</v>
          </cell>
        </row>
        <row r="33">
          <cell r="A33" t="str">
            <v>Hylomyrma_dentiloba_EX824</v>
          </cell>
          <cell r="B33" t="str">
            <v>PRJNA360290</v>
          </cell>
          <cell r="C33" t="str">
            <v>SAMN06208909</v>
          </cell>
          <cell r="D33" t="str">
            <v>SRR5150660</v>
          </cell>
        </row>
        <row r="34">
          <cell r="A34" t="str">
            <v>Hypoponera_nitidula_EX1578</v>
          </cell>
          <cell r="B34" t="str">
            <v>PRJNA360290</v>
          </cell>
          <cell r="C34" t="str">
            <v>SAMN06208910</v>
          </cell>
          <cell r="D34" t="str">
            <v>SRR5150651</v>
          </cell>
        </row>
        <row r="35">
          <cell r="A35" t="str">
            <v>Lasius_sitiens_EX1585</v>
          </cell>
          <cell r="B35" t="str">
            <v>PRJNA360290</v>
          </cell>
          <cell r="C35" t="str">
            <v>SAMN06208911</v>
          </cell>
          <cell r="D35" t="str">
            <v>SRR5150629</v>
          </cell>
        </row>
        <row r="36">
          <cell r="A36" t="str">
            <v>Leptomyrmex_erythrocephalus_EX1644</v>
          </cell>
          <cell r="B36" t="str">
            <v>PRJNA360290</v>
          </cell>
          <cell r="C36" t="str">
            <v>SAMN06208912</v>
          </cell>
          <cell r="D36" t="str">
            <v>SRR5150649</v>
          </cell>
        </row>
        <row r="37">
          <cell r="A37" t="str">
            <v>Leptothorax_muscorum_EX816</v>
          </cell>
          <cell r="B37" t="str">
            <v>PRJNA360290</v>
          </cell>
          <cell r="C37" t="str">
            <v>SAMN06208913</v>
          </cell>
          <cell r="D37" t="str">
            <v>SRR5150658</v>
          </cell>
        </row>
        <row r="38">
          <cell r="A38" t="str">
            <v>Manica_hunteri_EX809</v>
          </cell>
          <cell r="B38" t="str">
            <v>PRJNA360290</v>
          </cell>
          <cell r="C38" t="str">
            <v>SAMN06208914</v>
          </cell>
          <cell r="D38" t="str">
            <v>SRR5150677</v>
          </cell>
        </row>
        <row r="39">
          <cell r="A39" t="str">
            <v>Mayaponera_constricta_EX1649</v>
          </cell>
          <cell r="B39" t="str">
            <v>PRJNA360290</v>
          </cell>
          <cell r="C39" t="str">
            <v>SAMN06208915</v>
          </cell>
          <cell r="D39" t="str">
            <v>SRR5150679</v>
          </cell>
        </row>
        <row r="40">
          <cell r="A40" t="str">
            <v>Mischocyttarus_flavitarsis_EX441</v>
          </cell>
          <cell r="B40" t="str">
            <v>PRJNA360290</v>
          </cell>
          <cell r="C40" t="str">
            <v>SAMN06208916</v>
          </cell>
          <cell r="D40" t="str">
            <v>SRR5150645</v>
          </cell>
        </row>
        <row r="41">
          <cell r="A41" t="str">
            <v>Monomorium_pharaonis_EX804</v>
          </cell>
          <cell r="B41" t="str">
            <v>PRJNA360290</v>
          </cell>
          <cell r="C41" t="str">
            <v>SAMN06208917</v>
          </cell>
          <cell r="D41" t="str">
            <v>SRR5150643</v>
          </cell>
        </row>
        <row r="42">
          <cell r="A42" t="str">
            <v>Myrcidris_epicharis_D0183</v>
          </cell>
          <cell r="B42" t="str">
            <v>PRJNA360290</v>
          </cell>
          <cell r="C42" t="str">
            <v>SAMN06208918</v>
          </cell>
          <cell r="D42" t="str">
            <v>SRR5150683</v>
          </cell>
        </row>
        <row r="43">
          <cell r="A43" t="str">
            <v>Myrmecia_fulvipes_EX1653</v>
          </cell>
          <cell r="B43" t="str">
            <v>PRJNA360290</v>
          </cell>
          <cell r="C43" t="str">
            <v>SAMN06208919</v>
          </cell>
          <cell r="D43" t="str">
            <v>SRR5150631</v>
          </cell>
        </row>
        <row r="44">
          <cell r="A44" t="str">
            <v>Myrmecia_varians_EX1564</v>
          </cell>
          <cell r="B44" t="str">
            <v>PRJNA360290</v>
          </cell>
          <cell r="C44" t="str">
            <v>SAMN06208920</v>
          </cell>
          <cell r="D44" t="str">
            <v>SRR5150675</v>
          </cell>
        </row>
        <row r="45">
          <cell r="A45" t="str">
            <v>Myrmelachista_joycei_EX819</v>
          </cell>
          <cell r="B45" t="str">
            <v>PRJNA360290</v>
          </cell>
          <cell r="C45" t="str">
            <v>SAMN06208921</v>
          </cell>
          <cell r="D45" t="str">
            <v>SRR5150681</v>
          </cell>
        </row>
        <row r="46">
          <cell r="A46" t="str">
            <v>Myrmica_incompleta_EX808</v>
          </cell>
          <cell r="B46" t="str">
            <v>PRJNA360290</v>
          </cell>
          <cell r="C46" t="str">
            <v>SAMN06208922</v>
          </cell>
          <cell r="D46" t="str">
            <v>SRR5150634</v>
          </cell>
        </row>
        <row r="47">
          <cell r="A47" t="str">
            <v>Myrmicocrypta_sp_EX836</v>
          </cell>
          <cell r="B47" t="str">
            <v>PRJNA360290</v>
          </cell>
          <cell r="C47" t="str">
            <v>SAMN06208923</v>
          </cell>
          <cell r="D47" t="str">
            <v>SRR5150659</v>
          </cell>
        </row>
        <row r="48">
          <cell r="A48" t="str">
            <v>Neoponera_unidentata_EX1650</v>
          </cell>
          <cell r="B48" t="str">
            <v>PRJNA360290</v>
          </cell>
          <cell r="C48" t="str">
            <v>SAMN06208924</v>
          </cell>
          <cell r="D48" t="str">
            <v>SRR5150689</v>
          </cell>
        </row>
        <row r="49">
          <cell r="A49" t="str">
            <v>Nesomyrmex_pleuriticus_EX849</v>
          </cell>
          <cell r="B49" t="str">
            <v>PRJNA360290</v>
          </cell>
          <cell r="C49" t="str">
            <v>SAMN06208925</v>
          </cell>
          <cell r="D49" t="str">
            <v>SRR5150688</v>
          </cell>
        </row>
        <row r="50">
          <cell r="A50" t="str">
            <v>Nothomyrmecia_macrops_Brady120</v>
          </cell>
          <cell r="B50" t="str">
            <v>PRJNA360290</v>
          </cell>
          <cell r="C50" t="str">
            <v>SAMN06208926</v>
          </cell>
          <cell r="D50" t="str">
            <v>SRR5150672</v>
          </cell>
        </row>
        <row r="51">
          <cell r="A51" t="str">
            <v>Octostruma_amrishi_EX1024</v>
          </cell>
          <cell r="B51" t="str">
            <v>PRJNA360290</v>
          </cell>
          <cell r="C51" t="str">
            <v>SAMN06208927</v>
          </cell>
          <cell r="D51" t="str">
            <v>SRR5150687</v>
          </cell>
        </row>
        <row r="52">
          <cell r="A52" t="str">
            <v>Odontomachus_meinerti_EX1577</v>
          </cell>
          <cell r="B52" t="str">
            <v>PRJNA360290</v>
          </cell>
          <cell r="C52" t="str">
            <v>SAMN06208928</v>
          </cell>
          <cell r="D52" t="str">
            <v>SRR5150673</v>
          </cell>
        </row>
        <row r="53">
          <cell r="A53" t="str">
            <v>Pachycondyla_harpax_EX838</v>
          </cell>
          <cell r="B53" t="str">
            <v>PRJNA360290</v>
          </cell>
          <cell r="C53" t="str">
            <v>SAMN06208929</v>
          </cell>
          <cell r="D53" t="str">
            <v>SRR5150613</v>
          </cell>
        </row>
        <row r="54">
          <cell r="A54" t="str">
            <v>Paraponera_clavata_EX1573</v>
          </cell>
          <cell r="B54" t="str">
            <v>PRJNA360290</v>
          </cell>
          <cell r="C54" t="str">
            <v>SAMN06208930</v>
          </cell>
          <cell r="D54" t="str">
            <v>SRR5150611</v>
          </cell>
        </row>
        <row r="55">
          <cell r="A55" t="str">
            <v>Parvaponera_darwinii_EX1610</v>
          </cell>
          <cell r="B55" t="str">
            <v>PRJNA360290</v>
          </cell>
          <cell r="C55" t="str">
            <v>SAMN06208931</v>
          </cell>
          <cell r="D55" t="str">
            <v>SRR5150663</v>
          </cell>
        </row>
        <row r="56">
          <cell r="A56" t="str">
            <v>Pepsis_grossa_EX437</v>
          </cell>
          <cell r="B56" t="str">
            <v>PRJNA360290</v>
          </cell>
          <cell r="C56" t="str">
            <v>SAMN06208932</v>
          </cell>
          <cell r="D56" t="str">
            <v>SRR5150632</v>
          </cell>
        </row>
        <row r="57">
          <cell r="A57" t="str">
            <v>Perissomyrmex_snyderi_EX1095</v>
          </cell>
          <cell r="B57" t="str">
            <v>PRJNA360290</v>
          </cell>
          <cell r="C57" t="str">
            <v>SAMN06208933</v>
          </cell>
          <cell r="D57" t="str">
            <v>SRR5150662</v>
          </cell>
        </row>
        <row r="58">
          <cell r="A58" t="str">
            <v>Pheidole_fimbriata_EX850</v>
          </cell>
          <cell r="B58" t="str">
            <v>PRJNA360290</v>
          </cell>
          <cell r="C58" t="str">
            <v>SAMN06208934</v>
          </cell>
          <cell r="D58" t="str">
            <v>SRR5150612</v>
          </cell>
        </row>
        <row r="59">
          <cell r="A59" t="str">
            <v>Philidris_sp_EX1581</v>
          </cell>
          <cell r="B59" t="str">
            <v>PRJNA360290</v>
          </cell>
          <cell r="C59" t="str">
            <v>SAMN06208935</v>
          </cell>
          <cell r="D59" t="str">
            <v>SRR5150633</v>
          </cell>
        </row>
        <row r="60">
          <cell r="A60" t="str">
            <v>Platythyrea_punctata_EX1591</v>
          </cell>
          <cell r="B60" t="str">
            <v>PRJNA360290</v>
          </cell>
          <cell r="C60" t="str">
            <v>SAMN06208936</v>
          </cell>
          <cell r="D60" t="str">
            <v>SRR5150630</v>
          </cell>
        </row>
        <row r="61">
          <cell r="A61" t="str">
            <v>Patagonomyrmex_angustus_EX1645</v>
          </cell>
          <cell r="B61" t="str">
            <v>PRJNA360290</v>
          </cell>
          <cell r="C61" t="str">
            <v>SAMN06208937</v>
          </cell>
          <cell r="D61" t="str">
            <v>SRR5150661</v>
          </cell>
        </row>
        <row r="62">
          <cell r="A62" t="str">
            <v>Pogonomyrmex_occidentalis_EX810</v>
          </cell>
          <cell r="B62" t="str">
            <v>PRJNA360290</v>
          </cell>
          <cell r="C62" t="str">
            <v>SAMN06208938</v>
          </cell>
          <cell r="D62" t="str">
            <v>SRR5150616</v>
          </cell>
        </row>
        <row r="63">
          <cell r="A63" t="str">
            <v>Ponera_coarctata_EX1174</v>
          </cell>
          <cell r="B63" t="str">
            <v>PRJNA360290</v>
          </cell>
          <cell r="C63" t="str">
            <v>SAMN06208939</v>
          </cell>
          <cell r="D63" t="str">
            <v>SRR5150618</v>
          </cell>
        </row>
        <row r="64">
          <cell r="A64" t="str">
            <v>Prionopelta_amabilis_EX1651</v>
          </cell>
          <cell r="B64" t="str">
            <v>PRJNA360290</v>
          </cell>
          <cell r="C64" t="str">
            <v>SAMN06208940</v>
          </cell>
          <cell r="D64" t="str">
            <v>SRR5150676</v>
          </cell>
        </row>
        <row r="65">
          <cell r="A65" t="str">
            <v>Pristomyrmex_bicolor_EX844</v>
          </cell>
          <cell r="B65" t="str">
            <v>PRJNA360290</v>
          </cell>
          <cell r="C65" t="str">
            <v>SAMN06208941</v>
          </cell>
          <cell r="D65" t="str">
            <v>SRR5150669</v>
          </cell>
        </row>
        <row r="66">
          <cell r="A66" t="str">
            <v>Proceratium_mancum_EX1570</v>
          </cell>
          <cell r="B66" t="str">
            <v>PRJNA360290</v>
          </cell>
          <cell r="C66" t="str">
            <v>SAMN06208942</v>
          </cell>
          <cell r="D66" t="str">
            <v>SRR5150646</v>
          </cell>
        </row>
        <row r="67">
          <cell r="A67" t="str">
            <v>Protanilla_sp_EX1569</v>
          </cell>
          <cell r="B67" t="str">
            <v>PRJNA360290</v>
          </cell>
          <cell r="C67" t="str">
            <v>SAMN06208943</v>
          </cell>
          <cell r="D67" t="str">
            <v>SRR5150678</v>
          </cell>
        </row>
        <row r="68">
          <cell r="A68" t="str">
            <v>Pseudomyrmex_gracilis_EX853</v>
          </cell>
          <cell r="B68" t="str">
            <v>PRJNA360290</v>
          </cell>
          <cell r="C68" t="str">
            <v>SAMN06208944</v>
          </cell>
          <cell r="D68" t="str">
            <v>SRR5150657</v>
          </cell>
        </row>
        <row r="69">
          <cell r="A69" t="str">
            <v>Pseudoponera_stigma_EX1576</v>
          </cell>
          <cell r="B69" t="str">
            <v>PRJNA360290</v>
          </cell>
          <cell r="C69" t="str">
            <v>SAMN06208945</v>
          </cell>
          <cell r="D69" t="str">
            <v>SRR5150680</v>
          </cell>
        </row>
        <row r="70">
          <cell r="A70" t="str">
            <v>Rhopalothrix_isthmica_EX1164</v>
          </cell>
          <cell r="B70" t="str">
            <v>PRJNA360290</v>
          </cell>
          <cell r="C70" t="str">
            <v>SAMN06208946</v>
          </cell>
          <cell r="D70" t="str">
            <v>SRR5150685</v>
          </cell>
        </row>
        <row r="71">
          <cell r="A71" t="str">
            <v>Rogeria_belti_EX1475</v>
          </cell>
          <cell r="B71" t="str">
            <v>PRJNA360290</v>
          </cell>
          <cell r="C71" t="str">
            <v>SAMN06208947</v>
          </cell>
          <cell r="D71" t="str">
            <v>SRR5150626</v>
          </cell>
        </row>
        <row r="72">
          <cell r="A72" t="str">
            <v>Sceliphron_caementarium_EX439</v>
          </cell>
          <cell r="B72" t="str">
            <v>PRJNA360290</v>
          </cell>
          <cell r="C72" t="str">
            <v>SAMN06208948</v>
          </cell>
          <cell r="D72" t="str">
            <v>SRR5150664</v>
          </cell>
        </row>
        <row r="73">
          <cell r="A73" t="str">
            <v>Simopelta_andersoni_EX1575</v>
          </cell>
          <cell r="B73" t="str">
            <v>PRJNA360290</v>
          </cell>
          <cell r="C73" t="str">
            <v>SAMN06208949</v>
          </cell>
          <cell r="D73" t="str">
            <v>SRR5150682</v>
          </cell>
        </row>
        <row r="74">
          <cell r="A74" t="str">
            <v>Solenopsis_bicolor_EX856</v>
          </cell>
          <cell r="B74" t="str">
            <v>PRJNA360290</v>
          </cell>
          <cell r="C74" t="str">
            <v>SAMN06208950</v>
          </cell>
          <cell r="D74" t="str">
            <v>SRR5150671</v>
          </cell>
        </row>
        <row r="75">
          <cell r="A75" t="str">
            <v>Stegomyrmex_manni_EX815</v>
          </cell>
          <cell r="B75" t="str">
            <v>PRJNA360290</v>
          </cell>
          <cell r="C75" t="str">
            <v>SAMN06208951</v>
          </cell>
          <cell r="D75" t="str">
            <v>SRR5150665</v>
          </cell>
        </row>
        <row r="76">
          <cell r="A76" t="str">
            <v>Stenamma_alas_EX832</v>
          </cell>
          <cell r="B76" t="str">
            <v>PRJNA360290</v>
          </cell>
          <cell r="C76" t="str">
            <v>SAMN06208952</v>
          </cell>
          <cell r="D76" t="str">
            <v>SRR5150642</v>
          </cell>
        </row>
        <row r="77">
          <cell r="A77" t="str">
            <v>Fulakora_orizabanum_cf_EX1571</v>
          </cell>
          <cell r="B77" t="str">
            <v>PRJNA360290</v>
          </cell>
          <cell r="C77" t="str">
            <v>SAMN06208953</v>
          </cell>
          <cell r="D77" t="str">
            <v>SRR5150608</v>
          </cell>
        </row>
        <row r="78">
          <cell r="A78" t="str">
            <v>Tapinoma_sessile_EX1584</v>
          </cell>
          <cell r="B78" t="str">
            <v>PRJNA360290</v>
          </cell>
          <cell r="C78" t="str">
            <v>SAMN06208954</v>
          </cell>
          <cell r="D78" t="str">
            <v>SRR5150628</v>
          </cell>
        </row>
        <row r="79">
          <cell r="A79" t="str">
            <v>Tatuidris_tatusia_EX1572</v>
          </cell>
          <cell r="B79" t="str">
            <v>PRJNA360290</v>
          </cell>
          <cell r="C79" t="str">
            <v>SAMN06208955</v>
          </cell>
          <cell r="D79" t="str">
            <v>SRR5150625</v>
          </cell>
        </row>
        <row r="80">
          <cell r="A80" t="str">
            <v>Temnothorax_nevadensis_EX820</v>
          </cell>
          <cell r="B80" t="str">
            <v>PRJNA360290</v>
          </cell>
          <cell r="C80" t="str">
            <v>SAMN06208956</v>
          </cell>
          <cell r="D80" t="str">
            <v>SRR5150639</v>
          </cell>
        </row>
        <row r="81">
          <cell r="A81" t="str">
            <v>Tetraponera_aethiops_D0172</v>
          </cell>
          <cell r="B81" t="str">
            <v>PRJNA360290</v>
          </cell>
          <cell r="C81" t="str">
            <v>SAMN06208957</v>
          </cell>
          <cell r="D81" t="str">
            <v>SRR5150667</v>
          </cell>
        </row>
        <row r="82">
          <cell r="A82" t="str">
            <v>Tetraponera_allaborans_D1212</v>
          </cell>
          <cell r="B82" t="str">
            <v>PRJNA360290</v>
          </cell>
          <cell r="C82" t="str">
            <v>SAMN06208958</v>
          </cell>
          <cell r="D82" t="str">
            <v>SRR5150686</v>
          </cell>
        </row>
        <row r="83">
          <cell r="A83" t="str">
            <v>Tetraponera_nodosa_EX1563</v>
          </cell>
          <cell r="B83" t="str">
            <v>PRJNA360290</v>
          </cell>
          <cell r="C83" t="str">
            <v>SAMN06208959</v>
          </cell>
          <cell r="D83" t="str">
            <v>SRR5150666</v>
          </cell>
        </row>
        <row r="84">
          <cell r="A84" t="str">
            <v>Veromessor_lobognathus_EX841</v>
          </cell>
          <cell r="B84" t="str">
            <v>PRJNA360290</v>
          </cell>
          <cell r="C84" t="str">
            <v>SAMN06208960</v>
          </cell>
          <cell r="D84" t="str">
            <v>SRR5150619</v>
          </cell>
        </row>
        <row r="85">
          <cell r="A85" t="str">
            <v>Hylomyrma_blandiens_EX1598</v>
          </cell>
          <cell r="B85" t="str">
            <v>PRJNA379610</v>
          </cell>
          <cell r="C85" t="str">
            <v>SAMN06689519</v>
          </cell>
          <cell r="D85" t="str">
            <v>SRR5420049</v>
          </cell>
        </row>
        <row r="86">
          <cell r="A86" t="str">
            <v>Hylomyrma_immanis_EX1599</v>
          </cell>
          <cell r="B86" t="str">
            <v>PRJNA379610</v>
          </cell>
          <cell r="C86" t="str">
            <v>SAMN06689520</v>
          </cell>
          <cell r="D86" t="str">
            <v>SRR5420048</v>
          </cell>
        </row>
        <row r="87">
          <cell r="A87" t="str">
            <v>Hylomyrma_montana_EX1593</v>
          </cell>
          <cell r="B87" t="str">
            <v>PRJNA379610</v>
          </cell>
          <cell r="C87" t="str">
            <v>SAMN06689521</v>
          </cell>
          <cell r="D87" t="str">
            <v>SRR5420047</v>
          </cell>
        </row>
        <row r="88">
          <cell r="A88" t="str">
            <v>Hylomyrma_montana_EX1604</v>
          </cell>
          <cell r="B88" t="str">
            <v>PRJNA379610</v>
          </cell>
          <cell r="C88" t="str">
            <v>SAMN06689522</v>
          </cell>
          <cell r="D88" t="str">
            <v>SRR5420046</v>
          </cell>
        </row>
        <row r="89">
          <cell r="A89" t="str">
            <v>Hylomyrma_plumosa_EX1594</v>
          </cell>
          <cell r="B89" t="str">
            <v>PRJNA379610</v>
          </cell>
          <cell r="C89" t="str">
            <v>SAMN06689523</v>
          </cell>
          <cell r="D89" t="str">
            <v>SRR5420045</v>
          </cell>
        </row>
        <row r="90">
          <cell r="A90" t="str">
            <v>Hylomyrma_reginae_EX1600</v>
          </cell>
          <cell r="B90" t="str">
            <v>PRJNA379610</v>
          </cell>
          <cell r="C90" t="str">
            <v>SAMN06689524</v>
          </cell>
          <cell r="D90" t="str">
            <v>SRR5420044</v>
          </cell>
        </row>
        <row r="91">
          <cell r="A91" t="str">
            <v>Hylomyrma_versuta_EX1595</v>
          </cell>
          <cell r="B91" t="str">
            <v>PRJNA379610</v>
          </cell>
          <cell r="C91" t="str">
            <v>SAMN06689525</v>
          </cell>
          <cell r="D91" t="str">
            <v>SRR5420043</v>
          </cell>
        </row>
        <row r="92">
          <cell r="A92" t="str">
            <v>Hylomyrma_versuta_EX1596</v>
          </cell>
          <cell r="B92" t="str">
            <v>PRJNA379610</v>
          </cell>
          <cell r="C92" t="str">
            <v>SAMN06689526</v>
          </cell>
          <cell r="D92" t="str">
            <v>SRR5420042</v>
          </cell>
        </row>
        <row r="93">
          <cell r="A93" t="str">
            <v>Hylomyrma_versuta_EX1597</v>
          </cell>
          <cell r="B93" t="str">
            <v>PRJNA379610</v>
          </cell>
          <cell r="C93" t="str">
            <v>SAMN06689527</v>
          </cell>
          <cell r="D93" t="str">
            <v>SRR5420041</v>
          </cell>
        </row>
        <row r="94">
          <cell r="A94" t="str">
            <v>Pseudomyrmex_perboscii_D0116</v>
          </cell>
          <cell r="B94" t="str">
            <v>PRJNA357470</v>
          </cell>
          <cell r="C94" t="str">
            <v>SAMN06141938</v>
          </cell>
          <cell r="D94" t="str">
            <v>SRR5112533</v>
          </cell>
        </row>
        <row r="95">
          <cell r="A95" t="str">
            <v>Pseudomyrmex_depressus_D0119</v>
          </cell>
          <cell r="B95" t="str">
            <v>PRJNA357470</v>
          </cell>
          <cell r="C95" t="str">
            <v>SAMN06141939</v>
          </cell>
          <cell r="D95" t="str">
            <v>SRR5112517</v>
          </cell>
        </row>
        <row r="96">
          <cell r="A96" t="str">
            <v>Pseudomyrmex_spinicola_D0129</v>
          </cell>
          <cell r="B96" t="str">
            <v>PRJNA357470</v>
          </cell>
          <cell r="C96" t="str">
            <v>SAMN06141940</v>
          </cell>
          <cell r="D96" t="str">
            <v>SRR5112530</v>
          </cell>
        </row>
        <row r="97">
          <cell r="A97" t="str">
            <v>Pseudomyrmex_obtusus_D0204</v>
          </cell>
          <cell r="B97" t="str">
            <v>PRJNA357470</v>
          </cell>
          <cell r="C97" t="str">
            <v>SAMN06141941</v>
          </cell>
          <cell r="D97" t="str">
            <v>SRR5112532</v>
          </cell>
        </row>
        <row r="98">
          <cell r="A98" t="str">
            <v>Pseudomyrmex_evitus_D0226</v>
          </cell>
          <cell r="B98" t="str">
            <v>PRJNA357470</v>
          </cell>
          <cell r="C98" t="str">
            <v>SAMN06141942</v>
          </cell>
          <cell r="D98" t="str">
            <v>SRR5112521</v>
          </cell>
        </row>
        <row r="99">
          <cell r="A99" t="str">
            <v>Pseudomyrmex_satanicus_D0260</v>
          </cell>
          <cell r="B99" t="str">
            <v>PRJNA357470</v>
          </cell>
          <cell r="C99" t="str">
            <v>SAMN06141943</v>
          </cell>
          <cell r="D99" t="str">
            <v>SRR5112514</v>
          </cell>
        </row>
        <row r="100">
          <cell r="A100" t="str">
            <v>Pseudomyrmex_feralis_D0316</v>
          </cell>
          <cell r="B100" t="str">
            <v>PRJNA357470</v>
          </cell>
          <cell r="C100" t="str">
            <v>SAMN06141944</v>
          </cell>
          <cell r="D100" t="str">
            <v>SRR5112519</v>
          </cell>
        </row>
        <row r="101">
          <cell r="A101" t="str">
            <v>Pseudomyrmex_veneficus_D0345</v>
          </cell>
          <cell r="B101" t="str">
            <v>PRJNA357470</v>
          </cell>
          <cell r="C101" t="str">
            <v>SAMN06141945</v>
          </cell>
          <cell r="D101" t="str">
            <v>SRR5112529</v>
          </cell>
        </row>
        <row r="102">
          <cell r="A102" t="str">
            <v>Pseudomyrmex_peperi_D0346</v>
          </cell>
          <cell r="B102" t="str">
            <v>PRJNA357470</v>
          </cell>
          <cell r="C102" t="str">
            <v>SAMN06141946</v>
          </cell>
          <cell r="D102" t="str">
            <v>SRR5112523</v>
          </cell>
        </row>
        <row r="103">
          <cell r="A103" t="str">
            <v>Pseudomyrmex_ferrugineus_D0347</v>
          </cell>
          <cell r="B103" t="str">
            <v>PRJNA357470</v>
          </cell>
          <cell r="C103" t="str">
            <v>SAMN06141947</v>
          </cell>
          <cell r="D103" t="str">
            <v>SRR5112526</v>
          </cell>
        </row>
        <row r="104">
          <cell r="A104" t="str">
            <v>Pseudomyrmex_mixtecus_D0348</v>
          </cell>
          <cell r="B104" t="str">
            <v>PRJNA357470</v>
          </cell>
          <cell r="C104" t="str">
            <v>SAMN06141948</v>
          </cell>
          <cell r="D104" t="str">
            <v>SRR5112516</v>
          </cell>
        </row>
        <row r="105">
          <cell r="A105" t="str">
            <v>Pseudomyrmex_mixtecus_D0351</v>
          </cell>
          <cell r="B105" t="str">
            <v>PRJNA357470</v>
          </cell>
          <cell r="C105" t="str">
            <v>SAMN06141949</v>
          </cell>
          <cell r="D105" t="str">
            <v>SRR5112539</v>
          </cell>
        </row>
        <row r="106">
          <cell r="A106" t="str">
            <v>Pseudomyrmex_micans_D0507</v>
          </cell>
          <cell r="B106" t="str">
            <v>PRJNA357470</v>
          </cell>
          <cell r="C106" t="str">
            <v>SAMN06141950</v>
          </cell>
          <cell r="D106" t="str">
            <v>SRR5112537</v>
          </cell>
        </row>
        <row r="107">
          <cell r="A107" t="str">
            <v>Pseudomyrmex_spinicola_D0604</v>
          </cell>
          <cell r="B107" t="str">
            <v>PRJNA357470</v>
          </cell>
          <cell r="C107" t="str">
            <v>SAMN06141951</v>
          </cell>
          <cell r="D107" t="str">
            <v>SRR5112524</v>
          </cell>
        </row>
        <row r="108">
          <cell r="A108" t="str">
            <v>Pseudomyrmex_spinicola_D0605</v>
          </cell>
          <cell r="B108" t="str">
            <v>PRJNA357470</v>
          </cell>
          <cell r="C108" t="str">
            <v>SAMN06141952</v>
          </cell>
          <cell r="D108" t="str">
            <v>SRR5112518</v>
          </cell>
        </row>
        <row r="109">
          <cell r="A109" t="str">
            <v>Pseudomyrmex_nigrocinctus_D0613</v>
          </cell>
          <cell r="B109" t="str">
            <v>PRJNA357470</v>
          </cell>
          <cell r="C109" t="str">
            <v>SAMN06141953</v>
          </cell>
          <cell r="D109" t="str">
            <v>SRR5112536</v>
          </cell>
        </row>
        <row r="110">
          <cell r="A110" t="str">
            <v>Pseudomyrmex_janzeni_D0620</v>
          </cell>
          <cell r="B110" t="str">
            <v>PRJNA357470</v>
          </cell>
          <cell r="C110" t="str">
            <v>SAMN06141954</v>
          </cell>
          <cell r="D110" t="str">
            <v>SRR5112512</v>
          </cell>
        </row>
        <row r="111">
          <cell r="A111" t="str">
            <v>Pseudomyrmex_flavicornis_D0621</v>
          </cell>
          <cell r="B111" t="str">
            <v>PRJNA357470</v>
          </cell>
          <cell r="C111" t="str">
            <v>SAMN06141955</v>
          </cell>
          <cell r="D111" t="str">
            <v>SRR5112525</v>
          </cell>
        </row>
        <row r="112">
          <cell r="A112" t="str">
            <v>Pseudomyrmex_ferrugineus_D0622</v>
          </cell>
          <cell r="B112" t="str">
            <v>PRJNA357470</v>
          </cell>
          <cell r="C112" t="str">
            <v>SAMN06141956</v>
          </cell>
          <cell r="D112" t="str">
            <v>SRR5112538</v>
          </cell>
        </row>
        <row r="113">
          <cell r="A113" t="str">
            <v>Pseudomyrmex_peperi_D0623</v>
          </cell>
          <cell r="B113" t="str">
            <v>PRJNA357470</v>
          </cell>
          <cell r="C113" t="str">
            <v>SAMN06141957</v>
          </cell>
          <cell r="D113" t="str">
            <v>SRR5112511</v>
          </cell>
        </row>
        <row r="114">
          <cell r="A114" t="str">
            <v>Pseudomyrmex_veneficus_D0624</v>
          </cell>
          <cell r="B114" t="str">
            <v>PRJNA357470</v>
          </cell>
          <cell r="C114" t="str">
            <v>SAMN06141958</v>
          </cell>
          <cell r="D114" t="str">
            <v>SRR5112531</v>
          </cell>
        </row>
        <row r="115">
          <cell r="A115" t="str">
            <v>Pseudomyrmex_particeps_D0628</v>
          </cell>
          <cell r="B115" t="str">
            <v>PRJNA357470</v>
          </cell>
          <cell r="C115" t="str">
            <v>SAMN06141959</v>
          </cell>
          <cell r="D115" t="str">
            <v>SRR5112528</v>
          </cell>
        </row>
        <row r="116">
          <cell r="A116" t="str">
            <v>Pseudomyrmex_flavicornis_D0671</v>
          </cell>
          <cell r="B116" t="str">
            <v>PRJNA357470</v>
          </cell>
          <cell r="C116" t="str">
            <v>SAMN06141960</v>
          </cell>
          <cell r="D116" t="str">
            <v>SRR5112515</v>
          </cell>
        </row>
        <row r="117">
          <cell r="A117" t="str">
            <v>Pseudomyrmex_haytianus_D1204</v>
          </cell>
          <cell r="B117" t="str">
            <v>PRJNA357470</v>
          </cell>
          <cell r="C117" t="str">
            <v>SAMN06141961</v>
          </cell>
          <cell r="D117" t="str">
            <v>SRR5112534</v>
          </cell>
        </row>
        <row r="118">
          <cell r="A118" t="str">
            <v>Pseudomyrmex_nigrocinctus_D1219</v>
          </cell>
          <cell r="B118" t="str">
            <v>PRJNA357470</v>
          </cell>
          <cell r="C118" t="str">
            <v>SAMN06141962</v>
          </cell>
          <cell r="D118" t="str">
            <v>SRR5112535</v>
          </cell>
        </row>
        <row r="119">
          <cell r="A119" t="str">
            <v>Pseudomyrmex_laevifrons_D1238</v>
          </cell>
          <cell r="B119" t="str">
            <v>PRJNA357470</v>
          </cell>
          <cell r="C119" t="str">
            <v>SAMN06141963</v>
          </cell>
          <cell r="D119" t="str">
            <v>SRR5112520</v>
          </cell>
        </row>
        <row r="120">
          <cell r="A120" t="str">
            <v>Pseudomyrmex_veneficus_D1305</v>
          </cell>
          <cell r="B120" t="str">
            <v>PRJNA357470</v>
          </cell>
          <cell r="C120" t="str">
            <v>SAMN06141964</v>
          </cell>
          <cell r="D120" t="str">
            <v>SRR5112513</v>
          </cell>
        </row>
        <row r="121">
          <cell r="A121" t="str">
            <v>Pseudomyrmex_evitus_D1306</v>
          </cell>
          <cell r="B121" t="str">
            <v>PRJNA357470</v>
          </cell>
          <cell r="C121" t="str">
            <v>SAMN06141965</v>
          </cell>
          <cell r="D121" t="str">
            <v>SRR5112522</v>
          </cell>
        </row>
        <row r="122">
          <cell r="A122" t="str">
            <v>Pseudomyrmex_particeps_D1307</v>
          </cell>
          <cell r="B122" t="str">
            <v>PRJNA357470</v>
          </cell>
          <cell r="C122" t="str">
            <v>SAMN06141966</v>
          </cell>
          <cell r="D122" t="str">
            <v>SRR5112527</v>
          </cell>
        </row>
        <row r="123">
          <cell r="A123" t="str">
            <v>Cryptopone_gilva_cf_EX1549</v>
          </cell>
          <cell r="B123" t="str">
            <v>PRJNA513200</v>
          </cell>
          <cell r="C123" t="str">
            <v>SAMN10698139</v>
          </cell>
          <cell r="D123" t="str">
            <v>SRR8406572</v>
          </cell>
        </row>
        <row r="124">
          <cell r="A124" t="str">
            <v>Ponera_clavicornis_EX1624</v>
          </cell>
          <cell r="B124" t="str">
            <v>PRJNA513200</v>
          </cell>
          <cell r="C124" t="str">
            <v>SAMN10698140</v>
          </cell>
          <cell r="D124" t="str">
            <v>SRR8406571</v>
          </cell>
        </row>
        <row r="125">
          <cell r="A125" t="str">
            <v>Ponera_exotica_EX1177</v>
          </cell>
          <cell r="B125" t="str">
            <v>PRJNA513200</v>
          </cell>
          <cell r="C125" t="str">
            <v>SAMN10698141</v>
          </cell>
          <cell r="D125" t="str">
            <v>SRR8406570</v>
          </cell>
        </row>
        <row r="126">
          <cell r="A126" t="str">
            <v>Ponera_exotica_EX1182</v>
          </cell>
          <cell r="B126" t="str">
            <v>PRJNA513200</v>
          </cell>
          <cell r="C126" t="str">
            <v>SAMN10698142</v>
          </cell>
          <cell r="D126" t="str">
            <v>SRR8406569</v>
          </cell>
        </row>
        <row r="127">
          <cell r="A127" t="str">
            <v>Ponera_exotica_EX1183</v>
          </cell>
          <cell r="B127" t="str">
            <v>PRJNA513200</v>
          </cell>
          <cell r="C127" t="str">
            <v>SAMN10698143</v>
          </cell>
          <cell r="D127" t="str">
            <v>SRR8406576</v>
          </cell>
        </row>
        <row r="128">
          <cell r="A128" t="str">
            <v>Ponera_exotica_EX1184</v>
          </cell>
          <cell r="B128" t="str">
            <v>PRJNA513200</v>
          </cell>
          <cell r="C128" t="str">
            <v>SAMN10698144</v>
          </cell>
          <cell r="D128" t="str">
            <v>SRR8406575</v>
          </cell>
        </row>
        <row r="129">
          <cell r="A129" t="str">
            <v>Ponera_exotica_EX1185</v>
          </cell>
          <cell r="B129" t="str">
            <v>PRJNA513200</v>
          </cell>
          <cell r="C129" t="str">
            <v>SAMN10698145</v>
          </cell>
          <cell r="D129" t="str">
            <v>SRR8406574</v>
          </cell>
        </row>
        <row r="130">
          <cell r="A130" t="str">
            <v>Ponera_exotica_EX1186</v>
          </cell>
          <cell r="B130" t="str">
            <v>PRJNA513200</v>
          </cell>
          <cell r="C130" t="str">
            <v>SAMN10698146</v>
          </cell>
          <cell r="D130" t="str">
            <v>SRR8406573</v>
          </cell>
        </row>
        <row r="131">
          <cell r="A131" t="str">
            <v>Ponera_exotica_EX1187</v>
          </cell>
          <cell r="B131" t="str">
            <v>PRJNA513200</v>
          </cell>
          <cell r="C131" t="str">
            <v>SAMN10698147</v>
          </cell>
          <cell r="D131" t="str">
            <v>SRR8406568</v>
          </cell>
        </row>
        <row r="132">
          <cell r="A132" t="str">
            <v>Ponera_exotica_EX1188</v>
          </cell>
          <cell r="B132" t="str">
            <v>PRJNA513200</v>
          </cell>
          <cell r="C132" t="str">
            <v>SAMN10698148</v>
          </cell>
          <cell r="D132" t="str">
            <v>SRR8406567</v>
          </cell>
        </row>
        <row r="133">
          <cell r="A133" t="str">
            <v>Ponera_exotica_EX1192</v>
          </cell>
          <cell r="B133" t="str">
            <v>PRJNA513200</v>
          </cell>
          <cell r="C133" t="str">
            <v>SAMN10698149</v>
          </cell>
          <cell r="D133" t="str">
            <v>SRR8406556</v>
          </cell>
        </row>
        <row r="134">
          <cell r="A134" t="str">
            <v>Ponera_exotica_EX1193</v>
          </cell>
          <cell r="B134" t="str">
            <v>PRJNA513200</v>
          </cell>
          <cell r="C134" t="str">
            <v>SAMN10698150</v>
          </cell>
          <cell r="D134" t="str">
            <v>SRR8406555</v>
          </cell>
        </row>
        <row r="135">
          <cell r="A135" t="str">
            <v>Ponera_exotica_EX1552</v>
          </cell>
          <cell r="B135" t="str">
            <v>PRJNA513200</v>
          </cell>
          <cell r="C135" t="str">
            <v>SAMN10698151</v>
          </cell>
          <cell r="D135" t="str">
            <v>SRR8406558</v>
          </cell>
        </row>
        <row r="136">
          <cell r="A136" t="str">
            <v>Ponera_exotica_EX1553</v>
          </cell>
          <cell r="B136" t="str">
            <v>PRJNA513200</v>
          </cell>
          <cell r="C136" t="str">
            <v>SAMN10698152</v>
          </cell>
          <cell r="D136" t="str">
            <v>SRR8406557</v>
          </cell>
        </row>
        <row r="137">
          <cell r="A137" t="str">
            <v>Ponera_exotica_EX1554</v>
          </cell>
          <cell r="B137" t="str">
            <v>PRJNA513200</v>
          </cell>
          <cell r="C137" t="str">
            <v>SAMN10698153</v>
          </cell>
          <cell r="D137" t="str">
            <v>SRR8406560</v>
          </cell>
        </row>
        <row r="138">
          <cell r="A138" t="str">
            <v>Ponera_exotica_EX1555</v>
          </cell>
          <cell r="B138" t="str">
            <v>PRJNA513200</v>
          </cell>
          <cell r="C138" t="str">
            <v>SAMN10698154</v>
          </cell>
          <cell r="D138" t="str">
            <v>SRR8406559</v>
          </cell>
        </row>
        <row r="139">
          <cell r="A139" t="str">
            <v>Ponera_exotica_EX1560</v>
          </cell>
          <cell r="B139" t="str">
            <v>PRJNA513200</v>
          </cell>
          <cell r="C139" t="str">
            <v>SAMN10698155</v>
          </cell>
          <cell r="D139" t="str">
            <v>SRR8406562</v>
          </cell>
        </row>
        <row r="140">
          <cell r="A140" t="str">
            <v>Ponera_exotica_EX1603</v>
          </cell>
          <cell r="B140" t="str">
            <v>PRJNA513200</v>
          </cell>
          <cell r="C140" t="str">
            <v>SAMN10698156</v>
          </cell>
          <cell r="D140" t="str">
            <v>SRR8406561</v>
          </cell>
        </row>
        <row r="141">
          <cell r="A141" t="str">
            <v>Ponera_exotica_EX1607</v>
          </cell>
          <cell r="B141" t="str">
            <v>PRJNA513200</v>
          </cell>
          <cell r="C141" t="str">
            <v>SAMN10698157</v>
          </cell>
          <cell r="D141" t="str">
            <v>SRR8406554</v>
          </cell>
        </row>
        <row r="142">
          <cell r="A142" t="str">
            <v>Ponera_exotica_EX1608</v>
          </cell>
          <cell r="B142" t="str">
            <v>PRJNA513200</v>
          </cell>
          <cell r="C142" t="str">
            <v>SAMN10698158</v>
          </cell>
          <cell r="D142" t="str">
            <v>SRR8406553</v>
          </cell>
        </row>
        <row r="143">
          <cell r="A143" t="str">
            <v>Ponera_exotica_EX1632</v>
          </cell>
          <cell r="B143" t="str">
            <v>PRJNA513200</v>
          </cell>
          <cell r="C143" t="str">
            <v>SAMN10698159</v>
          </cell>
          <cell r="D143" t="str">
            <v>SRR8406549</v>
          </cell>
        </row>
        <row r="144">
          <cell r="A144" t="str">
            <v>Ponera_exotica_EX1727</v>
          </cell>
          <cell r="B144" t="str">
            <v>PRJNA513200</v>
          </cell>
          <cell r="C144" t="str">
            <v>SAMN10698160</v>
          </cell>
          <cell r="D144" t="str">
            <v>SRR8406550</v>
          </cell>
        </row>
        <row r="145">
          <cell r="A145" t="str">
            <v>Ponera_leae_EX1558</v>
          </cell>
          <cell r="B145" t="str">
            <v>PRJNA513200</v>
          </cell>
          <cell r="C145" t="str">
            <v>SAMN10698161</v>
          </cell>
          <cell r="D145" t="str">
            <v>SRR8406551</v>
          </cell>
        </row>
        <row r="146">
          <cell r="A146" t="str">
            <v>Ponera_pennsylvanica_EX1178</v>
          </cell>
          <cell r="B146" t="str">
            <v>PRJNA513200</v>
          </cell>
          <cell r="C146" t="str">
            <v>SAMN10698162</v>
          </cell>
          <cell r="D146" t="str">
            <v>SRR8406552</v>
          </cell>
        </row>
        <row r="147">
          <cell r="A147" t="str">
            <v>Ponera_pennsylvanica_EX1197</v>
          </cell>
          <cell r="B147" t="str">
            <v>PRJNA513200</v>
          </cell>
          <cell r="C147" t="str">
            <v>SAMN10698163</v>
          </cell>
          <cell r="D147" t="str">
            <v>SRR8406545</v>
          </cell>
        </row>
        <row r="148">
          <cell r="A148" t="str">
            <v>Ponera_pennsylvanica_EX1198</v>
          </cell>
          <cell r="B148" t="str">
            <v>PRJNA513200</v>
          </cell>
          <cell r="C148" t="str">
            <v>SAMN10698164</v>
          </cell>
          <cell r="D148" t="str">
            <v>SRR8406546</v>
          </cell>
        </row>
        <row r="149">
          <cell r="A149" t="str">
            <v>Ponera_pennsylvanica_EX1557</v>
          </cell>
          <cell r="B149" t="str">
            <v>PRJNA513200</v>
          </cell>
          <cell r="C149" t="str">
            <v>SAMN10698165</v>
          </cell>
          <cell r="D149" t="str">
            <v>SRR8406547</v>
          </cell>
        </row>
        <row r="150">
          <cell r="A150" t="str">
            <v>Ponera_pennsylvanica_EX1559</v>
          </cell>
          <cell r="B150" t="str">
            <v>PRJNA513200</v>
          </cell>
          <cell r="C150" t="str">
            <v>SAMN10698166</v>
          </cell>
          <cell r="D150" t="str">
            <v>SRR8406548</v>
          </cell>
        </row>
        <row r="151">
          <cell r="A151" t="str">
            <v>Ponera_pennsylvanica_EX1626</v>
          </cell>
          <cell r="B151" t="str">
            <v>PRJNA513200</v>
          </cell>
          <cell r="C151" t="str">
            <v>SAMN10698167</v>
          </cell>
          <cell r="D151" t="str">
            <v>SRR8406543</v>
          </cell>
        </row>
        <row r="152">
          <cell r="A152" t="str">
            <v>Ponera_petila_EX1630</v>
          </cell>
          <cell r="B152" t="str">
            <v>PRJNA513200</v>
          </cell>
          <cell r="C152" t="str">
            <v>SAMN10698168</v>
          </cell>
          <cell r="D152" t="str">
            <v>SRR8406544</v>
          </cell>
        </row>
        <row r="153">
          <cell r="A153" t="str">
            <v>Ponera_sc-sey_EX1629</v>
          </cell>
          <cell r="B153" t="str">
            <v>PRJNA513200</v>
          </cell>
          <cell r="C153" t="str">
            <v>SAMN10698169</v>
          </cell>
          <cell r="D153" t="str">
            <v>SRR8406566</v>
          </cell>
        </row>
        <row r="154">
          <cell r="A154" t="str">
            <v>Ponera_sinensis_cf_EX1625</v>
          </cell>
          <cell r="B154" t="str">
            <v>PRJNA513200</v>
          </cell>
          <cell r="C154" t="str">
            <v>SAMN10698170</v>
          </cell>
          <cell r="D154" t="str">
            <v>SRR8406565</v>
          </cell>
        </row>
        <row r="155">
          <cell r="A155" t="str">
            <v>Ponera_sp_EX1179</v>
          </cell>
          <cell r="B155" t="str">
            <v>PRJNA513200</v>
          </cell>
          <cell r="C155" t="str">
            <v>SAMN10698171</v>
          </cell>
          <cell r="D155" t="str">
            <v>SRR8406564</v>
          </cell>
        </row>
        <row r="156">
          <cell r="A156" t="str">
            <v>Ponera_swezeyi_EX1628</v>
          </cell>
          <cell r="B156" t="str">
            <v>PRJNA513200</v>
          </cell>
          <cell r="C156" t="str">
            <v>SAMN10698172</v>
          </cell>
          <cell r="D156" t="str">
            <v>SRR8406563</v>
          </cell>
        </row>
      </sheetData>
      <sheetData sheetId="15">
        <row r="1">
          <cell r="B1" t="str">
            <v>SAMN12670038</v>
          </cell>
          <cell r="C1" t="str">
            <v>KDEG00000000</v>
          </cell>
          <cell r="D1" t="str">
            <v>Rasopone sp. 8 MB-2019</v>
          </cell>
        </row>
        <row r="2">
          <cell r="B2" t="str">
            <v>SAMN12670037</v>
          </cell>
          <cell r="C2" t="str">
            <v>KDEH00000000</v>
          </cell>
          <cell r="D2" t="str">
            <v>Rasopone sp. 8 MB-2019</v>
          </cell>
        </row>
        <row r="3">
          <cell r="B3" t="str">
            <v>SAMN12670036</v>
          </cell>
          <cell r="C3" t="str">
            <v>KDEI00000000</v>
          </cell>
          <cell r="D3" t="str">
            <v>Rasopone sp. 8 MB-2019</v>
          </cell>
        </row>
        <row r="4">
          <cell r="B4" t="str">
            <v>SAMN12670005</v>
          </cell>
          <cell r="C4" t="str">
            <v>KDEJ00000000</v>
          </cell>
          <cell r="D4" t="str">
            <v>Rasopone sp. 7 MB-2019</v>
          </cell>
        </row>
        <row r="5">
          <cell r="B5" t="str">
            <v>SAMN12670003</v>
          </cell>
          <cell r="C5" t="str">
            <v>KDEK00000000</v>
          </cell>
          <cell r="D5" t="str">
            <v>Rasopone sp. 7 MB-2019</v>
          </cell>
        </row>
        <row r="6">
          <cell r="B6" t="str">
            <v>SAMN12670001</v>
          </cell>
          <cell r="C6" t="str">
            <v>KDEL00000000</v>
          </cell>
          <cell r="D6" t="str">
            <v>Rasopone sp. 7 MB-2019</v>
          </cell>
        </row>
        <row r="7">
          <cell r="B7" t="str">
            <v>SAMN12670000</v>
          </cell>
          <cell r="C7" t="str">
            <v>KDEM00000000</v>
          </cell>
          <cell r="D7" t="str">
            <v>Rasopone sp. 7 MB-2019</v>
          </cell>
        </row>
        <row r="8">
          <cell r="B8" t="str">
            <v>SAMN12669999</v>
          </cell>
          <cell r="C8" t="str">
            <v>KDEN00000000</v>
          </cell>
          <cell r="D8" t="str">
            <v>Rasopone sp. 7 MB-2019</v>
          </cell>
        </row>
        <row r="9">
          <cell r="B9" t="str">
            <v>SAMN12670016</v>
          </cell>
          <cell r="C9" t="str">
            <v>KDEO00000000</v>
          </cell>
          <cell r="D9" t="str">
            <v>Rasopone sp. 6 MB-2019</v>
          </cell>
        </row>
        <row r="10">
          <cell r="B10" t="str">
            <v>SAMN12670015</v>
          </cell>
          <cell r="C10" t="str">
            <v>KDEP00000000</v>
          </cell>
          <cell r="D10" t="str">
            <v>Rasopone sp. 6 MB-2019</v>
          </cell>
        </row>
        <row r="11">
          <cell r="B11" t="str">
            <v>SAMN12670062</v>
          </cell>
          <cell r="C11" t="str">
            <v>KDEQ00000000</v>
          </cell>
          <cell r="D11" t="str">
            <v>Rasopone ferruginea</v>
          </cell>
        </row>
        <row r="12">
          <cell r="B12" t="str">
            <v>SAMN12670061</v>
          </cell>
          <cell r="C12" t="str">
            <v>KDER00000000</v>
          </cell>
          <cell r="D12" t="str">
            <v>Rasopone ferruginea</v>
          </cell>
        </row>
        <row r="13">
          <cell r="B13" t="str">
            <v>SAMN12670060</v>
          </cell>
          <cell r="C13" t="str">
            <v>KDES00000000</v>
          </cell>
          <cell r="D13" t="str">
            <v>Rasopone ferruginea</v>
          </cell>
        </row>
        <row r="14">
          <cell r="B14" t="str">
            <v>SAMN12670043</v>
          </cell>
          <cell r="C14" t="str">
            <v>KDET00000000</v>
          </cell>
          <cell r="D14" t="str">
            <v>Rasopone minuta</v>
          </cell>
        </row>
        <row r="15">
          <cell r="B15" t="str">
            <v>SAMN12670042</v>
          </cell>
          <cell r="C15" t="str">
            <v>KDEU00000000</v>
          </cell>
          <cell r="D15" t="str">
            <v>Rasopone minuta</v>
          </cell>
        </row>
        <row r="16">
          <cell r="B16" t="str">
            <v>SAMN12670041</v>
          </cell>
          <cell r="C16" t="str">
            <v>KDEV00000000</v>
          </cell>
          <cell r="D16" t="str">
            <v>Rasopone minuta</v>
          </cell>
        </row>
        <row r="17">
          <cell r="B17" t="str">
            <v>SAMN12670040</v>
          </cell>
          <cell r="C17" t="str">
            <v>KDEW00000000</v>
          </cell>
          <cell r="D17" t="str">
            <v>Rasopone minuta</v>
          </cell>
        </row>
        <row r="18">
          <cell r="B18" t="str">
            <v>SAMN12670039</v>
          </cell>
          <cell r="C18" t="str">
            <v>KDEX00000000</v>
          </cell>
          <cell r="D18" t="str">
            <v>Rasopone minuta</v>
          </cell>
        </row>
        <row r="19">
          <cell r="B19" t="str">
            <v>SAMN12670032</v>
          </cell>
          <cell r="C19" t="str">
            <v>KDEY00000000</v>
          </cell>
          <cell r="D19" t="str">
            <v>Rasopone sp. 5 MB-2019</v>
          </cell>
        </row>
        <row r="20">
          <cell r="B20" t="str">
            <v>SAMN12670031</v>
          </cell>
          <cell r="C20" t="str">
            <v>KDEZ00000000</v>
          </cell>
          <cell r="D20" t="str">
            <v>Rasopone sp. 5 MB-2019</v>
          </cell>
        </row>
        <row r="21">
          <cell r="B21" t="str">
            <v>SAMN12670028</v>
          </cell>
          <cell r="C21" t="str">
            <v>KDFA00000000</v>
          </cell>
          <cell r="D21" t="str">
            <v>Rasopone sp. 5 MB-2019</v>
          </cell>
        </row>
        <row r="22">
          <cell r="B22" t="str">
            <v>SAMN12670027</v>
          </cell>
          <cell r="C22" t="str">
            <v>KDFB00000000</v>
          </cell>
          <cell r="D22" t="str">
            <v>Rasopone sp. 5 MB-2019</v>
          </cell>
        </row>
        <row r="23">
          <cell r="B23" t="str">
            <v>SAMN12670026</v>
          </cell>
          <cell r="C23" t="str">
            <v>KDFC00000000</v>
          </cell>
          <cell r="D23" t="str">
            <v>Rasopone sp. 5 MB-2019</v>
          </cell>
        </row>
        <row r="24">
          <cell r="B24" t="str">
            <v>SAMN12670025</v>
          </cell>
          <cell r="C24" t="str">
            <v>KDFD00000000</v>
          </cell>
          <cell r="D24" t="str">
            <v>Rasopone sp. 5 MB-2019</v>
          </cell>
        </row>
        <row r="25">
          <cell r="B25" t="str">
            <v>SAMN12670024</v>
          </cell>
          <cell r="C25" t="str">
            <v>KDFE00000000</v>
          </cell>
          <cell r="D25" t="str">
            <v>Rasopone sp. 5 MB-2019</v>
          </cell>
        </row>
        <row r="26">
          <cell r="B26" t="str">
            <v>SAMN12670023</v>
          </cell>
          <cell r="C26" t="str">
            <v>KDFF00000000</v>
          </cell>
          <cell r="D26" t="str">
            <v>Rasopone sp. 5 MB-2019</v>
          </cell>
        </row>
        <row r="27">
          <cell r="B27" t="str">
            <v>SAMN12670022</v>
          </cell>
          <cell r="C27" t="str">
            <v>KDFG00000000</v>
          </cell>
          <cell r="D27" t="str">
            <v>Rasopone sp. 5 MB-2019</v>
          </cell>
        </row>
        <row r="28">
          <cell r="B28" t="str">
            <v>SAMN12670021</v>
          </cell>
          <cell r="C28" t="str">
            <v>KDFH00000000</v>
          </cell>
          <cell r="D28" t="str">
            <v>Rasopone sp. 5 MB-2019</v>
          </cell>
        </row>
        <row r="29">
          <cell r="B29" t="str">
            <v>SAMN12670059</v>
          </cell>
          <cell r="C29" t="str">
            <v>KDFI00000000</v>
          </cell>
          <cell r="D29" t="str">
            <v>Rasopone lunaris</v>
          </cell>
        </row>
        <row r="30">
          <cell r="B30" t="str">
            <v>SAMN12670058</v>
          </cell>
          <cell r="C30" t="str">
            <v>KDFJ00000000</v>
          </cell>
          <cell r="D30" t="str">
            <v>Rasopone sp. JTL049</v>
          </cell>
        </row>
        <row r="31">
          <cell r="B31" t="str">
            <v>SAMN12670054</v>
          </cell>
          <cell r="C31" t="str">
            <v>KDFK00000000</v>
          </cell>
          <cell r="D31" t="str">
            <v>Rasopone sp. JTL047</v>
          </cell>
        </row>
        <row r="32">
          <cell r="B32" t="str">
            <v>SAMN12670053</v>
          </cell>
          <cell r="C32" t="str">
            <v>KDFL00000000</v>
          </cell>
          <cell r="D32" t="str">
            <v>Rasopone sp. JTL035</v>
          </cell>
        </row>
        <row r="33">
          <cell r="B33" t="str">
            <v>SAMN12670052</v>
          </cell>
          <cell r="C33" t="str">
            <v>KDFM00000000</v>
          </cell>
          <cell r="D33" t="str">
            <v>Rasopone sp. JTL034</v>
          </cell>
        </row>
        <row r="34">
          <cell r="B34" t="str">
            <v>SAMN12670048</v>
          </cell>
          <cell r="C34" t="str">
            <v>KDFN00000000</v>
          </cell>
          <cell r="D34" t="str">
            <v>Rasopone sp. JTL034</v>
          </cell>
        </row>
        <row r="35">
          <cell r="B35" t="str">
            <v>SAMN12670004</v>
          </cell>
          <cell r="C35" t="str">
            <v>KDFO00000000</v>
          </cell>
          <cell r="D35" t="str">
            <v>Rasopone sp. JTL034</v>
          </cell>
        </row>
        <row r="36">
          <cell r="B36" t="str">
            <v>SAMN12670030</v>
          </cell>
          <cell r="C36" t="str">
            <v>KDFP00000000</v>
          </cell>
          <cell r="D36" t="str">
            <v>Rasopone sp. JTL030</v>
          </cell>
        </row>
        <row r="37">
          <cell r="B37" t="str">
            <v>SAMN12670029</v>
          </cell>
          <cell r="C37" t="str">
            <v>KDFQ00000000</v>
          </cell>
          <cell r="D37" t="str">
            <v>Rasopone sp. JTL029</v>
          </cell>
        </row>
        <row r="38">
          <cell r="B38" t="str">
            <v>SAMN12670034</v>
          </cell>
          <cell r="C38" t="str">
            <v>KDFS00000000</v>
          </cell>
          <cell r="D38" t="str">
            <v>Rasopone sp. 4 MB-2019</v>
          </cell>
        </row>
        <row r="39">
          <cell r="B39" t="str">
            <v>SAMN12669998</v>
          </cell>
          <cell r="C39" t="str">
            <v>KDFT00000000</v>
          </cell>
          <cell r="D39" t="str">
            <v>Rasopone sp. 4 MB-2019</v>
          </cell>
        </row>
        <row r="40">
          <cell r="B40" t="str">
            <v>SAMN12670033</v>
          </cell>
          <cell r="C40" t="str">
            <v>KDFU00000000</v>
          </cell>
          <cell r="D40" t="str">
            <v>Rasopone sp. 4 MB-2019</v>
          </cell>
        </row>
        <row r="41">
          <cell r="B41" t="str">
            <v>SAMN12670049</v>
          </cell>
          <cell r="C41" t="str">
            <v>KDFV00000000</v>
          </cell>
          <cell r="D41" t="str">
            <v>Rasopone ferruginea</v>
          </cell>
        </row>
        <row r="42">
          <cell r="B42" t="str">
            <v>SAMN12670050</v>
          </cell>
          <cell r="C42" t="str">
            <v>KDFW00000000</v>
          </cell>
          <cell r="D42" t="str">
            <v>Rasopone ferruginea</v>
          </cell>
        </row>
        <row r="43">
          <cell r="B43" t="str">
            <v>SAMN12670051</v>
          </cell>
          <cell r="C43" t="str">
            <v>KDFX00000000</v>
          </cell>
          <cell r="D43" t="str">
            <v>Rasopone ferruginea</v>
          </cell>
        </row>
        <row r="44">
          <cell r="B44" t="str">
            <v>SAMN12670047</v>
          </cell>
          <cell r="C44" t="str">
            <v>KDFY00000000</v>
          </cell>
          <cell r="D44" t="str">
            <v>Rasopone ferruginea</v>
          </cell>
        </row>
        <row r="45">
          <cell r="B45" t="str">
            <v>SAMN12670046</v>
          </cell>
          <cell r="C45" t="str">
            <v>KDFZ00000000</v>
          </cell>
          <cell r="D45" t="str">
            <v>Rasopone ferruginea</v>
          </cell>
        </row>
        <row r="46">
          <cell r="B46" t="str">
            <v>SAMN12670035</v>
          </cell>
          <cell r="C46" t="str">
            <v>KDGA00000000</v>
          </cell>
          <cell r="D46" t="str">
            <v>Rasopone ferruginea</v>
          </cell>
        </row>
        <row r="47">
          <cell r="B47" t="str">
            <v>SAMN12670013</v>
          </cell>
          <cell r="C47" t="str">
            <v>KDGB00000000</v>
          </cell>
          <cell r="D47" t="str">
            <v>Rasopone ferruginea</v>
          </cell>
        </row>
        <row r="48">
          <cell r="B48" t="str">
            <v>SAMN12670012</v>
          </cell>
          <cell r="C48" t="str">
            <v>KDGC00000000</v>
          </cell>
          <cell r="D48" t="str">
            <v>Rasopone ferruginea</v>
          </cell>
        </row>
        <row r="49">
          <cell r="B49" t="str">
            <v>SAMN12670011</v>
          </cell>
          <cell r="C49" t="str">
            <v>KDGD00000000</v>
          </cell>
          <cell r="D49" t="str">
            <v>Rasopone ferruginea</v>
          </cell>
        </row>
        <row r="50">
          <cell r="B50" t="str">
            <v>SAMN12670002</v>
          </cell>
          <cell r="C50" t="str">
            <v>KDGE00000000</v>
          </cell>
          <cell r="D50" t="str">
            <v>Rasopone ferruginea</v>
          </cell>
        </row>
        <row r="51">
          <cell r="B51" t="str">
            <v>SAMN12670009</v>
          </cell>
          <cell r="C51" t="str">
            <v>KDGF00000000</v>
          </cell>
          <cell r="D51" t="str">
            <v>Rasopone ferruginea</v>
          </cell>
        </row>
        <row r="52">
          <cell r="B52" t="str">
            <v>SAMN12670020</v>
          </cell>
          <cell r="C52" t="str">
            <v>KDGG00000000</v>
          </cell>
          <cell r="D52" t="str">
            <v>Rasopone sp. 3 MB-2019</v>
          </cell>
        </row>
        <row r="53">
          <cell r="B53" t="str">
            <v>SAMN12670019</v>
          </cell>
          <cell r="C53" t="str">
            <v>KDGH00000000</v>
          </cell>
          <cell r="D53" t="str">
            <v>Rasopone sp. 3 MB-2019</v>
          </cell>
        </row>
        <row r="54">
          <cell r="B54" t="str">
            <v>SAMN12670018</v>
          </cell>
          <cell r="C54" t="str">
            <v>KDGI00000000</v>
          </cell>
          <cell r="D54" t="str">
            <v>Rasopone sp. 3 MB-2019</v>
          </cell>
        </row>
        <row r="55">
          <cell r="B55" t="str">
            <v>SAMN12670017</v>
          </cell>
          <cell r="C55" t="str">
            <v>KDGJ00000000</v>
          </cell>
          <cell r="D55" t="str">
            <v>Rasopone sp. 2 MB-2019</v>
          </cell>
        </row>
        <row r="56">
          <cell r="B56" t="str">
            <v>SAMN12670044</v>
          </cell>
          <cell r="C56" t="str">
            <v>KDGK00000000</v>
          </cell>
          <cell r="D56" t="str">
            <v>Rasopone sp. 1 MB-2019</v>
          </cell>
        </row>
        <row r="57">
          <cell r="B57" t="str">
            <v>SAMN12670014</v>
          </cell>
          <cell r="C57" t="str">
            <v>KDGL00000000</v>
          </cell>
          <cell r="D57" t="str">
            <v>Rasopone sp. 1 MB-2019</v>
          </cell>
        </row>
        <row r="58">
          <cell r="B58" t="str">
            <v>SAMN12670006</v>
          </cell>
          <cell r="C58" t="str">
            <v>KDGM00000000</v>
          </cell>
          <cell r="D58" t="str">
            <v>Rasopone sp. 1 MB-2019</v>
          </cell>
        </row>
        <row r="59">
          <cell r="B59" t="str">
            <v>SAMN12670008</v>
          </cell>
          <cell r="C59" t="str">
            <v>KDGN00000000</v>
          </cell>
          <cell r="D59" t="str">
            <v>Rasopone sp. 1 MB-2019</v>
          </cell>
        </row>
        <row r="60">
          <cell r="B60" t="str">
            <v>SAMN12670007</v>
          </cell>
          <cell r="C60" t="str">
            <v>KDGO00000000</v>
          </cell>
          <cell r="D60" t="str">
            <v>Rasopone sp. 1 MB-2019</v>
          </cell>
        </row>
        <row r="61">
          <cell r="B61" t="str">
            <v>SAMN12670010</v>
          </cell>
          <cell r="C61" t="str">
            <v>KDGP00000000</v>
          </cell>
          <cell r="D61" t="str">
            <v>Rasopone sp. 1 MB-2019</v>
          </cell>
        </row>
        <row r="62">
          <cell r="B62" t="str">
            <v>SAMN12670066</v>
          </cell>
          <cell r="C62" t="str">
            <v>KDGQ00000000</v>
          </cell>
          <cell r="D62" t="str">
            <v>Rasopone pergandei</v>
          </cell>
        </row>
        <row r="63">
          <cell r="B63" t="str">
            <v>SAMN12670065</v>
          </cell>
          <cell r="C63" t="str">
            <v>KDGR00000000</v>
          </cell>
          <cell r="D63" t="str">
            <v>Rasopone pergandei</v>
          </cell>
        </row>
        <row r="64">
          <cell r="B64" t="str">
            <v>SAMN12670064</v>
          </cell>
          <cell r="C64" t="str">
            <v>KDGS00000000</v>
          </cell>
          <cell r="D64" t="str">
            <v>Rasopone pergandei</v>
          </cell>
        </row>
        <row r="65">
          <cell r="B65" t="str">
            <v>SAMN12670063</v>
          </cell>
          <cell r="C65" t="str">
            <v>KDGT00000000</v>
          </cell>
          <cell r="D65" t="str">
            <v>Rasopone pergandei</v>
          </cell>
        </row>
        <row r="66">
          <cell r="B66" t="str">
            <v>SAMN12670057</v>
          </cell>
          <cell r="C66" t="str">
            <v>KDGU00000000</v>
          </cell>
          <cell r="D66" t="str">
            <v>Rasopone becculata</v>
          </cell>
        </row>
        <row r="67">
          <cell r="B67" t="str">
            <v>SAMN12670056</v>
          </cell>
          <cell r="C67" t="str">
            <v>KDGV00000000</v>
          </cell>
          <cell r="D67" t="str">
            <v>Rasopone becculata</v>
          </cell>
        </row>
        <row r="68">
          <cell r="B68" t="str">
            <v>SAMN12670067</v>
          </cell>
          <cell r="C68" t="str">
            <v>KDGW00000000</v>
          </cell>
          <cell r="D68" t="str">
            <v>Rasopone arhuaca</v>
          </cell>
        </row>
        <row r="69">
          <cell r="B69" t="str">
            <v>SAMN12670055</v>
          </cell>
          <cell r="C69" t="str">
            <v>KDGX00000000</v>
          </cell>
          <cell r="D69" t="str">
            <v>Rasopone arhuaca</v>
          </cell>
        </row>
        <row r="70">
          <cell r="B70" t="str">
            <v>SAMN12670045</v>
          </cell>
          <cell r="C70" t="str">
            <v>KDFR00000000</v>
          </cell>
          <cell r="D70" t="str">
            <v>Rasopone sp. JTL027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4"/>
  <sheetViews>
    <sheetView tabSelected="1" workbookViewId="0">
      <pane ySplit="1" topLeftCell="A2" activePane="bottomLeft" state="frozen"/>
      <selection pane="bottomLeft" activeCell="H4" sqref="H4"/>
    </sheetView>
  </sheetViews>
  <sheetFormatPr baseColWidth="10" defaultRowHeight="13" x14ac:dyDescent="0"/>
  <cols>
    <col min="1" max="1" width="27.6640625" style="5" bestFit="1" customWidth="1"/>
    <col min="2" max="2" width="18.6640625" style="5" customWidth="1"/>
    <col min="3" max="3" width="19.6640625" style="5" bestFit="1" customWidth="1"/>
    <col min="4" max="4" width="10.83203125" style="5"/>
    <col min="5" max="5" width="20.1640625" style="5" customWidth="1"/>
    <col min="6" max="6" width="10.83203125" style="5"/>
    <col min="7" max="7" width="16.5" style="5" customWidth="1"/>
    <col min="8" max="8" width="14.1640625" style="5" bestFit="1" customWidth="1"/>
    <col min="9" max="9" width="34.83203125" style="5" customWidth="1"/>
    <col min="10" max="10" width="14.1640625" style="5" bestFit="1" customWidth="1"/>
    <col min="11" max="11" width="16.1640625" style="5" customWidth="1"/>
    <col min="12" max="18" width="10.83203125" style="5"/>
    <col min="19" max="19" width="21.33203125" style="5" customWidth="1"/>
    <col min="20" max="21" width="10.83203125" style="5"/>
    <col min="22" max="22" width="12" style="5" bestFit="1" customWidth="1"/>
    <col min="23" max="16384" width="10.83203125" style="5"/>
  </cols>
  <sheetData>
    <row r="1" spans="1:25" s="3" customFormat="1">
      <c r="A1" s="18" t="s">
        <v>13</v>
      </c>
      <c r="B1" s="3" t="s">
        <v>1821</v>
      </c>
      <c r="C1" s="3" t="s">
        <v>0</v>
      </c>
      <c r="D1" s="3" t="s">
        <v>1</v>
      </c>
      <c r="E1" s="3" t="s">
        <v>2</v>
      </c>
      <c r="F1" s="3" t="s">
        <v>1822</v>
      </c>
      <c r="G1" s="3" t="s">
        <v>1823</v>
      </c>
      <c r="H1" s="18" t="s">
        <v>2138</v>
      </c>
      <c r="I1" s="18" t="s">
        <v>2791</v>
      </c>
      <c r="J1" s="18" t="s">
        <v>2137</v>
      </c>
      <c r="K1" s="3" t="s">
        <v>3</v>
      </c>
      <c r="L1" s="3" t="s">
        <v>4</v>
      </c>
      <c r="M1" s="3" t="s">
        <v>1824</v>
      </c>
      <c r="N1" s="3" t="s">
        <v>1825</v>
      </c>
      <c r="O1" s="3" t="s">
        <v>5</v>
      </c>
      <c r="P1" s="3" t="s">
        <v>6</v>
      </c>
      <c r="Q1" s="3" t="s">
        <v>1826</v>
      </c>
      <c r="R1" s="3" t="s">
        <v>1827</v>
      </c>
      <c r="S1" s="3" t="s">
        <v>7</v>
      </c>
      <c r="T1" s="3" t="s">
        <v>8</v>
      </c>
      <c r="U1" s="3" t="s">
        <v>9</v>
      </c>
      <c r="V1" s="3" t="s">
        <v>10</v>
      </c>
      <c r="W1" s="3" t="s">
        <v>11</v>
      </c>
      <c r="X1" s="3" t="s">
        <v>12</v>
      </c>
      <c r="Y1" s="3" t="s">
        <v>1828</v>
      </c>
    </row>
    <row r="2" spans="1:25">
      <c r="A2" s="5" t="s">
        <v>2211</v>
      </c>
      <c r="B2" s="5" t="s">
        <v>2225</v>
      </c>
      <c r="C2" s="5" t="s">
        <v>472</v>
      </c>
      <c r="D2" s="5" t="s">
        <v>473</v>
      </c>
      <c r="E2" s="5" t="s">
        <v>529</v>
      </c>
      <c r="F2" s="5" t="s">
        <v>529</v>
      </c>
      <c r="H2" s="5" t="s">
        <v>2226</v>
      </c>
      <c r="I2" s="5" t="s">
        <v>2834</v>
      </c>
      <c r="K2" s="5" t="s">
        <v>2260</v>
      </c>
      <c r="L2" s="5" t="s">
        <v>2261</v>
      </c>
      <c r="M2" s="19">
        <v>37446</v>
      </c>
      <c r="O2" s="5" t="s">
        <v>2262</v>
      </c>
      <c r="P2" s="5" t="s">
        <v>2263</v>
      </c>
      <c r="S2" s="5" t="s">
        <v>2264</v>
      </c>
      <c r="T2" s="5" t="s">
        <v>2267</v>
      </c>
      <c r="U2" s="5" t="s">
        <v>691</v>
      </c>
      <c r="V2" s="5">
        <v>96</v>
      </c>
      <c r="W2" s="5">
        <v>-2.2489699999999999</v>
      </c>
      <c r="X2" s="5">
        <v>-72.09111</v>
      </c>
    </row>
    <row r="3" spans="1:25">
      <c r="A3" s="5" t="s">
        <v>293</v>
      </c>
      <c r="B3" s="5" t="s">
        <v>2216</v>
      </c>
      <c r="C3" s="5" t="s">
        <v>472</v>
      </c>
      <c r="D3" s="5" t="s">
        <v>473</v>
      </c>
      <c r="E3" s="5" t="s">
        <v>2215</v>
      </c>
      <c r="F3" s="5" t="s">
        <v>474</v>
      </c>
      <c r="H3" s="5" t="s">
        <v>2227</v>
      </c>
      <c r="I3" s="5" t="s">
        <v>2830</v>
      </c>
      <c r="K3" s="5" t="s">
        <v>2243</v>
      </c>
      <c r="L3" s="5" t="s">
        <v>536</v>
      </c>
      <c r="M3" s="19">
        <v>34366</v>
      </c>
      <c r="O3" s="5" t="s">
        <v>2244</v>
      </c>
      <c r="Q3" s="5" t="s">
        <v>1837</v>
      </c>
      <c r="S3" s="5" t="s">
        <v>533</v>
      </c>
      <c r="T3" s="5" t="s">
        <v>47</v>
      </c>
      <c r="U3" s="5" t="s">
        <v>46</v>
      </c>
      <c r="V3" s="5">
        <v>50</v>
      </c>
      <c r="W3" s="5">
        <v>10.428643084200001</v>
      </c>
      <c r="X3" s="5">
        <v>-84.018660043899999</v>
      </c>
      <c r="Y3" s="5">
        <v>20</v>
      </c>
    </row>
    <row r="4" spans="1:25">
      <c r="A4" s="5" t="s">
        <v>293</v>
      </c>
      <c r="B4" s="5" t="s">
        <v>2224</v>
      </c>
      <c r="C4" s="5" t="s">
        <v>472</v>
      </c>
      <c r="D4" s="5" t="s">
        <v>473</v>
      </c>
      <c r="E4" s="5" t="s">
        <v>1939</v>
      </c>
      <c r="F4" s="5" t="s">
        <v>474</v>
      </c>
      <c r="H4" s="5" t="s">
        <v>2228</v>
      </c>
      <c r="I4" s="5" t="s">
        <v>2837</v>
      </c>
      <c r="K4" s="5" t="s">
        <v>2256</v>
      </c>
      <c r="L4" s="5" t="s">
        <v>960</v>
      </c>
      <c r="M4" s="19">
        <v>41715</v>
      </c>
      <c r="N4" s="19">
        <v>41715</v>
      </c>
      <c r="O4" s="5" t="s">
        <v>2257</v>
      </c>
      <c r="P4" s="5" t="s">
        <v>478</v>
      </c>
      <c r="Q4" s="5" t="s">
        <v>1869</v>
      </c>
      <c r="R4" s="5" t="s">
        <v>2258</v>
      </c>
      <c r="S4" s="5" t="s">
        <v>2259</v>
      </c>
      <c r="T4" s="5" t="s">
        <v>2265</v>
      </c>
      <c r="U4" s="5" t="s">
        <v>2266</v>
      </c>
      <c r="V4" s="5">
        <v>710</v>
      </c>
      <c r="W4" s="5">
        <v>5.3047899999999997</v>
      </c>
      <c r="X4" s="5">
        <v>-59.83746</v>
      </c>
      <c r="Y4" s="5">
        <v>20</v>
      </c>
    </row>
    <row r="5" spans="1:25">
      <c r="A5" s="5" t="s">
        <v>2209</v>
      </c>
      <c r="B5" s="5" t="s">
        <v>2220</v>
      </c>
      <c r="C5" s="5" t="s">
        <v>472</v>
      </c>
      <c r="D5" s="5" t="s">
        <v>473</v>
      </c>
      <c r="E5" s="5" t="s">
        <v>474</v>
      </c>
      <c r="F5" s="5" t="s">
        <v>474</v>
      </c>
      <c r="H5" s="5" t="s">
        <v>2229</v>
      </c>
      <c r="I5" s="5" t="s">
        <v>2827</v>
      </c>
      <c r="K5" s="5" t="s">
        <v>2248</v>
      </c>
      <c r="L5" s="5" t="s">
        <v>476</v>
      </c>
      <c r="M5" s="19">
        <v>41777</v>
      </c>
      <c r="N5" s="19">
        <v>41777</v>
      </c>
      <c r="O5" s="5" t="s">
        <v>477</v>
      </c>
      <c r="P5" s="5" t="s">
        <v>478</v>
      </c>
      <c r="Q5" s="5" t="s">
        <v>1853</v>
      </c>
      <c r="S5" s="5" t="s">
        <v>2249</v>
      </c>
      <c r="T5" s="5" t="s">
        <v>971</v>
      </c>
      <c r="U5" s="5" t="s">
        <v>46</v>
      </c>
      <c r="V5" s="5">
        <v>1230</v>
      </c>
      <c r="W5" s="5">
        <v>10.29644</v>
      </c>
      <c r="X5" s="5">
        <v>-84.771320000000003</v>
      </c>
      <c r="Y5" s="5">
        <v>50</v>
      </c>
    </row>
    <row r="6" spans="1:25">
      <c r="A6" s="5" t="s">
        <v>2209</v>
      </c>
      <c r="B6" s="5" t="s">
        <v>2223</v>
      </c>
      <c r="C6" s="5" t="s">
        <v>686</v>
      </c>
      <c r="D6" s="5" t="s">
        <v>473</v>
      </c>
      <c r="E6" s="5" t="s">
        <v>474</v>
      </c>
      <c r="F6" s="5" t="s">
        <v>474</v>
      </c>
      <c r="H6" s="5" t="s">
        <v>2230</v>
      </c>
      <c r="I6" s="5" t="s">
        <v>2829</v>
      </c>
      <c r="K6" s="5" t="s">
        <v>2255</v>
      </c>
      <c r="L6" s="5" t="s">
        <v>536</v>
      </c>
      <c r="M6" s="19">
        <v>36964</v>
      </c>
      <c r="N6" s="19">
        <v>36967</v>
      </c>
      <c r="O6" s="5" t="s">
        <v>746</v>
      </c>
      <c r="P6" s="5" t="s">
        <v>757</v>
      </c>
      <c r="Q6" s="5" t="s">
        <v>1836</v>
      </c>
      <c r="S6" s="5" t="s">
        <v>1092</v>
      </c>
      <c r="T6" s="5" t="s">
        <v>47</v>
      </c>
      <c r="U6" s="5" t="s">
        <v>46</v>
      </c>
      <c r="V6" s="5">
        <v>1110</v>
      </c>
      <c r="W6" s="5">
        <v>10.268626709999999</v>
      </c>
      <c r="X6" s="5">
        <v>-84.082865130000002</v>
      </c>
      <c r="Y6" s="5">
        <v>200</v>
      </c>
    </row>
    <row r="7" spans="1:25">
      <c r="A7" s="5" t="s">
        <v>2206</v>
      </c>
      <c r="B7" s="5" t="s">
        <v>2217</v>
      </c>
      <c r="C7" s="5" t="s">
        <v>472</v>
      </c>
      <c r="D7" s="5" t="s">
        <v>473</v>
      </c>
      <c r="E7" s="5" t="s">
        <v>474</v>
      </c>
      <c r="F7" s="5" t="s">
        <v>474</v>
      </c>
      <c r="H7" s="5" t="s">
        <v>2231</v>
      </c>
      <c r="I7" s="5" t="s">
        <v>2835</v>
      </c>
      <c r="K7" s="5" t="s">
        <v>2245</v>
      </c>
      <c r="L7" s="5" t="s">
        <v>476</v>
      </c>
      <c r="M7" s="19">
        <v>40244</v>
      </c>
      <c r="N7" s="19">
        <v>40244</v>
      </c>
      <c r="O7" s="5" t="s">
        <v>532</v>
      </c>
      <c r="P7" s="5" t="s">
        <v>478</v>
      </c>
      <c r="Q7" s="5" t="s">
        <v>1863</v>
      </c>
      <c r="R7" s="5" t="s">
        <v>2089</v>
      </c>
      <c r="S7" s="5" t="s">
        <v>666</v>
      </c>
      <c r="T7" s="5" t="s">
        <v>289</v>
      </c>
      <c r="U7" s="5" t="s">
        <v>46</v>
      </c>
      <c r="V7" s="5">
        <v>170</v>
      </c>
      <c r="W7" s="5">
        <v>8.4081100000000006</v>
      </c>
      <c r="X7" s="5">
        <v>-83.327449999999999</v>
      </c>
      <c r="Y7" s="5">
        <v>30</v>
      </c>
    </row>
    <row r="8" spans="1:25">
      <c r="A8" s="5" t="s">
        <v>2205</v>
      </c>
      <c r="B8" s="5" t="s">
        <v>2214</v>
      </c>
      <c r="C8" s="5" t="s">
        <v>472</v>
      </c>
      <c r="D8" s="5" t="s">
        <v>473</v>
      </c>
      <c r="E8" s="5" t="s">
        <v>2215</v>
      </c>
      <c r="F8" s="5" t="s">
        <v>474</v>
      </c>
      <c r="H8" s="5" t="s">
        <v>2234</v>
      </c>
      <c r="I8" s="5" t="s">
        <v>2831</v>
      </c>
      <c r="K8" s="5" t="s">
        <v>2242</v>
      </c>
      <c r="L8" s="5" t="s">
        <v>562</v>
      </c>
      <c r="M8" s="19">
        <v>38964</v>
      </c>
      <c r="O8" s="5" t="s">
        <v>532</v>
      </c>
      <c r="P8" s="5" t="s">
        <v>478</v>
      </c>
      <c r="Q8" s="5" t="s">
        <v>1863</v>
      </c>
      <c r="S8" s="5" t="s">
        <v>533</v>
      </c>
      <c r="T8" s="5" t="s">
        <v>47</v>
      </c>
      <c r="U8" s="5" t="s">
        <v>46</v>
      </c>
      <c r="V8" s="5">
        <v>50</v>
      </c>
      <c r="W8" s="5">
        <v>10.41923688</v>
      </c>
      <c r="X8" s="5">
        <v>-84.020620010000002</v>
      </c>
      <c r="Y8" s="5">
        <v>20</v>
      </c>
    </row>
    <row r="9" spans="1:25">
      <c r="A9" s="5" t="s">
        <v>2205</v>
      </c>
      <c r="B9" s="5" t="s">
        <v>2212</v>
      </c>
      <c r="C9" s="5" t="s">
        <v>472</v>
      </c>
      <c r="D9" s="5" t="s">
        <v>473</v>
      </c>
      <c r="E9" s="5" t="s">
        <v>474</v>
      </c>
      <c r="F9" s="5" t="s">
        <v>474</v>
      </c>
      <c r="H9" s="5" t="s">
        <v>2232</v>
      </c>
      <c r="I9" s="5" t="s">
        <v>2826</v>
      </c>
      <c r="K9" s="5" t="s">
        <v>2239</v>
      </c>
      <c r="L9" s="5" t="s">
        <v>497</v>
      </c>
      <c r="M9" s="19">
        <v>39961</v>
      </c>
      <c r="N9" s="19">
        <v>39961</v>
      </c>
      <c r="O9" s="5" t="s">
        <v>783</v>
      </c>
      <c r="P9" s="5" t="s">
        <v>478</v>
      </c>
      <c r="Q9" s="5" t="s">
        <v>1838</v>
      </c>
      <c r="R9" s="5" t="s">
        <v>2240</v>
      </c>
      <c r="S9" s="5" t="s">
        <v>814</v>
      </c>
      <c r="T9" s="5" t="s">
        <v>785</v>
      </c>
      <c r="U9" s="5" t="s">
        <v>250</v>
      </c>
      <c r="V9" s="5">
        <v>390</v>
      </c>
      <c r="W9" s="5">
        <v>16.441977059999999</v>
      </c>
      <c r="X9" s="5">
        <v>-89.534937029999995</v>
      </c>
      <c r="Y9" s="5">
        <v>50</v>
      </c>
    </row>
    <row r="10" spans="1:25">
      <c r="A10" s="5" t="s">
        <v>2205</v>
      </c>
      <c r="B10" s="5" t="s">
        <v>2213</v>
      </c>
      <c r="C10" s="5" t="s">
        <v>472</v>
      </c>
      <c r="D10" s="5" t="s">
        <v>473</v>
      </c>
      <c r="E10" s="5" t="s">
        <v>474</v>
      </c>
      <c r="F10" s="5" t="s">
        <v>474</v>
      </c>
      <c r="H10" s="5" t="s">
        <v>2235</v>
      </c>
      <c r="I10" s="5" t="s">
        <v>2832</v>
      </c>
      <c r="J10" s="5" t="s">
        <v>2268</v>
      </c>
      <c r="K10" s="5" t="s">
        <v>2241</v>
      </c>
      <c r="L10" s="5" t="s">
        <v>497</v>
      </c>
      <c r="M10" s="19">
        <v>40319</v>
      </c>
      <c r="N10" s="19">
        <v>40319</v>
      </c>
      <c r="O10" s="5" t="s">
        <v>965</v>
      </c>
      <c r="P10" s="5" t="s">
        <v>478</v>
      </c>
      <c r="Q10" s="5" t="s">
        <v>1920</v>
      </c>
      <c r="S10" s="5" t="s">
        <v>966</v>
      </c>
      <c r="T10" s="5" t="s">
        <v>28</v>
      </c>
      <c r="U10" s="5" t="s">
        <v>27</v>
      </c>
      <c r="V10" s="5">
        <v>910</v>
      </c>
      <c r="W10" s="5">
        <v>14.86613</v>
      </c>
      <c r="X10" s="5">
        <v>-87.898200000000003</v>
      </c>
      <c r="Y10" s="5">
        <v>30</v>
      </c>
    </row>
    <row r="11" spans="1:25">
      <c r="A11" s="5" t="s">
        <v>2205</v>
      </c>
      <c r="B11" s="5" t="s">
        <v>2222</v>
      </c>
      <c r="C11" s="5" t="s">
        <v>472</v>
      </c>
      <c r="D11" s="5" t="s">
        <v>473</v>
      </c>
      <c r="E11" s="5" t="s">
        <v>474</v>
      </c>
      <c r="F11" s="5" t="s">
        <v>474</v>
      </c>
      <c r="H11" s="5" t="s">
        <v>2233</v>
      </c>
      <c r="I11" s="5" t="s">
        <v>2828</v>
      </c>
      <c r="K11" s="5" t="s">
        <v>2253</v>
      </c>
      <c r="L11" s="5" t="s">
        <v>476</v>
      </c>
      <c r="M11" s="19">
        <v>42023</v>
      </c>
      <c r="N11" s="19">
        <v>42023</v>
      </c>
      <c r="O11" s="5" t="s">
        <v>944</v>
      </c>
      <c r="P11" s="5" t="s">
        <v>945</v>
      </c>
      <c r="Q11" s="5" t="s">
        <v>1848</v>
      </c>
      <c r="R11" s="5" t="s">
        <v>2254</v>
      </c>
      <c r="S11" s="5" t="s">
        <v>946</v>
      </c>
      <c r="T11" s="5" t="s">
        <v>947</v>
      </c>
      <c r="U11" s="5" t="s">
        <v>295</v>
      </c>
      <c r="V11" s="5">
        <v>810</v>
      </c>
      <c r="W11" s="5">
        <v>8.7915100000000006</v>
      </c>
      <c r="X11" s="5">
        <v>-78.453090000000003</v>
      </c>
      <c r="Y11" s="5">
        <v>20</v>
      </c>
    </row>
    <row r="12" spans="1:25">
      <c r="A12" s="5" t="s">
        <v>2208</v>
      </c>
      <c r="B12" s="5" t="s">
        <v>2219</v>
      </c>
      <c r="C12" s="5" t="s">
        <v>472</v>
      </c>
      <c r="D12" s="5" t="s">
        <v>473</v>
      </c>
      <c r="E12" s="5" t="s">
        <v>474</v>
      </c>
      <c r="F12" s="5" t="s">
        <v>474</v>
      </c>
      <c r="H12" s="5" t="s">
        <v>2236</v>
      </c>
      <c r="I12" s="5" t="s">
        <v>2836</v>
      </c>
      <c r="K12" s="5" t="s">
        <v>2247</v>
      </c>
      <c r="L12" s="5" t="s">
        <v>476</v>
      </c>
      <c r="M12" s="19">
        <v>40244</v>
      </c>
      <c r="N12" s="19">
        <v>40244</v>
      </c>
      <c r="O12" s="5" t="s">
        <v>532</v>
      </c>
      <c r="P12" s="5" t="s">
        <v>478</v>
      </c>
      <c r="Q12" s="5" t="s">
        <v>1863</v>
      </c>
      <c r="R12" s="5" t="s">
        <v>2089</v>
      </c>
      <c r="S12" s="5" t="s">
        <v>666</v>
      </c>
      <c r="T12" s="5" t="s">
        <v>289</v>
      </c>
      <c r="U12" s="5" t="s">
        <v>46</v>
      </c>
      <c r="V12" s="5">
        <v>170</v>
      </c>
      <c r="W12" s="5">
        <v>8.408202738</v>
      </c>
      <c r="X12" s="5">
        <v>-83.327654999999993</v>
      </c>
      <c r="Y12" s="5">
        <v>30</v>
      </c>
    </row>
    <row r="13" spans="1:25">
      <c r="A13" s="5" t="s">
        <v>2207</v>
      </c>
      <c r="B13" s="5" t="s">
        <v>2218</v>
      </c>
      <c r="C13" s="5" t="s">
        <v>472</v>
      </c>
      <c r="D13" s="5" t="s">
        <v>473</v>
      </c>
      <c r="E13" s="5" t="s">
        <v>474</v>
      </c>
      <c r="F13" s="5" t="s">
        <v>474</v>
      </c>
      <c r="H13" s="5" t="s">
        <v>2237</v>
      </c>
      <c r="I13" s="5" t="s">
        <v>2838</v>
      </c>
      <c r="K13" s="5" t="s">
        <v>2246</v>
      </c>
      <c r="L13" s="5" t="s">
        <v>476</v>
      </c>
      <c r="M13" s="19">
        <v>39517</v>
      </c>
      <c r="O13" s="5" t="s">
        <v>589</v>
      </c>
      <c r="P13" s="5" t="s">
        <v>478</v>
      </c>
      <c r="Q13" s="5" t="s">
        <v>1863</v>
      </c>
      <c r="R13" s="5" t="s">
        <v>2087</v>
      </c>
      <c r="S13" s="5" t="s">
        <v>603</v>
      </c>
      <c r="T13" s="5" t="s">
        <v>289</v>
      </c>
      <c r="U13" s="5" t="s">
        <v>46</v>
      </c>
      <c r="V13" s="5">
        <v>130</v>
      </c>
      <c r="W13" s="5">
        <v>8.4066666669999996</v>
      </c>
      <c r="X13" s="5">
        <v>-83.328333330000007</v>
      </c>
      <c r="Y13" s="5">
        <v>200</v>
      </c>
    </row>
    <row r="14" spans="1:25">
      <c r="A14" s="5" t="s">
        <v>1829</v>
      </c>
      <c r="B14" s="5" t="s">
        <v>1830</v>
      </c>
      <c r="C14" s="5" t="s">
        <v>686</v>
      </c>
      <c r="D14" s="5" t="s">
        <v>473</v>
      </c>
      <c r="E14" s="5" t="s">
        <v>546</v>
      </c>
      <c r="F14" s="5" t="s">
        <v>546</v>
      </c>
      <c r="G14" s="5" t="s">
        <v>1831</v>
      </c>
      <c r="K14" s="5" t="s">
        <v>1832</v>
      </c>
      <c r="L14" s="5" t="s">
        <v>1833</v>
      </c>
      <c r="M14" s="19">
        <v>8006</v>
      </c>
      <c r="S14" s="5" t="s">
        <v>1834</v>
      </c>
      <c r="U14" s="5" t="s">
        <v>1835</v>
      </c>
      <c r="V14" s="5">
        <v>460</v>
      </c>
      <c r="W14" s="5">
        <v>-14.147550000000001</v>
      </c>
      <c r="X14" s="5">
        <v>-67.888540000000006</v>
      </c>
      <c r="Y14" s="5" t="s">
        <v>488</v>
      </c>
    </row>
    <row r="15" spans="1:25">
      <c r="A15" s="5" t="s">
        <v>57</v>
      </c>
      <c r="B15" s="5" t="s">
        <v>1364</v>
      </c>
      <c r="C15" s="5" t="s">
        <v>472</v>
      </c>
      <c r="D15" s="5" t="s">
        <v>473</v>
      </c>
      <c r="E15" s="5" t="s">
        <v>482</v>
      </c>
      <c r="F15" s="5" t="s">
        <v>482</v>
      </c>
      <c r="K15" s="5" t="s">
        <v>1365</v>
      </c>
      <c r="L15" s="5" t="s">
        <v>1271</v>
      </c>
      <c r="M15" s="19">
        <v>35585</v>
      </c>
      <c r="S15" s="5" t="s">
        <v>1366</v>
      </c>
      <c r="T15" s="5" t="s">
        <v>984</v>
      </c>
      <c r="U15" s="5" t="s">
        <v>46</v>
      </c>
      <c r="V15" s="5">
        <v>1460</v>
      </c>
      <c r="W15" s="5">
        <v>9.75</v>
      </c>
      <c r="X15" s="5">
        <v>-83.816666670000004</v>
      </c>
      <c r="Y15" s="5" t="s">
        <v>488</v>
      </c>
    </row>
    <row r="16" spans="1:25">
      <c r="A16" s="5" t="s">
        <v>57</v>
      </c>
      <c r="B16" s="5" t="s">
        <v>1367</v>
      </c>
      <c r="C16" s="5" t="s">
        <v>472</v>
      </c>
      <c r="D16" s="5" t="s">
        <v>473</v>
      </c>
      <c r="E16" s="5" t="s">
        <v>482</v>
      </c>
      <c r="F16" s="5" t="s">
        <v>482</v>
      </c>
      <c r="K16" s="5" t="s">
        <v>1365</v>
      </c>
      <c r="L16" s="5" t="s">
        <v>1271</v>
      </c>
      <c r="M16" s="19">
        <v>35585</v>
      </c>
      <c r="S16" s="5" t="s">
        <v>1366</v>
      </c>
      <c r="T16" s="5" t="s">
        <v>984</v>
      </c>
      <c r="U16" s="5" t="s">
        <v>46</v>
      </c>
      <c r="V16" s="5">
        <v>1460</v>
      </c>
      <c r="W16" s="5">
        <v>9.75</v>
      </c>
      <c r="X16" s="5">
        <v>-83.816666670000004</v>
      </c>
      <c r="Y16" s="5" t="s">
        <v>488</v>
      </c>
    </row>
    <row r="17" spans="1:25">
      <c r="A17" s="5" t="s">
        <v>57</v>
      </c>
      <c r="B17" s="5" t="s">
        <v>1283</v>
      </c>
      <c r="C17" s="5" t="s">
        <v>472</v>
      </c>
      <c r="D17" s="5" t="s">
        <v>473</v>
      </c>
      <c r="E17" s="5" t="s">
        <v>474</v>
      </c>
      <c r="F17" s="5" t="s">
        <v>474</v>
      </c>
      <c r="K17" s="5" t="s">
        <v>1284</v>
      </c>
      <c r="L17" s="5" t="s">
        <v>1285</v>
      </c>
      <c r="M17" s="19">
        <v>42162</v>
      </c>
      <c r="N17" s="19">
        <v>42162</v>
      </c>
      <c r="O17" s="5" t="s">
        <v>1286</v>
      </c>
      <c r="P17" s="5" t="s">
        <v>828</v>
      </c>
      <c r="Q17" s="5" t="s">
        <v>1842</v>
      </c>
      <c r="R17" s="5" t="s">
        <v>1843</v>
      </c>
      <c r="S17" s="5" t="s">
        <v>1181</v>
      </c>
      <c r="T17" s="5" t="s">
        <v>984</v>
      </c>
      <c r="U17" s="5" t="s">
        <v>46</v>
      </c>
      <c r="V17" s="5">
        <v>1400</v>
      </c>
      <c r="W17" s="5">
        <v>9.7490900000000007</v>
      </c>
      <c r="X17" s="5">
        <v>-83.777510000000007</v>
      </c>
      <c r="Y17" s="5">
        <v>150</v>
      </c>
    </row>
    <row r="18" spans="1:25">
      <c r="A18" s="5" t="s">
        <v>57</v>
      </c>
      <c r="B18" s="5" t="s">
        <v>1173</v>
      </c>
      <c r="C18" s="5" t="s">
        <v>618</v>
      </c>
      <c r="D18" s="5" t="s">
        <v>473</v>
      </c>
      <c r="E18" s="5" t="s">
        <v>541</v>
      </c>
      <c r="F18" s="5" t="s">
        <v>474</v>
      </c>
      <c r="K18" s="5" t="s">
        <v>1174</v>
      </c>
      <c r="L18" s="5" t="s">
        <v>1175</v>
      </c>
      <c r="M18" s="19">
        <v>33512</v>
      </c>
      <c r="N18" s="19">
        <v>33541</v>
      </c>
      <c r="R18" s="5" t="s">
        <v>1844</v>
      </c>
      <c r="S18" s="5" t="s">
        <v>1176</v>
      </c>
      <c r="T18" s="5" t="s">
        <v>984</v>
      </c>
      <c r="U18" s="5" t="s">
        <v>46</v>
      </c>
      <c r="V18" s="5">
        <v>1250</v>
      </c>
      <c r="W18" s="5">
        <v>9.7675000000000001</v>
      </c>
      <c r="X18" s="5">
        <v>-83.801270000000002</v>
      </c>
      <c r="Y18" s="5" t="s">
        <v>559</v>
      </c>
    </row>
    <row r="19" spans="1:25">
      <c r="A19" s="5" t="s">
        <v>57</v>
      </c>
      <c r="C19" s="5" t="s">
        <v>472</v>
      </c>
      <c r="D19" s="5" t="s">
        <v>604</v>
      </c>
      <c r="E19" s="5" t="s">
        <v>474</v>
      </c>
      <c r="F19" s="5" t="s">
        <v>474</v>
      </c>
      <c r="K19" s="5" t="s">
        <v>1548</v>
      </c>
      <c r="L19" s="5" t="s">
        <v>670</v>
      </c>
      <c r="M19" s="19">
        <v>42160</v>
      </c>
      <c r="N19" s="19">
        <v>42160</v>
      </c>
      <c r="O19" s="5" t="s">
        <v>1369</v>
      </c>
      <c r="P19" s="5" t="s">
        <v>478</v>
      </c>
      <c r="Q19" s="5" t="s">
        <v>1863</v>
      </c>
      <c r="R19" s="5" t="s">
        <v>1864</v>
      </c>
      <c r="S19" s="5" t="s">
        <v>1181</v>
      </c>
      <c r="T19" s="5" t="s">
        <v>984</v>
      </c>
      <c r="U19" s="5" t="s">
        <v>46</v>
      </c>
      <c r="V19" s="5">
        <v>1590</v>
      </c>
      <c r="W19" s="5">
        <v>9.7506000000000004</v>
      </c>
      <c r="X19" s="5">
        <v>-83.773939999999996</v>
      </c>
      <c r="Y19" s="5">
        <v>10</v>
      </c>
    </row>
    <row r="20" spans="1:25">
      <c r="A20" s="5" t="s">
        <v>57</v>
      </c>
      <c r="C20" s="5" t="s">
        <v>472</v>
      </c>
      <c r="D20" s="5" t="s">
        <v>604</v>
      </c>
      <c r="E20" s="5" t="s">
        <v>474</v>
      </c>
      <c r="F20" s="5" t="s">
        <v>474</v>
      </c>
      <c r="K20" s="5" t="s">
        <v>1381</v>
      </c>
      <c r="L20" s="5" t="s">
        <v>670</v>
      </c>
      <c r="M20" s="19">
        <v>42160</v>
      </c>
      <c r="N20" s="19">
        <v>42160</v>
      </c>
      <c r="O20" s="5" t="s">
        <v>1369</v>
      </c>
      <c r="P20" s="5" t="s">
        <v>478</v>
      </c>
      <c r="Q20" s="5" t="s">
        <v>1863</v>
      </c>
      <c r="R20" s="5" t="s">
        <v>1864</v>
      </c>
      <c r="S20" s="5" t="s">
        <v>1181</v>
      </c>
      <c r="T20" s="5" t="s">
        <v>984</v>
      </c>
      <c r="U20" s="5" t="s">
        <v>46</v>
      </c>
      <c r="V20" s="5">
        <v>1490</v>
      </c>
      <c r="W20" s="5">
        <v>9.7512100000000004</v>
      </c>
      <c r="X20" s="5">
        <v>-83.776880000000006</v>
      </c>
      <c r="Y20" s="5">
        <v>10</v>
      </c>
    </row>
    <row r="21" spans="1:25">
      <c r="A21" s="5" t="s">
        <v>57</v>
      </c>
      <c r="C21" s="5" t="s">
        <v>472</v>
      </c>
      <c r="D21" s="5" t="s">
        <v>604</v>
      </c>
      <c r="E21" s="5" t="s">
        <v>474</v>
      </c>
      <c r="F21" s="5" t="s">
        <v>474</v>
      </c>
      <c r="K21" s="5" t="s">
        <v>1386</v>
      </c>
      <c r="L21" s="5" t="s">
        <v>670</v>
      </c>
      <c r="M21" s="19">
        <v>42160</v>
      </c>
      <c r="N21" s="19">
        <v>42160</v>
      </c>
      <c r="O21" s="5" t="s">
        <v>1369</v>
      </c>
      <c r="P21" s="5" t="s">
        <v>478</v>
      </c>
      <c r="Q21" s="5" t="s">
        <v>1863</v>
      </c>
      <c r="R21" s="5" t="s">
        <v>1864</v>
      </c>
      <c r="S21" s="5" t="s">
        <v>1181</v>
      </c>
      <c r="T21" s="5" t="s">
        <v>984</v>
      </c>
      <c r="U21" s="5" t="s">
        <v>46</v>
      </c>
      <c r="V21" s="5">
        <v>1500</v>
      </c>
      <c r="W21" s="5">
        <v>9.7511899999999994</v>
      </c>
      <c r="X21" s="5">
        <v>-83.776650000000004</v>
      </c>
      <c r="Y21" s="5">
        <v>10</v>
      </c>
    </row>
    <row r="22" spans="1:25">
      <c r="A22" s="5" t="s">
        <v>57</v>
      </c>
      <c r="C22" s="5" t="s">
        <v>472</v>
      </c>
      <c r="D22" s="5" t="s">
        <v>604</v>
      </c>
      <c r="E22" s="5" t="s">
        <v>474</v>
      </c>
      <c r="F22" s="5" t="s">
        <v>474</v>
      </c>
      <c r="K22" s="5" t="s">
        <v>1492</v>
      </c>
      <c r="L22" s="5" t="s">
        <v>670</v>
      </c>
      <c r="M22" s="19">
        <v>42160</v>
      </c>
      <c r="N22" s="19">
        <v>42160</v>
      </c>
      <c r="O22" s="5" t="s">
        <v>1369</v>
      </c>
      <c r="P22" s="5" t="s">
        <v>478</v>
      </c>
      <c r="Q22" s="5" t="s">
        <v>1863</v>
      </c>
      <c r="R22" s="5" t="s">
        <v>1864</v>
      </c>
      <c r="S22" s="5" t="s">
        <v>1181</v>
      </c>
      <c r="T22" s="5" t="s">
        <v>984</v>
      </c>
      <c r="U22" s="5" t="s">
        <v>46</v>
      </c>
      <c r="V22" s="5">
        <v>1510</v>
      </c>
      <c r="W22" s="5">
        <v>9.7511500000000009</v>
      </c>
      <c r="X22" s="5">
        <v>-83.776139999999998</v>
      </c>
      <c r="Y22" s="5">
        <v>10</v>
      </c>
    </row>
    <row r="23" spans="1:25">
      <c r="A23" s="5" t="s">
        <v>57</v>
      </c>
      <c r="C23" s="5" t="s">
        <v>472</v>
      </c>
      <c r="D23" s="5" t="s">
        <v>604</v>
      </c>
      <c r="E23" s="5" t="s">
        <v>474</v>
      </c>
      <c r="F23" s="5" t="s">
        <v>474</v>
      </c>
      <c r="K23" s="5" t="s">
        <v>1493</v>
      </c>
      <c r="L23" s="5" t="s">
        <v>670</v>
      </c>
      <c r="M23" s="19">
        <v>42160</v>
      </c>
      <c r="N23" s="19">
        <v>42160</v>
      </c>
      <c r="O23" s="5" t="s">
        <v>1369</v>
      </c>
      <c r="P23" s="5" t="s">
        <v>478</v>
      </c>
      <c r="Q23" s="5" t="s">
        <v>1863</v>
      </c>
      <c r="R23" s="5" t="s">
        <v>1864</v>
      </c>
      <c r="S23" s="5" t="s">
        <v>1181</v>
      </c>
      <c r="T23" s="5" t="s">
        <v>984</v>
      </c>
      <c r="U23" s="5" t="s">
        <v>46</v>
      </c>
      <c r="V23" s="5">
        <v>1520</v>
      </c>
      <c r="W23" s="5">
        <v>9.7511399999999995</v>
      </c>
      <c r="X23" s="5">
        <v>-83.775949999999995</v>
      </c>
      <c r="Y23" s="5">
        <v>10</v>
      </c>
    </row>
    <row r="24" spans="1:25">
      <c r="A24" s="5" t="s">
        <v>57</v>
      </c>
      <c r="C24" s="5" t="s">
        <v>472</v>
      </c>
      <c r="D24" s="5" t="s">
        <v>604</v>
      </c>
      <c r="E24" s="5" t="s">
        <v>474</v>
      </c>
      <c r="F24" s="5" t="s">
        <v>474</v>
      </c>
      <c r="K24" s="5" t="s">
        <v>1368</v>
      </c>
      <c r="L24" s="5" t="s">
        <v>670</v>
      </c>
      <c r="M24" s="19">
        <v>42161</v>
      </c>
      <c r="N24" s="19">
        <v>42161</v>
      </c>
      <c r="O24" s="5" t="s">
        <v>1369</v>
      </c>
      <c r="P24" s="5" t="s">
        <v>478</v>
      </c>
      <c r="Q24" s="5" t="s">
        <v>1863</v>
      </c>
      <c r="R24" s="5" t="s">
        <v>1865</v>
      </c>
      <c r="S24" s="5" t="s">
        <v>1181</v>
      </c>
      <c r="T24" s="5" t="s">
        <v>984</v>
      </c>
      <c r="U24" s="5" t="s">
        <v>46</v>
      </c>
      <c r="V24" s="5">
        <v>1470</v>
      </c>
      <c r="W24" s="5">
        <v>9.7511799999999997</v>
      </c>
      <c r="X24" s="5">
        <v>-83.777240000000006</v>
      </c>
      <c r="Y24" s="5">
        <v>10</v>
      </c>
    </row>
    <row r="25" spans="1:25">
      <c r="A25" s="5" t="s">
        <v>57</v>
      </c>
      <c r="B25" s="5" t="s">
        <v>1252</v>
      </c>
      <c r="C25" s="5" t="s">
        <v>472</v>
      </c>
      <c r="D25" s="5" t="s">
        <v>473</v>
      </c>
      <c r="E25" s="5" t="s">
        <v>474</v>
      </c>
      <c r="F25" s="5" t="s">
        <v>474</v>
      </c>
      <c r="K25" s="5" t="s">
        <v>1253</v>
      </c>
      <c r="L25" s="5" t="s">
        <v>670</v>
      </c>
      <c r="M25" s="19">
        <v>42161</v>
      </c>
      <c r="N25" s="19">
        <v>42161</v>
      </c>
      <c r="O25" s="5" t="s">
        <v>1180</v>
      </c>
      <c r="P25" s="5" t="s">
        <v>478</v>
      </c>
      <c r="Q25" s="5" t="s">
        <v>1869</v>
      </c>
      <c r="R25" s="5" t="s">
        <v>1870</v>
      </c>
      <c r="S25" s="5" t="s">
        <v>1181</v>
      </c>
      <c r="T25" s="5" t="s">
        <v>984</v>
      </c>
      <c r="U25" s="5" t="s">
        <v>46</v>
      </c>
      <c r="V25" s="5">
        <v>1340</v>
      </c>
      <c r="W25" s="5">
        <v>9.7347300000000008</v>
      </c>
      <c r="X25" s="5">
        <v>-83.781869999999998</v>
      </c>
      <c r="Y25" s="5">
        <v>20</v>
      </c>
    </row>
    <row r="26" spans="1:25">
      <c r="A26" s="5" t="s">
        <v>57</v>
      </c>
      <c r="C26" s="5" t="s">
        <v>472</v>
      </c>
      <c r="D26" s="5" t="s">
        <v>604</v>
      </c>
      <c r="E26" s="5" t="s">
        <v>474</v>
      </c>
      <c r="F26" s="5" t="s">
        <v>474</v>
      </c>
      <c r="K26" s="5" t="s">
        <v>1253</v>
      </c>
      <c r="L26" s="5" t="s">
        <v>670</v>
      </c>
      <c r="M26" s="19">
        <v>42161</v>
      </c>
      <c r="N26" s="19">
        <v>42161</v>
      </c>
      <c r="O26" s="5" t="s">
        <v>1180</v>
      </c>
      <c r="P26" s="5" t="s">
        <v>478</v>
      </c>
      <c r="Q26" s="5" t="s">
        <v>1869</v>
      </c>
      <c r="R26" s="5" t="s">
        <v>1870</v>
      </c>
      <c r="S26" s="5" t="s">
        <v>1181</v>
      </c>
      <c r="T26" s="5" t="s">
        <v>984</v>
      </c>
      <c r="U26" s="5" t="s">
        <v>46</v>
      </c>
      <c r="V26" s="5">
        <v>1340</v>
      </c>
      <c r="W26" s="5">
        <v>9.7347300000000008</v>
      </c>
      <c r="X26" s="5">
        <v>-83.781869999999998</v>
      </c>
      <c r="Y26" s="5">
        <v>20</v>
      </c>
    </row>
    <row r="27" spans="1:25">
      <c r="A27" s="5" t="s">
        <v>57</v>
      </c>
      <c r="B27" s="5" t="s">
        <v>1361</v>
      </c>
      <c r="C27" s="5" t="s">
        <v>472</v>
      </c>
      <c r="D27" s="5" t="s">
        <v>473</v>
      </c>
      <c r="E27" s="5" t="s">
        <v>474</v>
      </c>
      <c r="F27" s="5" t="s">
        <v>474</v>
      </c>
      <c r="H27" s="5" t="s">
        <v>1871</v>
      </c>
      <c r="I27" s="5" t="s">
        <v>2721</v>
      </c>
      <c r="K27" s="5" t="s">
        <v>1362</v>
      </c>
      <c r="L27" s="5" t="s">
        <v>670</v>
      </c>
      <c r="M27" s="19">
        <v>42161</v>
      </c>
      <c r="N27" s="19">
        <v>42161</v>
      </c>
      <c r="O27" s="5" t="s">
        <v>1363</v>
      </c>
      <c r="P27" s="5" t="s">
        <v>478</v>
      </c>
      <c r="Q27" s="5" t="s">
        <v>1869</v>
      </c>
      <c r="R27" s="5" t="s">
        <v>1872</v>
      </c>
      <c r="S27" s="5" t="s">
        <v>1181</v>
      </c>
      <c r="T27" s="5" t="s">
        <v>984</v>
      </c>
      <c r="U27" s="5" t="s">
        <v>46</v>
      </c>
      <c r="V27" s="5">
        <v>1450</v>
      </c>
      <c r="W27" s="5">
        <v>9.7491699999999994</v>
      </c>
      <c r="X27" s="5">
        <v>-83.776489999999995</v>
      </c>
      <c r="Y27" s="5">
        <v>20</v>
      </c>
    </row>
    <row r="28" spans="1:25">
      <c r="A28" s="5" t="s">
        <v>57</v>
      </c>
      <c r="B28" s="5" t="s">
        <v>2761</v>
      </c>
      <c r="C28" s="5" t="s">
        <v>472</v>
      </c>
      <c r="D28" s="5" t="s">
        <v>586</v>
      </c>
      <c r="I28" s="5" t="s">
        <v>2790</v>
      </c>
      <c r="K28" s="5" t="s">
        <v>1362</v>
      </c>
      <c r="L28" s="5" t="s">
        <v>670</v>
      </c>
      <c r="M28" s="19">
        <v>42161</v>
      </c>
      <c r="N28" s="19">
        <v>42161</v>
      </c>
      <c r="O28" s="5" t="s">
        <v>1363</v>
      </c>
      <c r="P28" s="5" t="s">
        <v>478</v>
      </c>
      <c r="Q28" s="5" t="s">
        <v>1869</v>
      </c>
      <c r="R28" s="5" t="s">
        <v>1872</v>
      </c>
      <c r="S28" s="5" t="s">
        <v>1181</v>
      </c>
      <c r="T28" s="5" t="s">
        <v>984</v>
      </c>
      <c r="U28" s="5" t="s">
        <v>46</v>
      </c>
      <c r="V28" s="5">
        <v>1450</v>
      </c>
      <c r="W28" s="5">
        <v>9.7491699999999994</v>
      </c>
      <c r="X28" s="5">
        <v>-83.776489999999995</v>
      </c>
      <c r="Y28" s="5">
        <v>20</v>
      </c>
    </row>
    <row r="29" spans="1:25">
      <c r="A29" s="5" t="s">
        <v>57</v>
      </c>
      <c r="C29" s="5" t="s">
        <v>472</v>
      </c>
      <c r="D29" s="5" t="s">
        <v>604</v>
      </c>
      <c r="E29" s="5" t="s">
        <v>474</v>
      </c>
      <c r="F29" s="5" t="s">
        <v>474</v>
      </c>
      <c r="K29" s="5" t="s">
        <v>1179</v>
      </c>
      <c r="L29" s="5" t="s">
        <v>670</v>
      </c>
      <c r="M29" s="19">
        <v>42161</v>
      </c>
      <c r="N29" s="19">
        <v>42161</v>
      </c>
      <c r="O29" s="5" t="s">
        <v>1180</v>
      </c>
      <c r="P29" s="5" t="s">
        <v>478</v>
      </c>
      <c r="Q29" s="5" t="s">
        <v>1869</v>
      </c>
      <c r="R29" s="5" t="s">
        <v>1873</v>
      </c>
      <c r="S29" s="5" t="s">
        <v>1181</v>
      </c>
      <c r="T29" s="5" t="s">
        <v>984</v>
      </c>
      <c r="U29" s="5" t="s">
        <v>46</v>
      </c>
      <c r="V29" s="5">
        <v>1270</v>
      </c>
      <c r="W29" s="5">
        <v>9.7498699999999996</v>
      </c>
      <c r="X29" s="5">
        <v>-83.783339999999995</v>
      </c>
      <c r="Y29" s="5">
        <v>20</v>
      </c>
    </row>
    <row r="30" spans="1:25">
      <c r="A30" s="5" t="s">
        <v>57</v>
      </c>
      <c r="B30" s="5" t="s">
        <v>1410</v>
      </c>
      <c r="C30" s="5" t="s">
        <v>472</v>
      </c>
      <c r="D30" s="5" t="s">
        <v>473</v>
      </c>
      <c r="E30" s="5" t="s">
        <v>541</v>
      </c>
      <c r="F30" s="5" t="s">
        <v>541</v>
      </c>
      <c r="K30" s="5" t="s">
        <v>1411</v>
      </c>
      <c r="L30" s="5" t="s">
        <v>536</v>
      </c>
      <c r="M30" s="19">
        <v>38395</v>
      </c>
      <c r="O30" s="5" t="s">
        <v>746</v>
      </c>
      <c r="P30" s="5" t="s">
        <v>757</v>
      </c>
      <c r="Q30" s="5" t="s">
        <v>1836</v>
      </c>
      <c r="S30" s="5" t="s">
        <v>1389</v>
      </c>
      <c r="T30" s="5" t="s">
        <v>47</v>
      </c>
      <c r="U30" s="5" t="s">
        <v>46</v>
      </c>
      <c r="V30" s="5">
        <v>1500</v>
      </c>
      <c r="W30" s="5">
        <v>10.23242143</v>
      </c>
      <c r="X30" s="5">
        <v>-84.118887439999995</v>
      </c>
      <c r="Y30" s="5">
        <v>50</v>
      </c>
    </row>
    <row r="31" spans="1:25">
      <c r="A31" s="5" t="s">
        <v>57</v>
      </c>
      <c r="B31" s="5" t="s">
        <v>1408</v>
      </c>
      <c r="C31" s="5" t="s">
        <v>472</v>
      </c>
      <c r="D31" s="5" t="s">
        <v>473</v>
      </c>
      <c r="E31" s="5" t="s">
        <v>541</v>
      </c>
      <c r="F31" s="5" t="s">
        <v>541</v>
      </c>
      <c r="K31" s="5" t="s">
        <v>1409</v>
      </c>
      <c r="L31" s="5" t="s">
        <v>536</v>
      </c>
      <c r="M31" s="19">
        <v>38395</v>
      </c>
      <c r="O31" s="5" t="s">
        <v>746</v>
      </c>
      <c r="P31" s="5" t="s">
        <v>757</v>
      </c>
      <c r="Q31" s="5" t="s">
        <v>1836</v>
      </c>
      <c r="S31" s="5" t="s">
        <v>1389</v>
      </c>
      <c r="T31" s="5" t="s">
        <v>47</v>
      </c>
      <c r="U31" s="5" t="s">
        <v>46</v>
      </c>
      <c r="V31" s="5">
        <v>1500</v>
      </c>
      <c r="W31" s="5">
        <v>10.23238321</v>
      </c>
      <c r="X31" s="5">
        <v>-84.118980559999997</v>
      </c>
      <c r="Y31" s="5">
        <v>50</v>
      </c>
    </row>
    <row r="32" spans="1:25">
      <c r="A32" s="5" t="s">
        <v>57</v>
      </c>
      <c r="B32" s="5" t="s">
        <v>1406</v>
      </c>
      <c r="C32" s="5" t="s">
        <v>472</v>
      </c>
      <c r="D32" s="5" t="s">
        <v>473</v>
      </c>
      <c r="E32" s="5" t="s">
        <v>541</v>
      </c>
      <c r="F32" s="5" t="s">
        <v>541</v>
      </c>
      <c r="K32" s="5" t="s">
        <v>1407</v>
      </c>
      <c r="L32" s="5" t="s">
        <v>536</v>
      </c>
      <c r="M32" s="19">
        <v>38395</v>
      </c>
      <c r="O32" s="5" t="s">
        <v>746</v>
      </c>
      <c r="P32" s="5" t="s">
        <v>757</v>
      </c>
      <c r="Q32" s="5" t="s">
        <v>1836</v>
      </c>
      <c r="S32" s="5" t="s">
        <v>1389</v>
      </c>
      <c r="T32" s="5" t="s">
        <v>47</v>
      </c>
      <c r="U32" s="5" t="s">
        <v>46</v>
      </c>
      <c r="V32" s="5">
        <v>1500</v>
      </c>
      <c r="W32" s="5">
        <v>10.2323641</v>
      </c>
      <c r="X32" s="5">
        <v>-84.119027119999998</v>
      </c>
      <c r="Y32" s="5">
        <v>50</v>
      </c>
    </row>
    <row r="33" spans="1:25">
      <c r="A33" s="5" t="s">
        <v>57</v>
      </c>
      <c r="B33" s="5" t="s">
        <v>1404</v>
      </c>
      <c r="C33" s="5" t="s">
        <v>472</v>
      </c>
      <c r="D33" s="5" t="s">
        <v>473</v>
      </c>
      <c r="E33" s="5" t="s">
        <v>541</v>
      </c>
      <c r="F33" s="5" t="s">
        <v>541</v>
      </c>
      <c r="K33" s="5" t="s">
        <v>1405</v>
      </c>
      <c r="L33" s="5" t="s">
        <v>536</v>
      </c>
      <c r="M33" s="19">
        <v>38395</v>
      </c>
      <c r="O33" s="5" t="s">
        <v>746</v>
      </c>
      <c r="P33" s="5" t="s">
        <v>757</v>
      </c>
      <c r="Q33" s="5" t="s">
        <v>1836</v>
      </c>
      <c r="S33" s="5" t="s">
        <v>1389</v>
      </c>
      <c r="T33" s="5" t="s">
        <v>47</v>
      </c>
      <c r="U33" s="5" t="s">
        <v>46</v>
      </c>
      <c r="V33" s="5">
        <v>1500</v>
      </c>
      <c r="W33" s="5">
        <v>10.23232589</v>
      </c>
      <c r="X33" s="5">
        <v>-84.119120240000001</v>
      </c>
      <c r="Y33" s="5">
        <v>50</v>
      </c>
    </row>
    <row r="34" spans="1:25">
      <c r="A34" s="5" t="s">
        <v>57</v>
      </c>
      <c r="B34" s="5" t="s">
        <v>1402</v>
      </c>
      <c r="C34" s="5" t="s">
        <v>472</v>
      </c>
      <c r="D34" s="5" t="s">
        <v>473</v>
      </c>
      <c r="E34" s="5" t="s">
        <v>541</v>
      </c>
      <c r="F34" s="5" t="s">
        <v>541</v>
      </c>
      <c r="K34" s="5" t="s">
        <v>1403</v>
      </c>
      <c r="L34" s="5" t="s">
        <v>536</v>
      </c>
      <c r="M34" s="19">
        <v>38430</v>
      </c>
      <c r="O34" s="5" t="s">
        <v>746</v>
      </c>
      <c r="P34" s="5" t="s">
        <v>757</v>
      </c>
      <c r="Q34" s="5" t="s">
        <v>1836</v>
      </c>
      <c r="S34" s="5" t="s">
        <v>1389</v>
      </c>
      <c r="T34" s="5" t="s">
        <v>47</v>
      </c>
      <c r="U34" s="5" t="s">
        <v>46</v>
      </c>
      <c r="V34" s="5">
        <v>1500</v>
      </c>
      <c r="W34" s="5">
        <v>10.23230678</v>
      </c>
      <c r="X34" s="5">
        <v>-84.119166800000002</v>
      </c>
      <c r="Y34" s="5">
        <v>50</v>
      </c>
    </row>
    <row r="35" spans="1:25">
      <c r="A35" s="5" t="s">
        <v>57</v>
      </c>
      <c r="B35" s="5" t="s">
        <v>1400</v>
      </c>
      <c r="C35" s="5" t="s">
        <v>472</v>
      </c>
      <c r="D35" s="5" t="s">
        <v>473</v>
      </c>
      <c r="E35" s="5" t="s">
        <v>541</v>
      </c>
      <c r="F35" s="5" t="s">
        <v>541</v>
      </c>
      <c r="K35" s="5" t="s">
        <v>1401</v>
      </c>
      <c r="L35" s="5" t="s">
        <v>536</v>
      </c>
      <c r="M35" s="19">
        <v>38430</v>
      </c>
      <c r="O35" s="5" t="s">
        <v>746</v>
      </c>
      <c r="P35" s="5" t="s">
        <v>757</v>
      </c>
      <c r="Q35" s="5" t="s">
        <v>1836</v>
      </c>
      <c r="S35" s="5" t="s">
        <v>1389</v>
      </c>
      <c r="T35" s="5" t="s">
        <v>47</v>
      </c>
      <c r="U35" s="5" t="s">
        <v>46</v>
      </c>
      <c r="V35" s="5">
        <v>1500</v>
      </c>
      <c r="W35" s="5">
        <v>10.23223035</v>
      </c>
      <c r="X35" s="5">
        <v>-84.119353039999993</v>
      </c>
      <c r="Y35" s="5">
        <v>50</v>
      </c>
    </row>
    <row r="36" spans="1:25">
      <c r="A36" s="5" t="s">
        <v>57</v>
      </c>
      <c r="B36" s="5" t="s">
        <v>1398</v>
      </c>
      <c r="C36" s="5" t="s">
        <v>472</v>
      </c>
      <c r="D36" s="5" t="s">
        <v>473</v>
      </c>
      <c r="E36" s="5" t="s">
        <v>541</v>
      </c>
      <c r="F36" s="5" t="s">
        <v>541</v>
      </c>
      <c r="K36" s="5" t="s">
        <v>1399</v>
      </c>
      <c r="L36" s="5" t="s">
        <v>536</v>
      </c>
      <c r="M36" s="19">
        <v>38430</v>
      </c>
      <c r="O36" s="5" t="s">
        <v>746</v>
      </c>
      <c r="P36" s="5" t="s">
        <v>757</v>
      </c>
      <c r="Q36" s="5" t="s">
        <v>1836</v>
      </c>
      <c r="S36" s="5" t="s">
        <v>1389</v>
      </c>
      <c r="T36" s="5" t="s">
        <v>47</v>
      </c>
      <c r="U36" s="5" t="s">
        <v>46</v>
      </c>
      <c r="V36" s="5">
        <v>1500</v>
      </c>
      <c r="W36" s="5">
        <v>10.23217303</v>
      </c>
      <c r="X36" s="5">
        <v>-84.119492719999997</v>
      </c>
      <c r="Y36" s="5">
        <v>50</v>
      </c>
    </row>
    <row r="37" spans="1:25">
      <c r="A37" s="5" t="s">
        <v>57</v>
      </c>
      <c r="B37" s="5" t="s">
        <v>1396</v>
      </c>
      <c r="C37" s="5" t="s">
        <v>472</v>
      </c>
      <c r="D37" s="5" t="s">
        <v>473</v>
      </c>
      <c r="E37" s="5" t="s">
        <v>541</v>
      </c>
      <c r="F37" s="5" t="s">
        <v>541</v>
      </c>
      <c r="K37" s="5" t="s">
        <v>1397</v>
      </c>
      <c r="L37" s="5" t="s">
        <v>536</v>
      </c>
      <c r="M37" s="19">
        <v>38430</v>
      </c>
      <c r="O37" s="5" t="s">
        <v>746</v>
      </c>
      <c r="P37" s="5" t="s">
        <v>757</v>
      </c>
      <c r="Q37" s="5" t="s">
        <v>1836</v>
      </c>
      <c r="S37" s="5" t="s">
        <v>1389</v>
      </c>
      <c r="T37" s="5" t="s">
        <v>47</v>
      </c>
      <c r="U37" s="5" t="s">
        <v>46</v>
      </c>
      <c r="V37" s="5">
        <v>1500</v>
      </c>
      <c r="W37" s="5">
        <v>10.232134820000001</v>
      </c>
      <c r="X37" s="5">
        <v>-84.119585839999999</v>
      </c>
      <c r="Y37" s="5">
        <v>50</v>
      </c>
    </row>
    <row r="38" spans="1:25">
      <c r="A38" s="5" t="s">
        <v>57</v>
      </c>
      <c r="B38" s="5" t="s">
        <v>1394</v>
      </c>
      <c r="C38" s="5" t="s">
        <v>472</v>
      </c>
      <c r="D38" s="5" t="s">
        <v>473</v>
      </c>
      <c r="E38" s="5" t="s">
        <v>541</v>
      </c>
      <c r="F38" s="5" t="s">
        <v>541</v>
      </c>
      <c r="K38" s="5" t="s">
        <v>1395</v>
      </c>
      <c r="L38" s="5" t="s">
        <v>536</v>
      </c>
      <c r="M38" s="19">
        <v>38430</v>
      </c>
      <c r="O38" s="5" t="s">
        <v>746</v>
      </c>
      <c r="P38" s="5" t="s">
        <v>757</v>
      </c>
      <c r="Q38" s="5" t="s">
        <v>1836</v>
      </c>
      <c r="S38" s="5" t="s">
        <v>1389</v>
      </c>
      <c r="T38" s="5" t="s">
        <v>47</v>
      </c>
      <c r="U38" s="5" t="s">
        <v>46</v>
      </c>
      <c r="V38" s="5">
        <v>1500</v>
      </c>
      <c r="W38" s="5">
        <v>10.232001070000001</v>
      </c>
      <c r="X38" s="5">
        <v>-84.119911759999994</v>
      </c>
      <c r="Y38" s="5">
        <v>50</v>
      </c>
    </row>
    <row r="39" spans="1:25">
      <c r="A39" s="5" t="s">
        <v>57</v>
      </c>
      <c r="B39" s="5" t="s">
        <v>1392</v>
      </c>
      <c r="C39" s="5" t="s">
        <v>472</v>
      </c>
      <c r="D39" s="5" t="s">
        <v>473</v>
      </c>
      <c r="E39" s="5" t="s">
        <v>541</v>
      </c>
      <c r="F39" s="5" t="s">
        <v>541</v>
      </c>
      <c r="K39" s="5" t="s">
        <v>1393</v>
      </c>
      <c r="L39" s="5" t="s">
        <v>536</v>
      </c>
      <c r="M39" s="19">
        <v>38430</v>
      </c>
      <c r="O39" s="5" t="s">
        <v>746</v>
      </c>
      <c r="P39" s="5" t="s">
        <v>757</v>
      </c>
      <c r="Q39" s="5" t="s">
        <v>1836</v>
      </c>
      <c r="S39" s="5" t="s">
        <v>1389</v>
      </c>
      <c r="T39" s="5" t="s">
        <v>47</v>
      </c>
      <c r="U39" s="5" t="s">
        <v>46</v>
      </c>
      <c r="V39" s="5">
        <v>1500</v>
      </c>
      <c r="W39" s="5">
        <v>10.231981960000001</v>
      </c>
      <c r="X39" s="5">
        <v>-84.119958319999995</v>
      </c>
      <c r="Y39" s="5">
        <v>50</v>
      </c>
    </row>
    <row r="40" spans="1:25">
      <c r="A40" s="5" t="s">
        <v>57</v>
      </c>
      <c r="B40" s="5" t="s">
        <v>1390</v>
      </c>
      <c r="C40" s="5" t="s">
        <v>472</v>
      </c>
      <c r="D40" s="5" t="s">
        <v>473</v>
      </c>
      <c r="E40" s="5" t="s">
        <v>541</v>
      </c>
      <c r="F40" s="5" t="s">
        <v>541</v>
      </c>
      <c r="K40" s="5" t="s">
        <v>1391</v>
      </c>
      <c r="L40" s="5" t="s">
        <v>536</v>
      </c>
      <c r="M40" s="19">
        <v>38430</v>
      </c>
      <c r="O40" s="5" t="s">
        <v>746</v>
      </c>
      <c r="P40" s="5" t="s">
        <v>757</v>
      </c>
      <c r="Q40" s="5" t="s">
        <v>1836</v>
      </c>
      <c r="S40" s="5" t="s">
        <v>1389</v>
      </c>
      <c r="T40" s="5" t="s">
        <v>47</v>
      </c>
      <c r="U40" s="5" t="s">
        <v>46</v>
      </c>
      <c r="V40" s="5">
        <v>1500</v>
      </c>
      <c r="W40" s="5">
        <v>10.23196285</v>
      </c>
      <c r="X40" s="5">
        <v>-84.120004879999996</v>
      </c>
      <c r="Y40" s="5">
        <v>50</v>
      </c>
    </row>
    <row r="41" spans="1:25">
      <c r="A41" s="5" t="s">
        <v>57</v>
      </c>
      <c r="B41" s="5" t="s">
        <v>1387</v>
      </c>
      <c r="C41" s="5" t="s">
        <v>472</v>
      </c>
      <c r="D41" s="5" t="s">
        <v>473</v>
      </c>
      <c r="E41" s="5" t="s">
        <v>541</v>
      </c>
      <c r="F41" s="5" t="s">
        <v>541</v>
      </c>
      <c r="K41" s="5" t="s">
        <v>1388</v>
      </c>
      <c r="L41" s="5" t="s">
        <v>536</v>
      </c>
      <c r="M41" s="19">
        <v>38430</v>
      </c>
      <c r="O41" s="5" t="s">
        <v>746</v>
      </c>
      <c r="P41" s="5" t="s">
        <v>757</v>
      </c>
      <c r="Q41" s="5" t="s">
        <v>1836</v>
      </c>
      <c r="S41" s="5" t="s">
        <v>1389</v>
      </c>
      <c r="T41" s="5" t="s">
        <v>47</v>
      </c>
      <c r="U41" s="5" t="s">
        <v>46</v>
      </c>
      <c r="V41" s="5">
        <v>1500</v>
      </c>
      <c r="W41" s="5">
        <v>10.23194374</v>
      </c>
      <c r="X41" s="5">
        <v>-84.120051439999997</v>
      </c>
      <c r="Y41" s="5">
        <v>50</v>
      </c>
    </row>
    <row r="42" spans="1:25">
      <c r="A42" s="5" t="s">
        <v>57</v>
      </c>
      <c r="B42" s="5" t="s">
        <v>1431</v>
      </c>
      <c r="C42" s="5" t="s">
        <v>472</v>
      </c>
      <c r="D42" s="5" t="s">
        <v>473</v>
      </c>
      <c r="E42" s="5" t="s">
        <v>541</v>
      </c>
      <c r="F42" s="5" t="s">
        <v>541</v>
      </c>
      <c r="K42" s="5" t="s">
        <v>1432</v>
      </c>
      <c r="L42" s="5" t="s">
        <v>536</v>
      </c>
      <c r="M42" s="19">
        <v>38420</v>
      </c>
      <c r="N42" s="19">
        <v>38423</v>
      </c>
      <c r="O42" s="5" t="s">
        <v>746</v>
      </c>
      <c r="P42" s="5" t="s">
        <v>1433</v>
      </c>
      <c r="Q42" s="5" t="s">
        <v>1836</v>
      </c>
      <c r="S42" s="5" t="s">
        <v>1389</v>
      </c>
      <c r="T42" s="5" t="s">
        <v>47</v>
      </c>
      <c r="U42" s="5" t="s">
        <v>46</v>
      </c>
      <c r="V42" s="5">
        <v>1500</v>
      </c>
      <c r="W42" s="5">
        <v>10.23766462</v>
      </c>
      <c r="X42" s="5">
        <v>-84.120087960000006</v>
      </c>
      <c r="Y42" s="5">
        <v>50</v>
      </c>
    </row>
    <row r="43" spans="1:25">
      <c r="A43" s="5" t="s">
        <v>57</v>
      </c>
      <c r="B43" s="5" t="s">
        <v>1434</v>
      </c>
      <c r="C43" s="5" t="s">
        <v>472</v>
      </c>
      <c r="D43" s="5" t="s">
        <v>473</v>
      </c>
      <c r="E43" s="5" t="s">
        <v>541</v>
      </c>
      <c r="F43" s="5" t="s">
        <v>541</v>
      </c>
      <c r="K43" s="5" t="s">
        <v>1435</v>
      </c>
      <c r="L43" s="5" t="s">
        <v>536</v>
      </c>
      <c r="M43" s="19">
        <v>38420</v>
      </c>
      <c r="O43" s="5" t="s">
        <v>746</v>
      </c>
      <c r="P43" s="5" t="s">
        <v>1433</v>
      </c>
      <c r="Q43" s="5" t="s">
        <v>1836</v>
      </c>
      <c r="S43" s="5" t="s">
        <v>1389</v>
      </c>
      <c r="T43" s="5" t="s">
        <v>47</v>
      </c>
      <c r="U43" s="5" t="s">
        <v>46</v>
      </c>
      <c r="V43" s="5">
        <v>1500</v>
      </c>
      <c r="W43" s="5">
        <v>10.2377982</v>
      </c>
      <c r="X43" s="5">
        <v>-84.120061199999995</v>
      </c>
      <c r="Y43" s="5">
        <v>50</v>
      </c>
    </row>
    <row r="44" spans="1:25">
      <c r="A44" s="5" t="s">
        <v>57</v>
      </c>
      <c r="B44" s="5" t="s">
        <v>1412</v>
      </c>
      <c r="C44" s="5" t="s">
        <v>472</v>
      </c>
      <c r="D44" s="5" t="s">
        <v>473</v>
      </c>
      <c r="E44" s="5" t="s">
        <v>541</v>
      </c>
      <c r="F44" s="5" t="s">
        <v>541</v>
      </c>
      <c r="K44" s="5" t="s">
        <v>1413</v>
      </c>
      <c r="L44" s="5" t="s">
        <v>536</v>
      </c>
      <c r="M44" s="19">
        <v>38424</v>
      </c>
      <c r="O44" s="5" t="s">
        <v>746</v>
      </c>
      <c r="P44" s="5" t="s">
        <v>1414</v>
      </c>
      <c r="Q44" s="5" t="s">
        <v>1836</v>
      </c>
      <c r="S44" s="5" t="s">
        <v>1389</v>
      </c>
      <c r="T44" s="5" t="s">
        <v>47</v>
      </c>
      <c r="U44" s="5" t="s">
        <v>46</v>
      </c>
      <c r="V44" s="5">
        <v>1500</v>
      </c>
      <c r="W44" s="5">
        <v>10.230930000000001</v>
      </c>
      <c r="X44" s="5">
        <v>-84.117890000000003</v>
      </c>
      <c r="Y44" s="5">
        <v>50</v>
      </c>
    </row>
    <row r="45" spans="1:25">
      <c r="A45" s="5" t="s">
        <v>57</v>
      </c>
      <c r="B45" s="5" t="s">
        <v>1415</v>
      </c>
      <c r="C45" s="5" t="s">
        <v>472</v>
      </c>
      <c r="D45" s="5" t="s">
        <v>473</v>
      </c>
      <c r="E45" s="5" t="s">
        <v>541</v>
      </c>
      <c r="F45" s="5" t="s">
        <v>541</v>
      </c>
      <c r="K45" s="5" t="s">
        <v>1416</v>
      </c>
      <c r="L45" s="5" t="s">
        <v>536</v>
      </c>
      <c r="M45" s="19">
        <v>38424</v>
      </c>
      <c r="N45" s="19">
        <v>38427</v>
      </c>
      <c r="O45" s="5" t="s">
        <v>746</v>
      </c>
      <c r="P45" s="5" t="s">
        <v>1417</v>
      </c>
      <c r="Q45" s="5" t="s">
        <v>1836</v>
      </c>
      <c r="S45" s="5" t="s">
        <v>1389</v>
      </c>
      <c r="T45" s="5" t="s">
        <v>47</v>
      </c>
      <c r="U45" s="5" t="s">
        <v>46</v>
      </c>
      <c r="V45" s="5">
        <v>1500</v>
      </c>
      <c r="W45" s="5">
        <v>10.23089</v>
      </c>
      <c r="X45" s="5">
        <v>-84.117890000000003</v>
      </c>
      <c r="Y45" s="5">
        <v>50</v>
      </c>
    </row>
    <row r="46" spans="1:25">
      <c r="A46" s="5" t="s">
        <v>57</v>
      </c>
      <c r="B46" s="5" t="s">
        <v>1418</v>
      </c>
      <c r="C46" s="5" t="s">
        <v>472</v>
      </c>
      <c r="D46" s="5" t="s">
        <v>473</v>
      </c>
      <c r="E46" s="5" t="s">
        <v>541</v>
      </c>
      <c r="F46" s="5" t="s">
        <v>541</v>
      </c>
      <c r="K46" s="5" t="s">
        <v>1419</v>
      </c>
      <c r="L46" s="5" t="s">
        <v>536</v>
      </c>
      <c r="M46" s="19">
        <v>38424</v>
      </c>
      <c r="O46" s="5" t="s">
        <v>746</v>
      </c>
      <c r="P46" s="5" t="s">
        <v>1414</v>
      </c>
      <c r="Q46" s="5" t="s">
        <v>1836</v>
      </c>
      <c r="S46" s="5" t="s">
        <v>1389</v>
      </c>
      <c r="T46" s="5" t="s">
        <v>47</v>
      </c>
      <c r="U46" s="5" t="s">
        <v>46</v>
      </c>
      <c r="V46" s="5">
        <v>1500</v>
      </c>
      <c r="W46" s="5">
        <v>10.230840000000001</v>
      </c>
      <c r="X46" s="5">
        <v>-84.117890000000003</v>
      </c>
      <c r="Y46" s="5">
        <v>50</v>
      </c>
    </row>
    <row r="47" spans="1:25">
      <c r="A47" s="5" t="s">
        <v>57</v>
      </c>
      <c r="B47" s="5" t="s">
        <v>1420</v>
      </c>
      <c r="C47" s="5" t="s">
        <v>472</v>
      </c>
      <c r="D47" s="5" t="s">
        <v>473</v>
      </c>
      <c r="E47" s="5" t="s">
        <v>541</v>
      </c>
      <c r="F47" s="5" t="s">
        <v>541</v>
      </c>
      <c r="K47" s="5" t="s">
        <v>1421</v>
      </c>
      <c r="L47" s="5" t="s">
        <v>536</v>
      </c>
      <c r="M47" s="19">
        <v>38424</v>
      </c>
      <c r="O47" s="5" t="s">
        <v>746</v>
      </c>
      <c r="P47" s="5" t="s">
        <v>1422</v>
      </c>
      <c r="Q47" s="5" t="s">
        <v>1836</v>
      </c>
      <c r="S47" s="5" t="s">
        <v>1389</v>
      </c>
      <c r="T47" s="5" t="s">
        <v>47</v>
      </c>
      <c r="U47" s="5" t="s">
        <v>46</v>
      </c>
      <c r="V47" s="5">
        <v>1500</v>
      </c>
      <c r="W47" s="5">
        <v>10.23062</v>
      </c>
      <c r="X47" s="5">
        <v>-84.117890000000003</v>
      </c>
      <c r="Y47" s="5">
        <v>50</v>
      </c>
    </row>
    <row r="48" spans="1:25">
      <c r="A48" s="5" t="s">
        <v>57</v>
      </c>
      <c r="B48" s="5" t="s">
        <v>1423</v>
      </c>
      <c r="C48" s="5" t="s">
        <v>472</v>
      </c>
      <c r="D48" s="5" t="s">
        <v>473</v>
      </c>
      <c r="E48" s="5" t="s">
        <v>541</v>
      </c>
      <c r="F48" s="5" t="s">
        <v>541</v>
      </c>
      <c r="K48" s="5" t="s">
        <v>1424</v>
      </c>
      <c r="L48" s="5" t="s">
        <v>536</v>
      </c>
      <c r="M48" s="19">
        <v>38424</v>
      </c>
      <c r="O48" s="5" t="s">
        <v>746</v>
      </c>
      <c r="P48" s="5" t="s">
        <v>1414</v>
      </c>
      <c r="Q48" s="5" t="s">
        <v>1836</v>
      </c>
      <c r="S48" s="5" t="s">
        <v>1389</v>
      </c>
      <c r="T48" s="5" t="s">
        <v>47</v>
      </c>
      <c r="U48" s="5" t="s">
        <v>46</v>
      </c>
      <c r="V48" s="5">
        <v>1500</v>
      </c>
      <c r="W48" s="5">
        <v>10.23044</v>
      </c>
      <c r="X48" s="5">
        <v>-84.117890000000003</v>
      </c>
      <c r="Y48" s="5">
        <v>50</v>
      </c>
    </row>
    <row r="49" spans="1:25">
      <c r="A49" s="5" t="s">
        <v>57</v>
      </c>
      <c r="B49" s="5" t="s">
        <v>1425</v>
      </c>
      <c r="C49" s="5" t="s">
        <v>472</v>
      </c>
      <c r="D49" s="5" t="s">
        <v>473</v>
      </c>
      <c r="E49" s="5" t="s">
        <v>541</v>
      </c>
      <c r="F49" s="5" t="s">
        <v>541</v>
      </c>
      <c r="K49" s="5" t="s">
        <v>1426</v>
      </c>
      <c r="L49" s="5" t="s">
        <v>536</v>
      </c>
      <c r="M49" s="19">
        <v>38424</v>
      </c>
      <c r="O49" s="5" t="s">
        <v>746</v>
      </c>
      <c r="P49" s="5" t="s">
        <v>1414</v>
      </c>
      <c r="Q49" s="5" t="s">
        <v>1836</v>
      </c>
      <c r="S49" s="5" t="s">
        <v>1389</v>
      </c>
      <c r="T49" s="5" t="s">
        <v>47</v>
      </c>
      <c r="U49" s="5" t="s">
        <v>46</v>
      </c>
      <c r="V49" s="5">
        <v>1500</v>
      </c>
      <c r="W49" s="5">
        <v>10.230169999999999</v>
      </c>
      <c r="X49" s="5">
        <v>-84.117890000000003</v>
      </c>
      <c r="Y49" s="5">
        <v>50</v>
      </c>
    </row>
    <row r="50" spans="1:25">
      <c r="A50" s="5" t="s">
        <v>57</v>
      </c>
      <c r="B50" s="5" t="s">
        <v>1427</v>
      </c>
      <c r="C50" s="5" t="s">
        <v>472</v>
      </c>
      <c r="D50" s="5" t="s">
        <v>473</v>
      </c>
      <c r="E50" s="5" t="s">
        <v>541</v>
      </c>
      <c r="F50" s="5" t="s">
        <v>541</v>
      </c>
      <c r="K50" s="5" t="s">
        <v>1428</v>
      </c>
      <c r="L50" s="5" t="s">
        <v>536</v>
      </c>
      <c r="M50" s="19">
        <v>38424</v>
      </c>
      <c r="O50" s="5" t="s">
        <v>746</v>
      </c>
      <c r="P50" s="5" t="s">
        <v>1414</v>
      </c>
      <c r="Q50" s="5" t="s">
        <v>1836</v>
      </c>
      <c r="S50" s="5" t="s">
        <v>1389</v>
      </c>
      <c r="T50" s="5" t="s">
        <v>47</v>
      </c>
      <c r="U50" s="5" t="s">
        <v>46</v>
      </c>
      <c r="V50" s="5">
        <v>1500</v>
      </c>
      <c r="W50" s="5">
        <v>10.230130000000001</v>
      </c>
      <c r="X50" s="5">
        <v>-84.117890000000003</v>
      </c>
      <c r="Y50" s="5">
        <v>50</v>
      </c>
    </row>
    <row r="51" spans="1:25">
      <c r="A51" s="5" t="s">
        <v>57</v>
      </c>
      <c r="B51" s="5" t="s">
        <v>1429</v>
      </c>
      <c r="C51" s="5" t="s">
        <v>472</v>
      </c>
      <c r="D51" s="5" t="s">
        <v>473</v>
      </c>
      <c r="E51" s="5" t="s">
        <v>541</v>
      </c>
      <c r="F51" s="5" t="s">
        <v>541</v>
      </c>
      <c r="K51" s="5" t="s">
        <v>1430</v>
      </c>
      <c r="L51" s="5" t="s">
        <v>536</v>
      </c>
      <c r="M51" s="19">
        <v>38424</v>
      </c>
      <c r="O51" s="5" t="s">
        <v>746</v>
      </c>
      <c r="P51" s="5" t="s">
        <v>1414</v>
      </c>
      <c r="Q51" s="5" t="s">
        <v>1836</v>
      </c>
      <c r="S51" s="5" t="s">
        <v>1389</v>
      </c>
      <c r="T51" s="5" t="s">
        <v>47</v>
      </c>
      <c r="U51" s="5" t="s">
        <v>46</v>
      </c>
      <c r="V51" s="5">
        <v>1500</v>
      </c>
      <c r="W51" s="5">
        <v>10.230090000000001</v>
      </c>
      <c r="X51" s="5">
        <v>-84.117890000000003</v>
      </c>
      <c r="Y51" s="5">
        <v>50</v>
      </c>
    </row>
    <row r="52" spans="1:25">
      <c r="A52" s="5" t="s">
        <v>57</v>
      </c>
      <c r="C52" s="5" t="s">
        <v>472</v>
      </c>
      <c r="D52" s="5" t="s">
        <v>604</v>
      </c>
      <c r="E52" s="5" t="s">
        <v>541</v>
      </c>
      <c r="F52" s="5" t="s">
        <v>474</v>
      </c>
      <c r="K52" s="5" t="s">
        <v>1738</v>
      </c>
      <c r="L52" s="5" t="s">
        <v>536</v>
      </c>
      <c r="M52" s="19">
        <v>37302</v>
      </c>
      <c r="O52" s="5" t="s">
        <v>746</v>
      </c>
      <c r="P52" s="5" t="s">
        <v>1739</v>
      </c>
      <c r="Q52" s="5" t="s">
        <v>1837</v>
      </c>
      <c r="S52" s="5" t="s">
        <v>1723</v>
      </c>
      <c r="T52" s="5" t="s">
        <v>47</v>
      </c>
      <c r="U52" s="5" t="s">
        <v>46</v>
      </c>
      <c r="V52" s="5">
        <v>2000</v>
      </c>
      <c r="W52" s="5">
        <v>10.18333</v>
      </c>
      <c r="X52" s="5">
        <v>-84.116669999999999</v>
      </c>
      <c r="Y52" s="5" t="s">
        <v>559</v>
      </c>
    </row>
    <row r="53" spans="1:25">
      <c r="A53" s="5" t="s">
        <v>57</v>
      </c>
      <c r="B53" s="5" t="s">
        <v>1740</v>
      </c>
      <c r="C53" s="5" t="s">
        <v>472</v>
      </c>
      <c r="D53" s="5" t="s">
        <v>473</v>
      </c>
      <c r="E53" s="5" t="s">
        <v>541</v>
      </c>
      <c r="F53" s="5" t="s">
        <v>541</v>
      </c>
      <c r="K53" s="5" t="s">
        <v>1741</v>
      </c>
      <c r="L53" s="5" t="s">
        <v>536</v>
      </c>
      <c r="M53" s="19">
        <v>37331</v>
      </c>
      <c r="O53" s="5" t="s">
        <v>746</v>
      </c>
      <c r="P53" s="5" t="s">
        <v>1742</v>
      </c>
      <c r="Q53" s="5" t="s">
        <v>1837</v>
      </c>
      <c r="S53" s="5" t="s">
        <v>1723</v>
      </c>
      <c r="T53" s="5" t="s">
        <v>47</v>
      </c>
      <c r="U53" s="5" t="s">
        <v>46</v>
      </c>
      <c r="V53" s="5">
        <v>2000</v>
      </c>
      <c r="W53" s="5">
        <v>10.18333</v>
      </c>
      <c r="X53" s="5">
        <v>-84.116669999999999</v>
      </c>
      <c r="Y53" s="5" t="s">
        <v>559</v>
      </c>
    </row>
    <row r="54" spans="1:25">
      <c r="A54" s="5" t="s">
        <v>57</v>
      </c>
      <c r="C54" s="5" t="s">
        <v>472</v>
      </c>
      <c r="D54" s="5" t="s">
        <v>604</v>
      </c>
      <c r="E54" s="5" t="s">
        <v>541</v>
      </c>
      <c r="F54" s="5" t="s">
        <v>474</v>
      </c>
      <c r="K54" s="5" t="s">
        <v>1741</v>
      </c>
      <c r="L54" s="5" t="s">
        <v>536</v>
      </c>
      <c r="M54" s="19">
        <v>37331</v>
      </c>
      <c r="O54" s="5" t="s">
        <v>746</v>
      </c>
      <c r="P54" s="5" t="s">
        <v>1742</v>
      </c>
      <c r="Q54" s="5" t="s">
        <v>1837</v>
      </c>
      <c r="S54" s="5" t="s">
        <v>1723</v>
      </c>
      <c r="T54" s="5" t="s">
        <v>47</v>
      </c>
      <c r="U54" s="5" t="s">
        <v>46</v>
      </c>
      <c r="V54" s="5">
        <v>2000</v>
      </c>
      <c r="W54" s="5">
        <v>10.18333</v>
      </c>
      <c r="X54" s="5">
        <v>-84.116669999999999</v>
      </c>
      <c r="Y54" s="5" t="s">
        <v>559</v>
      </c>
    </row>
    <row r="55" spans="1:25">
      <c r="A55" s="5" t="s">
        <v>57</v>
      </c>
      <c r="B55" s="5" t="s">
        <v>1743</v>
      </c>
      <c r="C55" s="5" t="s">
        <v>472</v>
      </c>
      <c r="D55" s="5" t="s">
        <v>473</v>
      </c>
      <c r="E55" s="5" t="s">
        <v>541</v>
      </c>
      <c r="F55" s="5" t="s">
        <v>541</v>
      </c>
      <c r="K55" s="5" t="s">
        <v>1744</v>
      </c>
      <c r="L55" s="5" t="s">
        <v>536</v>
      </c>
      <c r="M55" s="19">
        <v>37296</v>
      </c>
      <c r="O55" s="5" t="s">
        <v>746</v>
      </c>
      <c r="P55" s="5" t="s">
        <v>1745</v>
      </c>
      <c r="Q55" s="5" t="s">
        <v>1837</v>
      </c>
      <c r="S55" s="5" t="s">
        <v>1723</v>
      </c>
      <c r="T55" s="5" t="s">
        <v>47</v>
      </c>
      <c r="U55" s="5" t="s">
        <v>46</v>
      </c>
      <c r="V55" s="5">
        <v>2000</v>
      </c>
      <c r="W55" s="5">
        <v>10.18333</v>
      </c>
      <c r="X55" s="5">
        <v>-84.116669999999999</v>
      </c>
      <c r="Y55" s="5" t="s">
        <v>559</v>
      </c>
    </row>
    <row r="56" spans="1:25">
      <c r="A56" s="5" t="s">
        <v>57</v>
      </c>
      <c r="C56" s="5" t="s">
        <v>472</v>
      </c>
      <c r="D56" s="5" t="s">
        <v>604</v>
      </c>
      <c r="E56" s="5" t="s">
        <v>541</v>
      </c>
      <c r="F56" s="5" t="s">
        <v>474</v>
      </c>
      <c r="K56" s="5" t="s">
        <v>1744</v>
      </c>
      <c r="L56" s="5" t="s">
        <v>536</v>
      </c>
      <c r="M56" s="19">
        <v>37296</v>
      </c>
      <c r="O56" s="5" t="s">
        <v>746</v>
      </c>
      <c r="P56" s="5" t="s">
        <v>1745</v>
      </c>
      <c r="Q56" s="5" t="s">
        <v>1837</v>
      </c>
      <c r="S56" s="5" t="s">
        <v>1723</v>
      </c>
      <c r="T56" s="5" t="s">
        <v>47</v>
      </c>
      <c r="U56" s="5" t="s">
        <v>46</v>
      </c>
      <c r="V56" s="5">
        <v>2000</v>
      </c>
      <c r="W56" s="5">
        <v>10.18333</v>
      </c>
      <c r="X56" s="5">
        <v>-84.116669999999999</v>
      </c>
      <c r="Y56" s="5" t="s">
        <v>559</v>
      </c>
    </row>
    <row r="57" spans="1:25">
      <c r="A57" s="5" t="s">
        <v>57</v>
      </c>
      <c r="C57" s="5" t="s">
        <v>472</v>
      </c>
      <c r="D57" s="5" t="s">
        <v>604</v>
      </c>
      <c r="E57" s="5" t="s">
        <v>541</v>
      </c>
      <c r="F57" s="5" t="s">
        <v>474</v>
      </c>
      <c r="K57" s="5" t="s">
        <v>1735</v>
      </c>
      <c r="L57" s="5" t="s">
        <v>536</v>
      </c>
      <c r="M57" s="19">
        <v>37301</v>
      </c>
      <c r="O57" s="5" t="s">
        <v>746</v>
      </c>
      <c r="P57" s="5" t="s">
        <v>757</v>
      </c>
      <c r="Q57" s="5" t="s">
        <v>1836</v>
      </c>
      <c r="S57" s="5" t="s">
        <v>1723</v>
      </c>
      <c r="T57" s="5" t="s">
        <v>47</v>
      </c>
      <c r="U57" s="5" t="s">
        <v>46</v>
      </c>
      <c r="V57" s="5">
        <v>2000</v>
      </c>
      <c r="W57" s="5">
        <v>10.17555394</v>
      </c>
      <c r="X57" s="5">
        <v>-84.110650000000007</v>
      </c>
      <c r="Y57" s="5">
        <v>50</v>
      </c>
    </row>
    <row r="58" spans="1:25">
      <c r="A58" s="5" t="s">
        <v>57</v>
      </c>
      <c r="C58" s="5" t="s">
        <v>472</v>
      </c>
      <c r="D58" s="5" t="s">
        <v>604</v>
      </c>
      <c r="E58" s="5" t="s">
        <v>541</v>
      </c>
      <c r="F58" s="5" t="s">
        <v>474</v>
      </c>
      <c r="K58" s="5" t="s">
        <v>1734</v>
      </c>
      <c r="L58" s="5" t="s">
        <v>536</v>
      </c>
      <c r="M58" s="19">
        <v>37301</v>
      </c>
      <c r="O58" s="5" t="s">
        <v>746</v>
      </c>
      <c r="P58" s="5" t="s">
        <v>757</v>
      </c>
      <c r="Q58" s="5" t="s">
        <v>1836</v>
      </c>
      <c r="S58" s="5" t="s">
        <v>1723</v>
      </c>
      <c r="T58" s="5" t="s">
        <v>47</v>
      </c>
      <c r="U58" s="5" t="s">
        <v>46</v>
      </c>
      <c r="V58" s="5">
        <v>2000</v>
      </c>
      <c r="W58" s="5">
        <v>10.17519225</v>
      </c>
      <c r="X58" s="5">
        <v>-84.110650000000007</v>
      </c>
      <c r="Y58" s="5">
        <v>50</v>
      </c>
    </row>
    <row r="59" spans="1:25">
      <c r="A59" s="5" t="s">
        <v>57</v>
      </c>
      <c r="B59" s="5" t="s">
        <v>1736</v>
      </c>
      <c r="C59" s="5" t="s">
        <v>472</v>
      </c>
      <c r="D59" s="5" t="s">
        <v>473</v>
      </c>
      <c r="E59" s="5" t="s">
        <v>541</v>
      </c>
      <c r="F59" s="5" t="s">
        <v>541</v>
      </c>
      <c r="K59" s="5" t="s">
        <v>1737</v>
      </c>
      <c r="L59" s="5" t="s">
        <v>536</v>
      </c>
      <c r="M59" s="19">
        <v>37305</v>
      </c>
      <c r="O59" s="5" t="s">
        <v>746</v>
      </c>
      <c r="P59" s="5" t="s">
        <v>757</v>
      </c>
      <c r="Q59" s="5" t="s">
        <v>1836</v>
      </c>
      <c r="S59" s="5" t="s">
        <v>1723</v>
      </c>
      <c r="T59" s="5" t="s">
        <v>47</v>
      </c>
      <c r="U59" s="5" t="s">
        <v>46</v>
      </c>
      <c r="V59" s="5">
        <v>2000</v>
      </c>
      <c r="W59" s="5">
        <v>10.17645639</v>
      </c>
      <c r="X59" s="5">
        <v>-84.110533020000005</v>
      </c>
      <c r="Y59" s="5">
        <v>50</v>
      </c>
    </row>
    <row r="60" spans="1:25">
      <c r="A60" s="5" t="s">
        <v>57</v>
      </c>
      <c r="B60" s="5" t="s">
        <v>1746</v>
      </c>
      <c r="C60" s="5" t="s">
        <v>472</v>
      </c>
      <c r="D60" s="5" t="s">
        <v>473</v>
      </c>
      <c r="E60" s="5" t="s">
        <v>541</v>
      </c>
      <c r="F60" s="5" t="s">
        <v>541</v>
      </c>
      <c r="K60" s="5" t="s">
        <v>1747</v>
      </c>
      <c r="L60" s="5" t="s">
        <v>536</v>
      </c>
      <c r="M60" s="19">
        <v>37328</v>
      </c>
      <c r="Q60" s="5" t="s">
        <v>1836</v>
      </c>
      <c r="S60" s="5" t="s">
        <v>1723</v>
      </c>
      <c r="T60" s="5" t="s">
        <v>47</v>
      </c>
      <c r="U60" s="5" t="s">
        <v>46</v>
      </c>
      <c r="V60" s="5">
        <v>2000</v>
      </c>
      <c r="W60" s="5">
        <v>10.17403</v>
      </c>
      <c r="X60" s="5">
        <v>-84.113919999999993</v>
      </c>
      <c r="Y60" s="5">
        <v>50</v>
      </c>
    </row>
    <row r="61" spans="1:25">
      <c r="A61" s="5" t="s">
        <v>57</v>
      </c>
      <c r="C61" s="5" t="s">
        <v>472</v>
      </c>
      <c r="D61" s="5" t="s">
        <v>604</v>
      </c>
      <c r="E61" s="5" t="s">
        <v>541</v>
      </c>
      <c r="F61" s="5" t="s">
        <v>474</v>
      </c>
      <c r="K61" s="5" t="s">
        <v>1747</v>
      </c>
      <c r="L61" s="5" t="s">
        <v>536</v>
      </c>
      <c r="M61" s="19">
        <v>37328</v>
      </c>
      <c r="Q61" s="5" t="s">
        <v>1836</v>
      </c>
      <c r="S61" s="5" t="s">
        <v>1723</v>
      </c>
      <c r="T61" s="5" t="s">
        <v>47</v>
      </c>
      <c r="U61" s="5" t="s">
        <v>46</v>
      </c>
      <c r="V61" s="5">
        <v>2000</v>
      </c>
      <c r="W61" s="5">
        <v>10.17403</v>
      </c>
      <c r="X61" s="5">
        <v>-84.113919999999993</v>
      </c>
      <c r="Y61" s="5">
        <v>50</v>
      </c>
    </row>
    <row r="62" spans="1:25">
      <c r="A62" s="5" t="s">
        <v>57</v>
      </c>
      <c r="C62" s="5" t="s">
        <v>472</v>
      </c>
      <c r="D62" s="5" t="s">
        <v>604</v>
      </c>
      <c r="E62" s="5" t="s">
        <v>541</v>
      </c>
      <c r="F62" s="5" t="s">
        <v>474</v>
      </c>
      <c r="K62" s="5" t="s">
        <v>1748</v>
      </c>
      <c r="L62" s="5" t="s">
        <v>536</v>
      </c>
      <c r="M62" s="19">
        <v>37328</v>
      </c>
      <c r="Q62" s="5" t="s">
        <v>1836</v>
      </c>
      <c r="S62" s="5" t="s">
        <v>1723</v>
      </c>
      <c r="T62" s="5" t="s">
        <v>47</v>
      </c>
      <c r="U62" s="5" t="s">
        <v>46</v>
      </c>
      <c r="V62" s="5">
        <v>2000</v>
      </c>
      <c r="W62" s="5">
        <v>10.17401845</v>
      </c>
      <c r="X62" s="5">
        <v>-84.113874499999994</v>
      </c>
      <c r="Y62" s="5">
        <v>50</v>
      </c>
    </row>
    <row r="63" spans="1:25">
      <c r="A63" s="5" t="s">
        <v>57</v>
      </c>
      <c r="C63" s="5" t="s">
        <v>472</v>
      </c>
      <c r="D63" s="5" t="s">
        <v>604</v>
      </c>
      <c r="E63" s="5" t="s">
        <v>541</v>
      </c>
      <c r="F63" s="5" t="s">
        <v>474</v>
      </c>
      <c r="K63" s="5" t="s">
        <v>1749</v>
      </c>
      <c r="L63" s="5" t="s">
        <v>536</v>
      </c>
      <c r="M63" s="19">
        <v>37328</v>
      </c>
      <c r="O63" s="5" t="s">
        <v>746</v>
      </c>
      <c r="P63" s="5" t="s">
        <v>757</v>
      </c>
      <c r="Q63" s="5" t="s">
        <v>1836</v>
      </c>
      <c r="S63" s="5" t="s">
        <v>1723</v>
      </c>
      <c r="T63" s="5" t="s">
        <v>47</v>
      </c>
      <c r="U63" s="5" t="s">
        <v>46</v>
      </c>
      <c r="V63" s="5">
        <v>2000</v>
      </c>
      <c r="W63" s="5">
        <v>10.174006909999999</v>
      </c>
      <c r="X63" s="5">
        <v>-84.113828999999996</v>
      </c>
      <c r="Y63" s="5">
        <v>50</v>
      </c>
    </row>
    <row r="64" spans="1:25">
      <c r="A64" s="5" t="s">
        <v>57</v>
      </c>
      <c r="B64" s="5" t="s">
        <v>1750</v>
      </c>
      <c r="C64" s="5" t="s">
        <v>472</v>
      </c>
      <c r="D64" s="5" t="s">
        <v>473</v>
      </c>
      <c r="E64" s="5" t="s">
        <v>541</v>
      </c>
      <c r="F64" s="5" t="s">
        <v>541</v>
      </c>
      <c r="K64" s="5" t="s">
        <v>1751</v>
      </c>
      <c r="L64" s="5" t="s">
        <v>536</v>
      </c>
      <c r="M64" s="19">
        <v>37328</v>
      </c>
      <c r="O64" s="5" t="s">
        <v>746</v>
      </c>
      <c r="P64" s="5" t="s">
        <v>757</v>
      </c>
      <c r="Q64" s="5" t="s">
        <v>1836</v>
      </c>
      <c r="S64" s="5" t="s">
        <v>1723</v>
      </c>
      <c r="T64" s="5" t="s">
        <v>47</v>
      </c>
      <c r="U64" s="5" t="s">
        <v>46</v>
      </c>
      <c r="V64" s="5">
        <v>2000</v>
      </c>
      <c r="W64" s="5">
        <v>10.17397227</v>
      </c>
      <c r="X64" s="5">
        <v>-84.113692499999999</v>
      </c>
      <c r="Y64" s="5">
        <v>50</v>
      </c>
    </row>
    <row r="65" spans="1:25">
      <c r="A65" s="5" t="s">
        <v>57</v>
      </c>
      <c r="C65" s="5" t="s">
        <v>472</v>
      </c>
      <c r="D65" s="5" t="s">
        <v>604</v>
      </c>
      <c r="E65" s="5" t="s">
        <v>541</v>
      </c>
      <c r="F65" s="5" t="s">
        <v>474</v>
      </c>
      <c r="K65" s="5" t="s">
        <v>1751</v>
      </c>
      <c r="L65" s="5" t="s">
        <v>536</v>
      </c>
      <c r="M65" s="19">
        <v>37328</v>
      </c>
      <c r="O65" s="5" t="s">
        <v>746</v>
      </c>
      <c r="P65" s="5" t="s">
        <v>757</v>
      </c>
      <c r="Q65" s="5" t="s">
        <v>1836</v>
      </c>
      <c r="S65" s="5" t="s">
        <v>1723</v>
      </c>
      <c r="T65" s="5" t="s">
        <v>47</v>
      </c>
      <c r="U65" s="5" t="s">
        <v>46</v>
      </c>
      <c r="V65" s="5">
        <v>2000</v>
      </c>
      <c r="W65" s="5">
        <v>10.17397227</v>
      </c>
      <c r="X65" s="5">
        <v>-84.113692499999999</v>
      </c>
      <c r="Y65" s="5">
        <v>50</v>
      </c>
    </row>
    <row r="66" spans="1:25">
      <c r="A66" s="5" t="s">
        <v>57</v>
      </c>
      <c r="B66" s="5" t="s">
        <v>1752</v>
      </c>
      <c r="C66" s="5" t="s">
        <v>472</v>
      </c>
      <c r="D66" s="5" t="s">
        <v>473</v>
      </c>
      <c r="E66" s="5" t="s">
        <v>541</v>
      </c>
      <c r="F66" s="5" t="s">
        <v>541</v>
      </c>
      <c r="K66" s="5" t="s">
        <v>1753</v>
      </c>
      <c r="L66" s="5" t="s">
        <v>536</v>
      </c>
      <c r="M66" s="19">
        <v>37328</v>
      </c>
      <c r="O66" s="5" t="s">
        <v>746</v>
      </c>
      <c r="P66" s="5" t="s">
        <v>757</v>
      </c>
      <c r="Q66" s="5" t="s">
        <v>1836</v>
      </c>
      <c r="S66" s="5" t="s">
        <v>1723</v>
      </c>
      <c r="T66" s="5" t="s">
        <v>47</v>
      </c>
      <c r="U66" s="5" t="s">
        <v>46</v>
      </c>
      <c r="V66" s="5">
        <v>2000</v>
      </c>
      <c r="W66" s="5">
        <v>10.173833719999999</v>
      </c>
      <c r="X66" s="5">
        <v>-84.113146499999999</v>
      </c>
      <c r="Y66" s="5">
        <v>50</v>
      </c>
    </row>
    <row r="67" spans="1:25">
      <c r="A67" s="5" t="s">
        <v>57</v>
      </c>
      <c r="C67" s="5" t="s">
        <v>472</v>
      </c>
      <c r="D67" s="5" t="s">
        <v>604</v>
      </c>
      <c r="E67" s="5" t="s">
        <v>541</v>
      </c>
      <c r="F67" s="5" t="s">
        <v>474</v>
      </c>
      <c r="K67" s="5" t="s">
        <v>1753</v>
      </c>
      <c r="L67" s="5" t="s">
        <v>536</v>
      </c>
      <c r="M67" s="19">
        <v>37328</v>
      </c>
      <c r="O67" s="5" t="s">
        <v>746</v>
      </c>
      <c r="P67" s="5" t="s">
        <v>757</v>
      </c>
      <c r="Q67" s="5" t="s">
        <v>1836</v>
      </c>
      <c r="S67" s="5" t="s">
        <v>1723</v>
      </c>
      <c r="T67" s="5" t="s">
        <v>47</v>
      </c>
      <c r="U67" s="5" t="s">
        <v>46</v>
      </c>
      <c r="V67" s="5">
        <v>2000</v>
      </c>
      <c r="W67" s="5">
        <v>10.173833719999999</v>
      </c>
      <c r="X67" s="5">
        <v>-84.113146499999999</v>
      </c>
      <c r="Y67" s="5">
        <v>50</v>
      </c>
    </row>
    <row r="68" spans="1:25">
      <c r="A68" s="5" t="s">
        <v>57</v>
      </c>
      <c r="B68" s="5" t="s">
        <v>1754</v>
      </c>
      <c r="C68" s="5" t="s">
        <v>472</v>
      </c>
      <c r="D68" s="5" t="s">
        <v>473</v>
      </c>
      <c r="E68" s="5" t="s">
        <v>541</v>
      </c>
      <c r="F68" s="5" t="s">
        <v>541</v>
      </c>
      <c r="K68" s="5" t="s">
        <v>1755</v>
      </c>
      <c r="L68" s="5" t="s">
        <v>536</v>
      </c>
      <c r="M68" s="19">
        <v>37331</v>
      </c>
      <c r="O68" s="5" t="s">
        <v>1035</v>
      </c>
      <c r="P68" s="5" t="s">
        <v>1756</v>
      </c>
      <c r="Q68" s="5" t="s">
        <v>1838</v>
      </c>
      <c r="S68" s="5" t="s">
        <v>1723</v>
      </c>
      <c r="T68" s="5" t="s">
        <v>47</v>
      </c>
      <c r="U68" s="5" t="s">
        <v>46</v>
      </c>
      <c r="V68" s="5">
        <v>2000</v>
      </c>
      <c r="W68" s="5">
        <v>10.173822169999999</v>
      </c>
      <c r="X68" s="5">
        <v>-84.113101</v>
      </c>
      <c r="Y68" s="5">
        <v>50</v>
      </c>
    </row>
    <row r="69" spans="1:25">
      <c r="A69" s="5" t="s">
        <v>57</v>
      </c>
      <c r="C69" s="5" t="s">
        <v>472</v>
      </c>
      <c r="D69" s="5" t="s">
        <v>604</v>
      </c>
      <c r="E69" s="5" t="s">
        <v>541</v>
      </c>
      <c r="F69" s="5" t="s">
        <v>474</v>
      </c>
      <c r="K69" s="5" t="s">
        <v>1755</v>
      </c>
      <c r="L69" s="5" t="s">
        <v>536</v>
      </c>
      <c r="M69" s="19">
        <v>37331</v>
      </c>
      <c r="O69" s="5" t="s">
        <v>1035</v>
      </c>
      <c r="P69" s="5" t="s">
        <v>1756</v>
      </c>
      <c r="Q69" s="5" t="s">
        <v>1838</v>
      </c>
      <c r="S69" s="5" t="s">
        <v>1723</v>
      </c>
      <c r="T69" s="5" t="s">
        <v>47</v>
      </c>
      <c r="U69" s="5" t="s">
        <v>46</v>
      </c>
      <c r="V69" s="5">
        <v>2000</v>
      </c>
      <c r="W69" s="5">
        <v>10.173822169999999</v>
      </c>
      <c r="X69" s="5">
        <v>-84.113101</v>
      </c>
      <c r="Y69" s="5">
        <v>50</v>
      </c>
    </row>
    <row r="70" spans="1:25">
      <c r="A70" s="5" t="s">
        <v>57</v>
      </c>
      <c r="B70" s="5" t="s">
        <v>1721</v>
      </c>
      <c r="C70" s="5" t="s">
        <v>472</v>
      </c>
      <c r="D70" s="5" t="s">
        <v>473</v>
      </c>
      <c r="E70" s="5" t="s">
        <v>541</v>
      </c>
      <c r="F70" s="5" t="s">
        <v>541</v>
      </c>
      <c r="K70" s="5" t="s">
        <v>1722</v>
      </c>
      <c r="L70" s="5" t="s">
        <v>536</v>
      </c>
      <c r="M70" s="19">
        <v>37362</v>
      </c>
      <c r="O70" s="5" t="s">
        <v>746</v>
      </c>
      <c r="P70" s="5" t="s">
        <v>757</v>
      </c>
      <c r="Q70" s="5" t="s">
        <v>1836</v>
      </c>
      <c r="S70" s="5" t="s">
        <v>1839</v>
      </c>
      <c r="T70" s="5" t="s">
        <v>47</v>
      </c>
      <c r="U70" s="5" t="s">
        <v>46</v>
      </c>
      <c r="V70" s="5">
        <v>1860</v>
      </c>
      <c r="W70" s="5">
        <v>10.193350000000001</v>
      </c>
      <c r="X70" s="5">
        <v>-84.103350000000006</v>
      </c>
      <c r="Y70" s="5">
        <v>50</v>
      </c>
    </row>
    <row r="71" spans="1:25">
      <c r="A71" s="5" t="s">
        <v>57</v>
      </c>
      <c r="B71" s="5" t="s">
        <v>1724</v>
      </c>
      <c r="C71" s="5" t="s">
        <v>472</v>
      </c>
      <c r="D71" s="5" t="s">
        <v>473</v>
      </c>
      <c r="E71" s="5" t="s">
        <v>541</v>
      </c>
      <c r="F71" s="5" t="s">
        <v>541</v>
      </c>
      <c r="K71" s="5" t="s">
        <v>1725</v>
      </c>
      <c r="L71" s="5" t="s">
        <v>536</v>
      </c>
      <c r="M71" s="19">
        <v>37362</v>
      </c>
      <c r="O71" s="5" t="s">
        <v>746</v>
      </c>
      <c r="P71" s="5" t="s">
        <v>757</v>
      </c>
      <c r="Q71" s="5" t="s">
        <v>1836</v>
      </c>
      <c r="S71" s="5" t="s">
        <v>1678</v>
      </c>
      <c r="T71" s="5" t="s">
        <v>47</v>
      </c>
      <c r="U71" s="5" t="s">
        <v>46</v>
      </c>
      <c r="V71" s="5">
        <v>1850</v>
      </c>
      <c r="W71" s="5">
        <v>10.200480000000001</v>
      </c>
      <c r="X71" s="5">
        <v>-84.098179999999999</v>
      </c>
      <c r="Y71" s="5">
        <v>50</v>
      </c>
    </row>
    <row r="72" spans="1:25">
      <c r="A72" s="5" t="s">
        <v>57</v>
      </c>
      <c r="B72" s="5" t="s">
        <v>1676</v>
      </c>
      <c r="C72" s="5" t="s">
        <v>472</v>
      </c>
      <c r="D72" s="5" t="s">
        <v>473</v>
      </c>
      <c r="E72" s="5" t="s">
        <v>541</v>
      </c>
      <c r="F72" s="5" t="s">
        <v>541</v>
      </c>
      <c r="K72" s="5" t="s">
        <v>1677</v>
      </c>
      <c r="L72" s="5" t="s">
        <v>536</v>
      </c>
      <c r="M72" s="19">
        <v>37362</v>
      </c>
      <c r="O72" s="5" t="s">
        <v>746</v>
      </c>
      <c r="P72" s="5" t="s">
        <v>757</v>
      </c>
      <c r="Q72" s="5" t="s">
        <v>1836</v>
      </c>
      <c r="S72" s="5" t="s">
        <v>1678</v>
      </c>
      <c r="T72" s="5" t="s">
        <v>47</v>
      </c>
      <c r="U72" s="5" t="s">
        <v>46</v>
      </c>
      <c r="V72" s="5">
        <v>1810</v>
      </c>
      <c r="W72" s="5">
        <v>10.20412</v>
      </c>
      <c r="X72" s="5">
        <v>-84.097530000000006</v>
      </c>
      <c r="Y72" s="5">
        <v>50</v>
      </c>
    </row>
    <row r="73" spans="1:25">
      <c r="A73" s="5" t="s">
        <v>57</v>
      </c>
      <c r="B73" s="5" t="s">
        <v>1679</v>
      </c>
      <c r="C73" s="5" t="s">
        <v>472</v>
      </c>
      <c r="D73" s="5" t="s">
        <v>473</v>
      </c>
      <c r="E73" s="5" t="s">
        <v>541</v>
      </c>
      <c r="F73" s="5" t="s">
        <v>541</v>
      </c>
      <c r="K73" s="5" t="s">
        <v>1680</v>
      </c>
      <c r="L73" s="5" t="s">
        <v>536</v>
      </c>
      <c r="M73" s="19">
        <v>37362</v>
      </c>
      <c r="O73" s="5" t="s">
        <v>746</v>
      </c>
      <c r="P73" s="5" t="s">
        <v>757</v>
      </c>
      <c r="Q73" s="5" t="s">
        <v>1836</v>
      </c>
      <c r="S73" s="5" t="s">
        <v>1678</v>
      </c>
      <c r="T73" s="5" t="s">
        <v>47</v>
      </c>
      <c r="U73" s="5" t="s">
        <v>46</v>
      </c>
      <c r="V73" s="5">
        <v>1800</v>
      </c>
      <c r="W73" s="5">
        <v>10.20622</v>
      </c>
      <c r="X73" s="5">
        <v>-84.098330000000004</v>
      </c>
      <c r="Y73" s="5">
        <v>50</v>
      </c>
    </row>
    <row r="74" spans="1:25">
      <c r="A74" s="5" t="s">
        <v>57</v>
      </c>
      <c r="B74" s="5" t="s">
        <v>1681</v>
      </c>
      <c r="C74" s="5" t="s">
        <v>472</v>
      </c>
      <c r="D74" s="5" t="s">
        <v>473</v>
      </c>
      <c r="E74" s="5" t="s">
        <v>541</v>
      </c>
      <c r="F74" s="5" t="s">
        <v>541</v>
      </c>
      <c r="K74" s="5" t="s">
        <v>1682</v>
      </c>
      <c r="L74" s="5" t="s">
        <v>536</v>
      </c>
      <c r="M74" s="19">
        <v>37362</v>
      </c>
      <c r="O74" s="5" t="s">
        <v>746</v>
      </c>
      <c r="P74" s="5" t="s">
        <v>757</v>
      </c>
      <c r="Q74" s="5" t="s">
        <v>1836</v>
      </c>
      <c r="S74" s="5" t="s">
        <v>1678</v>
      </c>
      <c r="T74" s="5" t="s">
        <v>47</v>
      </c>
      <c r="U74" s="5" t="s">
        <v>46</v>
      </c>
      <c r="V74" s="5">
        <v>1790</v>
      </c>
      <c r="W74" s="5">
        <v>10.208320000000001</v>
      </c>
      <c r="X74" s="5">
        <v>-84.099149999999995</v>
      </c>
      <c r="Y74" s="5">
        <v>50</v>
      </c>
    </row>
    <row r="75" spans="1:25">
      <c r="A75" s="5" t="s">
        <v>57</v>
      </c>
      <c r="B75" s="5" t="s">
        <v>1683</v>
      </c>
      <c r="C75" s="5" t="s">
        <v>472</v>
      </c>
      <c r="D75" s="5" t="s">
        <v>473</v>
      </c>
      <c r="E75" s="5" t="s">
        <v>541</v>
      </c>
      <c r="F75" s="5" t="s">
        <v>541</v>
      </c>
      <c r="K75" s="5" t="s">
        <v>1684</v>
      </c>
      <c r="L75" s="5" t="s">
        <v>536</v>
      </c>
      <c r="M75" s="19">
        <v>37362</v>
      </c>
      <c r="O75" s="5" t="s">
        <v>746</v>
      </c>
      <c r="P75" s="5" t="s">
        <v>757</v>
      </c>
      <c r="Q75" s="5" t="s">
        <v>1836</v>
      </c>
      <c r="S75" s="5" t="s">
        <v>1678</v>
      </c>
      <c r="T75" s="5" t="s">
        <v>47</v>
      </c>
      <c r="U75" s="5" t="s">
        <v>46</v>
      </c>
      <c r="V75" s="5">
        <v>1750</v>
      </c>
      <c r="W75" s="5">
        <v>10.211220000000001</v>
      </c>
      <c r="X75" s="5">
        <v>-84.099590000000006</v>
      </c>
      <c r="Y75" s="5">
        <v>50</v>
      </c>
    </row>
    <row r="76" spans="1:25">
      <c r="A76" s="5" t="s">
        <v>57</v>
      </c>
      <c r="B76" s="5" t="s">
        <v>1685</v>
      </c>
      <c r="C76" s="5" t="s">
        <v>472</v>
      </c>
      <c r="D76" s="5" t="s">
        <v>473</v>
      </c>
      <c r="E76" s="5" t="s">
        <v>541</v>
      </c>
      <c r="F76" s="5" t="s">
        <v>541</v>
      </c>
      <c r="K76" s="5" t="s">
        <v>1686</v>
      </c>
      <c r="L76" s="5" t="s">
        <v>536</v>
      </c>
      <c r="M76" s="19">
        <v>37362</v>
      </c>
      <c r="O76" s="5" t="s">
        <v>746</v>
      </c>
      <c r="P76" s="5" t="s">
        <v>757</v>
      </c>
      <c r="Q76" s="5" t="s">
        <v>1836</v>
      </c>
      <c r="S76" s="5" t="s">
        <v>1678</v>
      </c>
      <c r="T76" s="5" t="s">
        <v>47</v>
      </c>
      <c r="U76" s="5" t="s">
        <v>46</v>
      </c>
      <c r="V76" s="5">
        <v>1780</v>
      </c>
      <c r="W76" s="5">
        <v>10.20904</v>
      </c>
      <c r="X76" s="5">
        <v>-84.099350000000001</v>
      </c>
      <c r="Y76" s="5">
        <v>50</v>
      </c>
    </row>
    <row r="77" spans="1:25">
      <c r="A77" s="5" t="s">
        <v>57</v>
      </c>
      <c r="B77" s="5" t="s">
        <v>1687</v>
      </c>
      <c r="C77" s="5" t="s">
        <v>472</v>
      </c>
      <c r="D77" s="5" t="s">
        <v>473</v>
      </c>
      <c r="E77" s="5" t="s">
        <v>541</v>
      </c>
      <c r="F77" s="5" t="s">
        <v>541</v>
      </c>
      <c r="K77" s="5" t="s">
        <v>1688</v>
      </c>
      <c r="L77" s="5" t="s">
        <v>536</v>
      </c>
      <c r="M77" s="19">
        <v>37362</v>
      </c>
      <c r="O77" s="5" t="s">
        <v>746</v>
      </c>
      <c r="P77" s="5" t="s">
        <v>757</v>
      </c>
      <c r="Q77" s="5" t="s">
        <v>1836</v>
      </c>
      <c r="S77" s="5" t="s">
        <v>1678</v>
      </c>
      <c r="T77" s="5" t="s">
        <v>47</v>
      </c>
      <c r="U77" s="5" t="s">
        <v>46</v>
      </c>
      <c r="V77" s="5">
        <v>1810</v>
      </c>
      <c r="W77" s="5">
        <v>10.20382</v>
      </c>
      <c r="X77" s="5">
        <v>-84.098169999999996</v>
      </c>
      <c r="Y77" s="5">
        <v>50</v>
      </c>
    </row>
    <row r="78" spans="1:25">
      <c r="A78" s="5" t="s">
        <v>57</v>
      </c>
      <c r="B78" s="5" t="s">
        <v>1689</v>
      </c>
      <c r="C78" s="5" t="s">
        <v>472</v>
      </c>
      <c r="D78" s="5" t="s">
        <v>473</v>
      </c>
      <c r="E78" s="5" t="s">
        <v>541</v>
      </c>
      <c r="F78" s="5" t="s">
        <v>541</v>
      </c>
      <c r="K78" s="5" t="s">
        <v>1690</v>
      </c>
      <c r="L78" s="5" t="s">
        <v>536</v>
      </c>
      <c r="M78" s="19">
        <v>37362</v>
      </c>
      <c r="O78" s="5" t="s">
        <v>746</v>
      </c>
      <c r="P78" s="5" t="s">
        <v>757</v>
      </c>
      <c r="Q78" s="5" t="s">
        <v>1836</v>
      </c>
      <c r="S78" s="5" t="s">
        <v>1678</v>
      </c>
      <c r="T78" s="5" t="s">
        <v>47</v>
      </c>
      <c r="U78" s="5" t="s">
        <v>46</v>
      </c>
      <c r="V78" s="5">
        <v>1820</v>
      </c>
      <c r="W78" s="5">
        <v>10.20279</v>
      </c>
      <c r="X78" s="5">
        <v>-84.098659999999995</v>
      </c>
      <c r="Y78" s="5">
        <v>50</v>
      </c>
    </row>
    <row r="79" spans="1:25">
      <c r="A79" s="5" t="s">
        <v>57</v>
      </c>
      <c r="B79" s="5" t="s">
        <v>1726</v>
      </c>
      <c r="C79" s="5" t="s">
        <v>472</v>
      </c>
      <c r="D79" s="5" t="s">
        <v>473</v>
      </c>
      <c r="E79" s="5" t="s">
        <v>541</v>
      </c>
      <c r="F79" s="5" t="s">
        <v>541</v>
      </c>
      <c r="K79" s="5" t="s">
        <v>1727</v>
      </c>
      <c r="L79" s="5" t="s">
        <v>536</v>
      </c>
      <c r="M79" s="19">
        <v>37363</v>
      </c>
      <c r="O79" s="5" t="s">
        <v>746</v>
      </c>
      <c r="P79" s="5" t="s">
        <v>757</v>
      </c>
      <c r="Q79" s="5" t="s">
        <v>1836</v>
      </c>
      <c r="S79" s="5" t="s">
        <v>1839</v>
      </c>
      <c r="T79" s="5" t="s">
        <v>47</v>
      </c>
      <c r="U79" s="5" t="s">
        <v>46</v>
      </c>
      <c r="V79" s="5">
        <v>1860</v>
      </c>
      <c r="W79" s="5">
        <v>10.19262</v>
      </c>
      <c r="X79" s="5">
        <v>-84.103440000000006</v>
      </c>
      <c r="Y79" s="5">
        <v>50</v>
      </c>
    </row>
    <row r="80" spans="1:25">
      <c r="A80" s="5" t="s">
        <v>57</v>
      </c>
      <c r="B80" s="5" t="s">
        <v>1728</v>
      </c>
      <c r="C80" s="5" t="s">
        <v>472</v>
      </c>
      <c r="D80" s="5" t="s">
        <v>473</v>
      </c>
      <c r="E80" s="5" t="s">
        <v>541</v>
      </c>
      <c r="F80" s="5" t="s">
        <v>541</v>
      </c>
      <c r="K80" s="5" t="s">
        <v>1729</v>
      </c>
      <c r="L80" s="5" t="s">
        <v>536</v>
      </c>
      <c r="M80" s="19">
        <v>37363</v>
      </c>
      <c r="O80" s="5" t="s">
        <v>746</v>
      </c>
      <c r="P80" s="5" t="s">
        <v>757</v>
      </c>
      <c r="Q80" s="5" t="s">
        <v>1836</v>
      </c>
      <c r="S80" s="5" t="s">
        <v>1723</v>
      </c>
      <c r="T80" s="5" t="s">
        <v>47</v>
      </c>
      <c r="U80" s="5" t="s">
        <v>46</v>
      </c>
      <c r="V80" s="5">
        <v>1910</v>
      </c>
      <c r="W80" s="5">
        <v>10.18783</v>
      </c>
      <c r="X80" s="5">
        <v>-84.105710000000002</v>
      </c>
      <c r="Y80" s="5">
        <v>50</v>
      </c>
    </row>
    <row r="81" spans="1:25">
      <c r="A81" s="5" t="s">
        <v>57</v>
      </c>
      <c r="B81" s="5" t="s">
        <v>1757</v>
      </c>
      <c r="C81" s="5" t="s">
        <v>472</v>
      </c>
      <c r="D81" s="5" t="s">
        <v>473</v>
      </c>
      <c r="E81" s="5" t="s">
        <v>541</v>
      </c>
      <c r="F81" s="5" t="s">
        <v>541</v>
      </c>
      <c r="K81" s="5" t="s">
        <v>1758</v>
      </c>
      <c r="L81" s="5" t="s">
        <v>536</v>
      </c>
      <c r="M81" s="19">
        <v>37363</v>
      </c>
      <c r="O81" s="5" t="s">
        <v>746</v>
      </c>
      <c r="P81" s="5" t="s">
        <v>757</v>
      </c>
      <c r="Q81" s="5" t="s">
        <v>1836</v>
      </c>
      <c r="S81" s="5" t="s">
        <v>1723</v>
      </c>
      <c r="T81" s="5" t="s">
        <v>47</v>
      </c>
      <c r="U81" s="5" t="s">
        <v>46</v>
      </c>
      <c r="V81" s="5">
        <v>2020</v>
      </c>
      <c r="W81" s="5">
        <v>10.181050000000001</v>
      </c>
      <c r="X81" s="5">
        <v>-84.106170000000006</v>
      </c>
      <c r="Y81" s="5">
        <v>50</v>
      </c>
    </row>
    <row r="82" spans="1:25">
      <c r="A82" s="5" t="s">
        <v>57</v>
      </c>
      <c r="B82" s="5" t="s">
        <v>1632</v>
      </c>
      <c r="C82" s="5" t="s">
        <v>472</v>
      </c>
      <c r="D82" s="5" t="s">
        <v>473</v>
      </c>
      <c r="E82" s="5" t="s">
        <v>482</v>
      </c>
      <c r="F82" s="5" t="s">
        <v>482</v>
      </c>
      <c r="K82" s="5" t="s">
        <v>1630</v>
      </c>
      <c r="L82" s="5" t="s">
        <v>476</v>
      </c>
      <c r="M82" s="19">
        <v>31598</v>
      </c>
      <c r="O82" s="5" t="s">
        <v>532</v>
      </c>
      <c r="P82" s="5" t="s">
        <v>1544</v>
      </c>
      <c r="R82" s="5" t="s">
        <v>1851</v>
      </c>
      <c r="S82" s="5" t="s">
        <v>1631</v>
      </c>
      <c r="T82" s="5" t="s">
        <v>47</v>
      </c>
      <c r="U82" s="5" t="s">
        <v>46</v>
      </c>
      <c r="V82" s="5">
        <v>1750</v>
      </c>
      <c r="W82" s="5">
        <v>10.216670000000001</v>
      </c>
      <c r="X82" s="5">
        <v>-84.1</v>
      </c>
      <c r="Y82" s="5" t="s">
        <v>559</v>
      </c>
    </row>
    <row r="83" spans="1:25">
      <c r="A83" s="5" t="s">
        <v>57</v>
      </c>
      <c r="C83" s="5" t="s">
        <v>472</v>
      </c>
      <c r="D83" s="5" t="s">
        <v>604</v>
      </c>
      <c r="E83" s="5" t="s">
        <v>474</v>
      </c>
      <c r="F83" s="5" t="s">
        <v>474</v>
      </c>
      <c r="K83" s="5" t="s">
        <v>1759</v>
      </c>
      <c r="L83" s="5" t="s">
        <v>722</v>
      </c>
      <c r="M83" s="19">
        <v>37347</v>
      </c>
      <c r="O83" s="5" t="s">
        <v>1035</v>
      </c>
      <c r="P83" s="5" t="s">
        <v>478</v>
      </c>
      <c r="S83" s="5" t="s">
        <v>1723</v>
      </c>
      <c r="T83" s="5" t="s">
        <v>47</v>
      </c>
      <c r="U83" s="5" t="s">
        <v>46</v>
      </c>
      <c r="V83" s="5">
        <v>2000</v>
      </c>
      <c r="W83" s="5">
        <v>10.18333</v>
      </c>
      <c r="X83" s="5">
        <v>-84.116669999999999</v>
      </c>
      <c r="Y83" s="5" t="s">
        <v>559</v>
      </c>
    </row>
    <row r="84" spans="1:25">
      <c r="A84" s="5" t="s">
        <v>57</v>
      </c>
      <c r="C84" s="5" t="s">
        <v>472</v>
      </c>
      <c r="D84" s="5" t="s">
        <v>604</v>
      </c>
      <c r="E84" s="5" t="s">
        <v>474</v>
      </c>
      <c r="F84" s="5" t="s">
        <v>1448</v>
      </c>
      <c r="K84" s="5" t="s">
        <v>1759</v>
      </c>
      <c r="L84" s="5" t="s">
        <v>722</v>
      </c>
      <c r="M84" s="19">
        <v>37347</v>
      </c>
      <c r="O84" s="5" t="s">
        <v>1035</v>
      </c>
      <c r="P84" s="5" t="s">
        <v>478</v>
      </c>
      <c r="S84" s="5" t="s">
        <v>1723</v>
      </c>
      <c r="T84" s="5" t="s">
        <v>47</v>
      </c>
      <c r="U84" s="5" t="s">
        <v>46</v>
      </c>
      <c r="V84" s="5">
        <v>2000</v>
      </c>
      <c r="W84" s="5">
        <v>10.18333</v>
      </c>
      <c r="X84" s="5">
        <v>-84.116669999999999</v>
      </c>
      <c r="Y84" s="5" t="s">
        <v>559</v>
      </c>
    </row>
    <row r="85" spans="1:25">
      <c r="A85" s="5" t="s">
        <v>57</v>
      </c>
      <c r="B85" s="5" t="s">
        <v>1287</v>
      </c>
      <c r="C85" s="5" t="s">
        <v>472</v>
      </c>
      <c r="D85" s="5" t="s">
        <v>473</v>
      </c>
      <c r="E85" s="5" t="s">
        <v>474</v>
      </c>
      <c r="F85" s="5" t="s">
        <v>474</v>
      </c>
      <c r="K85" s="5" t="s">
        <v>1288</v>
      </c>
      <c r="L85" s="5" t="s">
        <v>1289</v>
      </c>
      <c r="M85" s="19">
        <v>33603</v>
      </c>
      <c r="S85" s="5" t="s">
        <v>1196</v>
      </c>
      <c r="T85" s="5" t="s">
        <v>289</v>
      </c>
      <c r="U85" s="5" t="s">
        <v>46</v>
      </c>
      <c r="V85" s="5">
        <v>1400</v>
      </c>
      <c r="W85" s="5">
        <v>10.3</v>
      </c>
      <c r="X85" s="5">
        <v>-84.8</v>
      </c>
      <c r="Y85" s="5" t="s">
        <v>559</v>
      </c>
    </row>
    <row r="86" spans="1:25">
      <c r="A86" s="5" t="s">
        <v>57</v>
      </c>
      <c r="B86" s="5" t="s">
        <v>1845</v>
      </c>
      <c r="C86" s="5" t="s">
        <v>472</v>
      </c>
      <c r="D86" s="5" t="s">
        <v>473</v>
      </c>
      <c r="E86" s="5" t="s">
        <v>474</v>
      </c>
      <c r="F86" s="5" t="s">
        <v>474</v>
      </c>
      <c r="K86" s="5" t="s">
        <v>1846</v>
      </c>
      <c r="L86" s="5" t="s">
        <v>476</v>
      </c>
      <c r="M86" s="19">
        <v>43623</v>
      </c>
      <c r="N86" s="19">
        <v>43623</v>
      </c>
      <c r="O86" s="5" t="s">
        <v>1035</v>
      </c>
      <c r="P86" s="5" t="s">
        <v>1847</v>
      </c>
      <c r="Q86" s="5" t="s">
        <v>1848</v>
      </c>
      <c r="R86" s="5" t="s">
        <v>1849</v>
      </c>
      <c r="S86" s="5" t="s">
        <v>1850</v>
      </c>
      <c r="T86" s="5" t="s">
        <v>289</v>
      </c>
      <c r="U86" s="5" t="s">
        <v>46</v>
      </c>
      <c r="V86" s="5">
        <v>1690</v>
      </c>
      <c r="W86" s="5">
        <v>10.31859</v>
      </c>
      <c r="X86" s="5">
        <v>-84.790289999999999</v>
      </c>
      <c r="Y86" s="5">
        <v>50</v>
      </c>
    </row>
    <row r="87" spans="1:25">
      <c r="A87" s="5" t="s">
        <v>57</v>
      </c>
      <c r="C87" s="5" t="s">
        <v>1447</v>
      </c>
      <c r="D87" s="5" t="s">
        <v>604</v>
      </c>
      <c r="E87" s="5" t="s">
        <v>474</v>
      </c>
      <c r="F87" s="5" t="s">
        <v>474</v>
      </c>
      <c r="K87" s="5" t="s">
        <v>1846</v>
      </c>
      <c r="L87" s="5" t="s">
        <v>476</v>
      </c>
      <c r="M87" s="19">
        <v>43623</v>
      </c>
      <c r="N87" s="19">
        <v>43623</v>
      </c>
      <c r="O87" s="5" t="s">
        <v>1035</v>
      </c>
      <c r="P87" s="5" t="s">
        <v>1847</v>
      </c>
      <c r="Q87" s="5" t="s">
        <v>1848</v>
      </c>
      <c r="R87" s="5" t="s">
        <v>1849</v>
      </c>
      <c r="S87" s="5" t="s">
        <v>1850</v>
      </c>
      <c r="T87" s="5" t="s">
        <v>289</v>
      </c>
      <c r="U87" s="5" t="s">
        <v>46</v>
      </c>
      <c r="V87" s="5">
        <v>1690</v>
      </c>
      <c r="W87" s="5">
        <v>10.31859</v>
      </c>
      <c r="X87" s="5">
        <v>-84.790289999999999</v>
      </c>
      <c r="Y87" s="5">
        <v>50</v>
      </c>
    </row>
    <row r="88" spans="1:25">
      <c r="A88" s="5" t="s">
        <v>57</v>
      </c>
      <c r="B88" s="5" t="s">
        <v>1547</v>
      </c>
      <c r="C88" s="5" t="s">
        <v>472</v>
      </c>
      <c r="D88" s="5" t="s">
        <v>473</v>
      </c>
      <c r="E88" s="5" t="s">
        <v>539</v>
      </c>
      <c r="F88" s="5" t="s">
        <v>539</v>
      </c>
      <c r="G88" s="5" t="s">
        <v>1852</v>
      </c>
      <c r="K88" s="5" t="s">
        <v>1546</v>
      </c>
      <c r="L88" s="5" t="s">
        <v>476</v>
      </c>
      <c r="M88" s="19">
        <v>32628</v>
      </c>
      <c r="O88" s="5" t="s">
        <v>1035</v>
      </c>
      <c r="P88" s="5" t="s">
        <v>478</v>
      </c>
      <c r="Q88" s="5" t="s">
        <v>1853</v>
      </c>
      <c r="R88" s="5" t="s">
        <v>1854</v>
      </c>
      <c r="S88" s="5" t="s">
        <v>1196</v>
      </c>
      <c r="T88" s="5" t="s">
        <v>289</v>
      </c>
      <c r="U88" s="5" t="s">
        <v>46</v>
      </c>
      <c r="V88" s="5">
        <v>1600</v>
      </c>
      <c r="W88" s="5">
        <v>10.310779999999999</v>
      </c>
      <c r="X88" s="5">
        <v>-84.78492</v>
      </c>
      <c r="Y88" s="5">
        <v>500</v>
      </c>
    </row>
    <row r="89" spans="1:25">
      <c r="A89" s="5" t="s">
        <v>57</v>
      </c>
      <c r="B89" s="5" t="s">
        <v>1545</v>
      </c>
      <c r="C89" s="5" t="s">
        <v>472</v>
      </c>
      <c r="D89" s="5" t="s">
        <v>473</v>
      </c>
      <c r="E89" s="5" t="s">
        <v>482</v>
      </c>
      <c r="F89" s="5" t="s">
        <v>482</v>
      </c>
      <c r="G89" s="5" t="s">
        <v>1852</v>
      </c>
      <c r="K89" s="5" t="s">
        <v>1546</v>
      </c>
      <c r="L89" s="5" t="s">
        <v>476</v>
      </c>
      <c r="M89" s="19">
        <v>32628</v>
      </c>
      <c r="O89" s="5" t="s">
        <v>1035</v>
      </c>
      <c r="P89" s="5" t="s">
        <v>478</v>
      </c>
      <c r="Q89" s="5" t="s">
        <v>1853</v>
      </c>
      <c r="R89" s="5" t="s">
        <v>1854</v>
      </c>
      <c r="S89" s="5" t="s">
        <v>1196</v>
      </c>
      <c r="T89" s="5" t="s">
        <v>289</v>
      </c>
      <c r="U89" s="5" t="s">
        <v>46</v>
      </c>
      <c r="V89" s="5">
        <v>1600</v>
      </c>
      <c r="W89" s="5">
        <v>10.310779999999999</v>
      </c>
      <c r="X89" s="5">
        <v>-84.78492</v>
      </c>
      <c r="Y89" s="5">
        <v>500</v>
      </c>
    </row>
    <row r="90" spans="1:25">
      <c r="A90" s="5" t="s">
        <v>57</v>
      </c>
      <c r="B90" s="5" t="s">
        <v>1436</v>
      </c>
      <c r="C90" s="5" t="s">
        <v>472</v>
      </c>
      <c r="D90" s="5" t="s">
        <v>473</v>
      </c>
      <c r="E90" s="5" t="s">
        <v>645</v>
      </c>
      <c r="F90" s="5" t="s">
        <v>645</v>
      </c>
      <c r="G90" s="5" t="s">
        <v>1852</v>
      </c>
      <c r="K90" s="5" t="s">
        <v>1437</v>
      </c>
      <c r="L90" s="5" t="s">
        <v>476</v>
      </c>
      <c r="M90" s="19">
        <v>30859</v>
      </c>
      <c r="O90" s="5" t="s">
        <v>1035</v>
      </c>
      <c r="P90" s="5" t="s">
        <v>1438</v>
      </c>
      <c r="Q90" s="5" t="s">
        <v>1853</v>
      </c>
      <c r="R90" s="5" t="s">
        <v>1855</v>
      </c>
      <c r="S90" s="5" t="s">
        <v>1196</v>
      </c>
      <c r="T90" s="5" t="s">
        <v>289</v>
      </c>
      <c r="U90" s="5" t="s">
        <v>46</v>
      </c>
      <c r="V90" s="5">
        <v>1540</v>
      </c>
      <c r="W90" s="5">
        <v>10.2964</v>
      </c>
      <c r="X90" s="5">
        <v>-84.783100000000005</v>
      </c>
      <c r="Y90" s="5">
        <v>500</v>
      </c>
    </row>
    <row r="91" spans="1:25">
      <c r="A91" s="5" t="s">
        <v>57</v>
      </c>
      <c r="B91" s="5" t="s">
        <v>1439</v>
      </c>
      <c r="C91" s="5" t="s">
        <v>472</v>
      </c>
      <c r="D91" s="5" t="s">
        <v>473</v>
      </c>
      <c r="E91" s="5" t="s">
        <v>474</v>
      </c>
      <c r="F91" s="5" t="s">
        <v>474</v>
      </c>
      <c r="K91" s="5" t="s">
        <v>1437</v>
      </c>
      <c r="L91" s="5" t="s">
        <v>476</v>
      </c>
      <c r="M91" s="19">
        <v>30859</v>
      </c>
      <c r="O91" s="5" t="s">
        <v>1035</v>
      </c>
      <c r="P91" s="5" t="s">
        <v>1438</v>
      </c>
      <c r="Q91" s="5" t="s">
        <v>1853</v>
      </c>
      <c r="R91" s="5" t="s">
        <v>1855</v>
      </c>
      <c r="S91" s="5" t="s">
        <v>1196</v>
      </c>
      <c r="T91" s="5" t="s">
        <v>289</v>
      </c>
      <c r="U91" s="5" t="s">
        <v>46</v>
      </c>
      <c r="V91" s="5">
        <v>1540</v>
      </c>
      <c r="W91" s="5">
        <v>10.2964</v>
      </c>
      <c r="X91" s="5">
        <v>-84.783100000000005</v>
      </c>
      <c r="Y91" s="5">
        <v>500</v>
      </c>
    </row>
    <row r="92" spans="1:25">
      <c r="A92" s="5" t="s">
        <v>57</v>
      </c>
      <c r="B92" s="5" t="s">
        <v>1612</v>
      </c>
      <c r="C92" s="5" t="s">
        <v>472</v>
      </c>
      <c r="D92" s="5" t="s">
        <v>473</v>
      </c>
      <c r="E92" s="5" t="s">
        <v>474</v>
      </c>
      <c r="F92" s="5" t="s">
        <v>474</v>
      </c>
      <c r="K92" s="5" t="s">
        <v>1613</v>
      </c>
      <c r="L92" s="5" t="s">
        <v>476</v>
      </c>
      <c r="M92" s="19">
        <v>33372</v>
      </c>
      <c r="O92" s="5" t="s">
        <v>1035</v>
      </c>
      <c r="P92" s="5" t="s">
        <v>1438</v>
      </c>
      <c r="Q92" s="5" t="s">
        <v>1853</v>
      </c>
      <c r="R92" s="5" t="s">
        <v>1856</v>
      </c>
      <c r="S92" s="5" t="s">
        <v>1614</v>
      </c>
      <c r="T92" s="5" t="s">
        <v>289</v>
      </c>
      <c r="U92" s="5" t="s">
        <v>46</v>
      </c>
      <c r="V92" s="5">
        <v>1700</v>
      </c>
      <c r="W92" s="5">
        <v>10.322609999999999</v>
      </c>
      <c r="X92" s="5">
        <v>-84.805499999999995</v>
      </c>
      <c r="Y92" s="5">
        <v>500</v>
      </c>
    </row>
    <row r="93" spans="1:25">
      <c r="A93" s="5" t="s">
        <v>57</v>
      </c>
      <c r="B93" s="5" t="s">
        <v>1615</v>
      </c>
      <c r="C93" s="5" t="s">
        <v>472</v>
      </c>
      <c r="D93" s="5" t="s">
        <v>473</v>
      </c>
      <c r="E93" s="5" t="s">
        <v>474</v>
      </c>
      <c r="F93" s="5" t="s">
        <v>474</v>
      </c>
      <c r="K93" s="5" t="s">
        <v>1613</v>
      </c>
      <c r="L93" s="5" t="s">
        <v>476</v>
      </c>
      <c r="M93" s="19">
        <v>33372</v>
      </c>
      <c r="O93" s="5" t="s">
        <v>1035</v>
      </c>
      <c r="P93" s="5" t="s">
        <v>1438</v>
      </c>
      <c r="Q93" s="5" t="s">
        <v>1853</v>
      </c>
      <c r="R93" s="5" t="s">
        <v>1856</v>
      </c>
      <c r="S93" s="5" t="s">
        <v>1614</v>
      </c>
      <c r="T93" s="5" t="s">
        <v>289</v>
      </c>
      <c r="U93" s="5" t="s">
        <v>46</v>
      </c>
      <c r="V93" s="5">
        <v>1700</v>
      </c>
      <c r="W93" s="5">
        <v>10.322609999999999</v>
      </c>
      <c r="X93" s="5">
        <v>-84.805499999999995</v>
      </c>
      <c r="Y93" s="5">
        <v>500</v>
      </c>
    </row>
    <row r="94" spans="1:25">
      <c r="A94" s="5" t="s">
        <v>57</v>
      </c>
      <c r="B94" s="5" t="s">
        <v>1604</v>
      </c>
      <c r="C94" s="5" t="s">
        <v>472</v>
      </c>
      <c r="D94" s="5" t="s">
        <v>473</v>
      </c>
      <c r="E94" s="5" t="s">
        <v>474</v>
      </c>
      <c r="F94" s="5" t="s">
        <v>474</v>
      </c>
      <c r="K94" s="5" t="s">
        <v>1605</v>
      </c>
      <c r="L94" s="5" t="s">
        <v>476</v>
      </c>
      <c r="M94" s="19">
        <v>34878</v>
      </c>
      <c r="P94" s="5" t="s">
        <v>1606</v>
      </c>
      <c r="Q94" s="5" t="s">
        <v>1853</v>
      </c>
      <c r="R94" s="5" t="s">
        <v>1857</v>
      </c>
      <c r="S94" s="5" t="s">
        <v>1607</v>
      </c>
      <c r="T94" s="5" t="s">
        <v>289</v>
      </c>
      <c r="U94" s="5" t="s">
        <v>46</v>
      </c>
      <c r="V94" s="5">
        <v>1670</v>
      </c>
      <c r="W94" s="5">
        <v>9.0333333333329993</v>
      </c>
      <c r="X94" s="5">
        <v>-82.966666666669994</v>
      </c>
      <c r="Y94" s="5" t="s">
        <v>559</v>
      </c>
    </row>
    <row r="95" spans="1:25">
      <c r="A95" s="5" t="s">
        <v>57</v>
      </c>
      <c r="B95" s="5" t="s">
        <v>1608</v>
      </c>
      <c r="C95" s="5" t="s">
        <v>686</v>
      </c>
      <c r="D95" s="5" t="s">
        <v>473</v>
      </c>
      <c r="E95" s="5" t="s">
        <v>474</v>
      </c>
      <c r="F95" s="5" t="s">
        <v>474</v>
      </c>
      <c r="K95" s="5" t="s">
        <v>1609</v>
      </c>
      <c r="L95" s="5" t="s">
        <v>476</v>
      </c>
      <c r="M95" s="19">
        <v>34878</v>
      </c>
      <c r="O95" s="5" t="s">
        <v>477</v>
      </c>
      <c r="P95" s="5" t="s">
        <v>1076</v>
      </c>
      <c r="Q95" s="5" t="s">
        <v>1858</v>
      </c>
      <c r="R95" s="5" t="s">
        <v>1859</v>
      </c>
      <c r="S95" s="5" t="s">
        <v>1607</v>
      </c>
      <c r="T95" s="5" t="s">
        <v>289</v>
      </c>
      <c r="U95" s="5" t="s">
        <v>46</v>
      </c>
      <c r="V95" s="5">
        <v>1670</v>
      </c>
      <c r="W95" s="5">
        <v>9.0333333333329993</v>
      </c>
      <c r="X95" s="5">
        <v>-82.966666666669994</v>
      </c>
      <c r="Y95" s="5" t="s">
        <v>559</v>
      </c>
    </row>
    <row r="96" spans="1:25">
      <c r="A96" s="5" t="s">
        <v>57</v>
      </c>
      <c r="B96" s="5" t="s">
        <v>1192</v>
      </c>
      <c r="C96" s="5" t="s">
        <v>472</v>
      </c>
      <c r="D96" s="5" t="s">
        <v>473</v>
      </c>
      <c r="E96" s="5" t="s">
        <v>529</v>
      </c>
      <c r="F96" s="5" t="s">
        <v>529</v>
      </c>
      <c r="G96" s="5" t="s">
        <v>1852</v>
      </c>
      <c r="K96" s="5" t="s">
        <v>1193</v>
      </c>
      <c r="L96" s="5" t="s">
        <v>476</v>
      </c>
      <c r="M96" s="19">
        <v>41629</v>
      </c>
      <c r="N96" s="19">
        <v>41629</v>
      </c>
      <c r="O96" s="5" t="s">
        <v>1194</v>
      </c>
      <c r="P96" s="5" t="s">
        <v>1195</v>
      </c>
      <c r="Q96" s="5" t="s">
        <v>1848</v>
      </c>
      <c r="R96" s="5" t="s">
        <v>1860</v>
      </c>
      <c r="S96" s="5" t="s">
        <v>1196</v>
      </c>
      <c r="T96" s="5" t="s">
        <v>289</v>
      </c>
      <c r="U96" s="5" t="s">
        <v>46</v>
      </c>
      <c r="V96" s="5">
        <v>1290</v>
      </c>
      <c r="W96" s="5">
        <v>10.306492410000001</v>
      </c>
      <c r="X96" s="5">
        <v>-84.817563149999998</v>
      </c>
      <c r="Y96" s="5">
        <v>100</v>
      </c>
    </row>
    <row r="97" spans="1:25">
      <c r="A97" s="5" t="s">
        <v>57</v>
      </c>
      <c r="B97" s="5" t="s">
        <v>1610</v>
      </c>
      <c r="C97" s="5" t="s">
        <v>472</v>
      </c>
      <c r="D97" s="5" t="s">
        <v>473</v>
      </c>
      <c r="E97" s="5" t="s">
        <v>546</v>
      </c>
      <c r="F97" s="5" t="s">
        <v>546</v>
      </c>
      <c r="G97" s="5" t="s">
        <v>1852</v>
      </c>
      <c r="K97" s="5" t="s">
        <v>1611</v>
      </c>
      <c r="L97" s="5" t="s">
        <v>476</v>
      </c>
      <c r="M97" s="19">
        <v>41772</v>
      </c>
      <c r="N97" s="19">
        <v>41772</v>
      </c>
      <c r="O97" s="5" t="s">
        <v>1035</v>
      </c>
      <c r="P97" s="5" t="s">
        <v>478</v>
      </c>
      <c r="Q97" s="5" t="s">
        <v>1853</v>
      </c>
      <c r="S97" s="5" t="s">
        <v>1196</v>
      </c>
      <c r="T97" s="5" t="s">
        <v>289</v>
      </c>
      <c r="U97" s="5" t="s">
        <v>46</v>
      </c>
      <c r="V97" s="5">
        <v>1670</v>
      </c>
      <c r="W97" s="5">
        <v>10.30719</v>
      </c>
      <c r="X97" s="5">
        <v>-84.786270000000002</v>
      </c>
      <c r="Y97" s="5">
        <v>50</v>
      </c>
    </row>
    <row r="98" spans="1:25">
      <c r="A98" s="5" t="s">
        <v>57</v>
      </c>
      <c r="B98" s="5" t="s">
        <v>1573</v>
      </c>
      <c r="C98" s="5" t="s">
        <v>472</v>
      </c>
      <c r="D98" s="5" t="s">
        <v>473</v>
      </c>
      <c r="E98" s="5" t="s">
        <v>550</v>
      </c>
      <c r="F98" s="5" t="s">
        <v>550</v>
      </c>
      <c r="G98" s="5" t="s">
        <v>1861</v>
      </c>
      <c r="H98" s="5" t="s">
        <v>1862</v>
      </c>
      <c r="I98" s="5" t="s">
        <v>2687</v>
      </c>
      <c r="K98" s="5" t="s">
        <v>1574</v>
      </c>
      <c r="L98" s="5" t="s">
        <v>476</v>
      </c>
      <c r="M98" s="19">
        <v>41772</v>
      </c>
      <c r="N98" s="19">
        <v>41772</v>
      </c>
      <c r="O98" s="5" t="s">
        <v>1035</v>
      </c>
      <c r="P98" s="5" t="s">
        <v>478</v>
      </c>
      <c r="Q98" s="5" t="s">
        <v>1853</v>
      </c>
      <c r="S98" s="5" t="s">
        <v>1196</v>
      </c>
      <c r="T98" s="5" t="s">
        <v>289</v>
      </c>
      <c r="U98" s="5" t="s">
        <v>46</v>
      </c>
      <c r="V98" s="5">
        <v>1617</v>
      </c>
      <c r="W98" s="5">
        <v>10.308920000000001</v>
      </c>
      <c r="X98" s="5">
        <v>-84.784980000000004</v>
      </c>
      <c r="Y98" s="5">
        <v>50</v>
      </c>
    </row>
    <row r="99" spans="1:25">
      <c r="A99" s="5" t="s">
        <v>57</v>
      </c>
      <c r="B99" s="5" t="s">
        <v>1575</v>
      </c>
      <c r="C99" s="5" t="s">
        <v>472</v>
      </c>
      <c r="D99" s="5" t="s">
        <v>473</v>
      </c>
      <c r="E99" s="5" t="s">
        <v>529</v>
      </c>
      <c r="F99" s="5" t="s">
        <v>529</v>
      </c>
      <c r="G99" s="5" t="s">
        <v>1852</v>
      </c>
      <c r="K99" s="5" t="s">
        <v>1574</v>
      </c>
      <c r="L99" s="5" t="s">
        <v>476</v>
      </c>
      <c r="M99" s="19">
        <v>41772</v>
      </c>
      <c r="N99" s="19">
        <v>41772</v>
      </c>
      <c r="O99" s="5" t="s">
        <v>1035</v>
      </c>
      <c r="P99" s="5" t="s">
        <v>478</v>
      </c>
      <c r="Q99" s="5" t="s">
        <v>1853</v>
      </c>
      <c r="S99" s="5" t="s">
        <v>1196</v>
      </c>
      <c r="T99" s="5" t="s">
        <v>289</v>
      </c>
      <c r="U99" s="5" t="s">
        <v>46</v>
      </c>
      <c r="V99" s="5">
        <v>1617</v>
      </c>
      <c r="W99" s="5">
        <v>10.308920000000001</v>
      </c>
      <c r="X99" s="5">
        <v>-84.784980000000004</v>
      </c>
      <c r="Y99" s="5">
        <v>50</v>
      </c>
    </row>
    <row r="100" spans="1:25">
      <c r="A100" s="5" t="s">
        <v>57</v>
      </c>
      <c r="B100" s="5" t="s">
        <v>2737</v>
      </c>
      <c r="C100" s="5" t="s">
        <v>472</v>
      </c>
      <c r="D100" s="5" t="s">
        <v>586</v>
      </c>
      <c r="I100" s="5" t="s">
        <v>2766</v>
      </c>
      <c r="K100" s="5" t="s">
        <v>1574</v>
      </c>
      <c r="L100" s="5" t="s">
        <v>476</v>
      </c>
      <c r="M100" s="19">
        <v>41772</v>
      </c>
      <c r="N100" s="19">
        <v>41772</v>
      </c>
      <c r="O100" s="5" t="s">
        <v>1035</v>
      </c>
      <c r="P100" s="5" t="s">
        <v>478</v>
      </c>
      <c r="Q100" s="5" t="s">
        <v>1853</v>
      </c>
      <c r="S100" s="5" t="s">
        <v>1196</v>
      </c>
      <c r="T100" s="5" t="s">
        <v>289</v>
      </c>
      <c r="U100" s="5" t="s">
        <v>46</v>
      </c>
      <c r="V100" s="5">
        <v>1617</v>
      </c>
      <c r="W100" s="5">
        <v>10.308920000000001</v>
      </c>
      <c r="X100" s="5">
        <v>-84.784980000000004</v>
      </c>
      <c r="Y100" s="5">
        <v>50</v>
      </c>
    </row>
    <row r="101" spans="1:25">
      <c r="A101" s="5" t="s">
        <v>57</v>
      </c>
      <c r="B101" s="5" t="s">
        <v>1379</v>
      </c>
      <c r="C101" s="5" t="s">
        <v>472</v>
      </c>
      <c r="D101" s="5" t="s">
        <v>473</v>
      </c>
      <c r="E101" s="5" t="s">
        <v>546</v>
      </c>
      <c r="F101" s="5" t="s">
        <v>546</v>
      </c>
      <c r="G101" s="5" t="s">
        <v>1852</v>
      </c>
      <c r="K101" s="5" t="s">
        <v>1380</v>
      </c>
      <c r="L101" s="5" t="s">
        <v>476</v>
      </c>
      <c r="M101" s="19">
        <v>42369</v>
      </c>
      <c r="N101" s="19">
        <v>42369</v>
      </c>
      <c r="O101" s="5" t="s">
        <v>1035</v>
      </c>
      <c r="P101" s="5" t="s">
        <v>1076</v>
      </c>
      <c r="Q101" s="5" t="s">
        <v>1848</v>
      </c>
      <c r="S101" s="5" t="s">
        <v>1196</v>
      </c>
      <c r="T101" s="5" t="s">
        <v>289</v>
      </c>
      <c r="U101" s="5" t="s">
        <v>46</v>
      </c>
      <c r="V101" s="5">
        <v>1480</v>
      </c>
      <c r="W101" s="5">
        <v>10.31156</v>
      </c>
      <c r="X101" s="5">
        <v>-84.804590000000005</v>
      </c>
      <c r="Y101" s="5">
        <v>50</v>
      </c>
    </row>
    <row r="102" spans="1:25">
      <c r="A102" s="5" t="s">
        <v>57</v>
      </c>
      <c r="B102" s="5" t="s">
        <v>720</v>
      </c>
      <c r="C102" s="5" t="s">
        <v>472</v>
      </c>
      <c r="D102" s="5" t="s">
        <v>473</v>
      </c>
      <c r="E102" s="5" t="s">
        <v>482</v>
      </c>
      <c r="F102" s="5" t="s">
        <v>482</v>
      </c>
      <c r="K102" s="5" t="s">
        <v>721</v>
      </c>
      <c r="L102" s="5" t="s">
        <v>722</v>
      </c>
      <c r="M102" s="19">
        <v>35605</v>
      </c>
      <c r="O102" s="5" t="s">
        <v>552</v>
      </c>
      <c r="P102" s="5" t="s">
        <v>723</v>
      </c>
      <c r="Q102" s="5" t="s">
        <v>557</v>
      </c>
      <c r="S102" s="5" t="s">
        <v>724</v>
      </c>
      <c r="T102" s="5" t="s">
        <v>289</v>
      </c>
      <c r="U102" s="5" t="s">
        <v>46</v>
      </c>
      <c r="V102" s="5">
        <v>250</v>
      </c>
      <c r="W102" s="5">
        <v>8.7583300000000008</v>
      </c>
      <c r="X102" s="5">
        <v>-83.416669999999996</v>
      </c>
      <c r="Y102" s="5">
        <v>50</v>
      </c>
    </row>
    <row r="103" spans="1:25">
      <c r="A103" s="5" t="s">
        <v>57</v>
      </c>
      <c r="B103" s="5" t="s">
        <v>725</v>
      </c>
      <c r="C103" s="5" t="s">
        <v>472</v>
      </c>
      <c r="D103" s="5" t="s">
        <v>473</v>
      </c>
      <c r="E103" s="5" t="s">
        <v>482</v>
      </c>
      <c r="F103" s="5" t="s">
        <v>482</v>
      </c>
      <c r="K103" s="5" t="s">
        <v>721</v>
      </c>
      <c r="L103" s="5" t="s">
        <v>722</v>
      </c>
      <c r="M103" s="19">
        <v>35605</v>
      </c>
      <c r="O103" s="5" t="s">
        <v>552</v>
      </c>
      <c r="P103" s="5" t="s">
        <v>723</v>
      </c>
      <c r="Q103" s="5" t="s">
        <v>557</v>
      </c>
      <c r="S103" s="5" t="s">
        <v>724</v>
      </c>
      <c r="T103" s="5" t="s">
        <v>289</v>
      </c>
      <c r="U103" s="5" t="s">
        <v>46</v>
      </c>
      <c r="V103" s="5">
        <v>250</v>
      </c>
      <c r="W103" s="5">
        <v>8.7583300000000008</v>
      </c>
      <c r="X103" s="5">
        <v>-83.416669999999996</v>
      </c>
      <c r="Y103" s="5">
        <v>50</v>
      </c>
    </row>
    <row r="104" spans="1:25">
      <c r="A104" s="5" t="s">
        <v>57</v>
      </c>
      <c r="B104" s="5" t="s">
        <v>1730</v>
      </c>
      <c r="C104" s="5" t="s">
        <v>472</v>
      </c>
      <c r="D104" s="5" t="s">
        <v>473</v>
      </c>
      <c r="E104" s="5" t="s">
        <v>550</v>
      </c>
      <c r="F104" s="5" t="s">
        <v>474</v>
      </c>
      <c r="K104" s="5" t="s">
        <v>1731</v>
      </c>
      <c r="L104" s="5" t="s">
        <v>670</v>
      </c>
      <c r="M104" s="19">
        <v>42179</v>
      </c>
      <c r="N104" s="19">
        <v>42179</v>
      </c>
      <c r="O104" s="5" t="s">
        <v>1732</v>
      </c>
      <c r="P104" s="5" t="s">
        <v>478</v>
      </c>
      <c r="Q104" s="5" t="s">
        <v>1863</v>
      </c>
      <c r="R104" s="5" t="s">
        <v>1866</v>
      </c>
      <c r="S104" s="5" t="s">
        <v>1733</v>
      </c>
      <c r="T104" s="5" t="s">
        <v>843</v>
      </c>
      <c r="U104" s="5" t="s">
        <v>46</v>
      </c>
      <c r="V104" s="5">
        <v>1940</v>
      </c>
      <c r="W104" s="5">
        <v>9.5536399999999997</v>
      </c>
      <c r="X104" s="5">
        <v>-83.945509999999999</v>
      </c>
      <c r="Y104" s="5">
        <v>10</v>
      </c>
    </row>
    <row r="105" spans="1:25">
      <c r="A105" s="5" t="s">
        <v>57</v>
      </c>
      <c r="B105" s="5" t="s">
        <v>1490</v>
      </c>
      <c r="C105" s="5" t="s">
        <v>686</v>
      </c>
      <c r="D105" s="5" t="s">
        <v>473</v>
      </c>
      <c r="E105" s="5" t="s">
        <v>550</v>
      </c>
      <c r="F105" s="5" t="s">
        <v>474</v>
      </c>
      <c r="K105" s="5" t="s">
        <v>1491</v>
      </c>
      <c r="L105" s="5" t="s">
        <v>670</v>
      </c>
      <c r="M105" s="19">
        <v>42182</v>
      </c>
      <c r="N105" s="19">
        <v>42182</v>
      </c>
      <c r="O105" s="5" t="s">
        <v>1384</v>
      </c>
      <c r="P105" s="5" t="s">
        <v>478</v>
      </c>
      <c r="Q105" s="5" t="s">
        <v>1863</v>
      </c>
      <c r="R105" s="5" t="s">
        <v>1867</v>
      </c>
      <c r="S105" s="5" t="s">
        <v>1385</v>
      </c>
      <c r="T105" s="5" t="s">
        <v>843</v>
      </c>
      <c r="U105" s="5" t="s">
        <v>46</v>
      </c>
      <c r="V105" s="5">
        <v>1510</v>
      </c>
      <c r="W105" s="5">
        <v>9.5764300000000002</v>
      </c>
      <c r="X105" s="5">
        <v>-83.951809999999995</v>
      </c>
      <c r="Y105" s="5">
        <v>10</v>
      </c>
    </row>
    <row r="106" spans="1:25">
      <c r="A106" s="5" t="s">
        <v>57</v>
      </c>
      <c r="C106" s="5" t="s">
        <v>472</v>
      </c>
      <c r="D106" s="5" t="s">
        <v>604</v>
      </c>
      <c r="E106" s="5" t="s">
        <v>550</v>
      </c>
      <c r="F106" s="5" t="s">
        <v>474</v>
      </c>
      <c r="K106" s="5" t="s">
        <v>1489</v>
      </c>
      <c r="L106" s="5" t="s">
        <v>670</v>
      </c>
      <c r="M106" s="19">
        <v>42182</v>
      </c>
      <c r="N106" s="19">
        <v>42182</v>
      </c>
      <c r="O106" s="5" t="s">
        <v>1384</v>
      </c>
      <c r="P106" s="5" t="s">
        <v>478</v>
      </c>
      <c r="Q106" s="5" t="s">
        <v>1863</v>
      </c>
      <c r="R106" s="5" t="s">
        <v>1867</v>
      </c>
      <c r="S106" s="5" t="s">
        <v>1385</v>
      </c>
      <c r="T106" s="5" t="s">
        <v>843</v>
      </c>
      <c r="U106" s="5" t="s">
        <v>46</v>
      </c>
      <c r="V106" s="5">
        <v>1510</v>
      </c>
      <c r="W106" s="5">
        <v>9.5759799999999995</v>
      </c>
      <c r="X106" s="5">
        <v>-83.951809999999995</v>
      </c>
      <c r="Y106" s="5">
        <v>10</v>
      </c>
    </row>
    <row r="107" spans="1:25">
      <c r="A107" s="5" t="s">
        <v>57</v>
      </c>
      <c r="C107" s="5" t="s">
        <v>472</v>
      </c>
      <c r="D107" s="5" t="s">
        <v>604</v>
      </c>
      <c r="E107" s="5" t="s">
        <v>550</v>
      </c>
      <c r="F107" s="5" t="s">
        <v>474</v>
      </c>
      <c r="K107" s="5" t="s">
        <v>1488</v>
      </c>
      <c r="L107" s="5" t="s">
        <v>670</v>
      </c>
      <c r="M107" s="19">
        <v>42182</v>
      </c>
      <c r="N107" s="19">
        <v>42182</v>
      </c>
      <c r="O107" s="5" t="s">
        <v>1384</v>
      </c>
      <c r="P107" s="5" t="s">
        <v>478</v>
      </c>
      <c r="Q107" s="5" t="s">
        <v>1863</v>
      </c>
      <c r="R107" s="5" t="s">
        <v>1867</v>
      </c>
      <c r="S107" s="5" t="s">
        <v>1385</v>
      </c>
      <c r="T107" s="5" t="s">
        <v>843</v>
      </c>
      <c r="U107" s="5" t="s">
        <v>46</v>
      </c>
      <c r="V107" s="5">
        <v>1510</v>
      </c>
      <c r="W107" s="5">
        <v>9.5759399999999992</v>
      </c>
      <c r="X107" s="5">
        <v>-83.951809999999995</v>
      </c>
      <c r="Y107" s="5">
        <v>10</v>
      </c>
    </row>
    <row r="108" spans="1:25">
      <c r="A108" s="5" t="s">
        <v>57</v>
      </c>
      <c r="B108" s="5" t="s">
        <v>1382</v>
      </c>
      <c r="C108" s="5" t="s">
        <v>472</v>
      </c>
      <c r="D108" s="5" t="s">
        <v>473</v>
      </c>
      <c r="E108" s="5" t="s">
        <v>550</v>
      </c>
      <c r="F108" s="5" t="s">
        <v>474</v>
      </c>
      <c r="H108" s="5" t="s">
        <v>1868</v>
      </c>
      <c r="I108" s="5" t="s">
        <v>2719</v>
      </c>
      <c r="K108" s="5" t="s">
        <v>1383</v>
      </c>
      <c r="L108" s="5" t="s">
        <v>670</v>
      </c>
      <c r="M108" s="19">
        <v>42182</v>
      </c>
      <c r="N108" s="19">
        <v>42182</v>
      </c>
      <c r="O108" s="5" t="s">
        <v>1384</v>
      </c>
      <c r="P108" s="5" t="s">
        <v>478</v>
      </c>
      <c r="Q108" s="5" t="s">
        <v>1863</v>
      </c>
      <c r="R108" s="5" t="s">
        <v>1867</v>
      </c>
      <c r="S108" s="5" t="s">
        <v>1385</v>
      </c>
      <c r="T108" s="5" t="s">
        <v>843</v>
      </c>
      <c r="U108" s="5" t="s">
        <v>46</v>
      </c>
      <c r="V108" s="5">
        <v>1500</v>
      </c>
      <c r="W108" s="5">
        <v>9.5755300000000005</v>
      </c>
      <c r="X108" s="5">
        <v>-83.951809999999995</v>
      </c>
      <c r="Y108" s="5">
        <v>10</v>
      </c>
    </row>
    <row r="109" spans="1:25">
      <c r="A109" s="5" t="s">
        <v>57</v>
      </c>
      <c r="B109" s="5" t="s">
        <v>1715</v>
      </c>
      <c r="C109" s="5" t="s">
        <v>472</v>
      </c>
      <c r="D109" s="5" t="s">
        <v>473</v>
      </c>
      <c r="E109" s="5" t="s">
        <v>482</v>
      </c>
      <c r="F109" s="5" t="s">
        <v>482</v>
      </c>
      <c r="K109" s="5" t="s">
        <v>1716</v>
      </c>
      <c r="L109" s="5" t="s">
        <v>722</v>
      </c>
      <c r="M109" s="19">
        <v>35601</v>
      </c>
      <c r="O109" s="5" t="s">
        <v>1035</v>
      </c>
      <c r="P109" s="5" t="s">
        <v>478</v>
      </c>
      <c r="Q109" s="5" t="s">
        <v>1837</v>
      </c>
      <c r="S109" s="5" t="s">
        <v>1717</v>
      </c>
      <c r="T109" s="5" t="s">
        <v>1552</v>
      </c>
      <c r="U109" s="5" t="s">
        <v>46</v>
      </c>
      <c r="V109" s="5">
        <v>1850</v>
      </c>
      <c r="W109" s="5">
        <v>9.4700000000000006</v>
      </c>
      <c r="X109" s="5">
        <v>-83.68</v>
      </c>
      <c r="Y109" s="5">
        <v>2000</v>
      </c>
    </row>
    <row r="110" spans="1:25">
      <c r="A110" s="5" t="s">
        <v>57</v>
      </c>
      <c r="B110" s="5" t="s">
        <v>1549</v>
      </c>
      <c r="C110" s="5" t="s">
        <v>472</v>
      </c>
      <c r="D110" s="5" t="s">
        <v>473</v>
      </c>
      <c r="E110" s="5" t="s">
        <v>482</v>
      </c>
      <c r="F110" s="5" t="s">
        <v>482</v>
      </c>
      <c r="K110" s="5" t="s">
        <v>1550</v>
      </c>
      <c r="L110" s="5" t="s">
        <v>722</v>
      </c>
      <c r="M110" s="19">
        <v>35961</v>
      </c>
      <c r="O110" s="5" t="s">
        <v>1035</v>
      </c>
      <c r="P110" s="5" t="s">
        <v>478</v>
      </c>
      <c r="Q110" s="5" t="s">
        <v>1837</v>
      </c>
      <c r="S110" s="5" t="s">
        <v>1551</v>
      </c>
      <c r="T110" s="5" t="s">
        <v>1552</v>
      </c>
      <c r="U110" s="5" t="s">
        <v>46</v>
      </c>
      <c r="V110" s="5">
        <v>1600</v>
      </c>
      <c r="W110" s="5">
        <v>9.4666700000000006</v>
      </c>
      <c r="X110" s="5">
        <v>-83.705560000000006</v>
      </c>
      <c r="Y110" s="5">
        <v>1000</v>
      </c>
    </row>
    <row r="111" spans="1:25">
      <c r="A111" s="5" t="s">
        <v>57</v>
      </c>
      <c r="B111" s="5" t="s">
        <v>1774</v>
      </c>
      <c r="C111" s="5" t="s">
        <v>472</v>
      </c>
      <c r="D111" s="5" t="s">
        <v>473</v>
      </c>
      <c r="E111" s="5" t="s">
        <v>482</v>
      </c>
      <c r="F111" s="5" t="s">
        <v>482</v>
      </c>
      <c r="K111" s="5" t="s">
        <v>1775</v>
      </c>
      <c r="L111" s="5" t="s">
        <v>1776</v>
      </c>
      <c r="R111" s="5" t="s">
        <v>1841</v>
      </c>
      <c r="U111" s="5" t="s">
        <v>46</v>
      </c>
    </row>
    <row r="112" spans="1:25">
      <c r="A112" s="5" t="s">
        <v>57</v>
      </c>
      <c r="B112" s="5" t="s">
        <v>1667</v>
      </c>
      <c r="C112" s="5" t="s">
        <v>472</v>
      </c>
      <c r="D112" s="5" t="s">
        <v>473</v>
      </c>
      <c r="E112" s="5" t="s">
        <v>482</v>
      </c>
      <c r="F112" s="5" t="s">
        <v>482</v>
      </c>
      <c r="K112" s="5" t="s">
        <v>1668</v>
      </c>
      <c r="L112" s="5" t="s">
        <v>722</v>
      </c>
      <c r="M112" s="19">
        <v>34866</v>
      </c>
      <c r="N112" s="19">
        <v>34866</v>
      </c>
      <c r="O112" s="5" t="s">
        <v>1035</v>
      </c>
      <c r="P112" s="5" t="s">
        <v>478</v>
      </c>
      <c r="Q112" s="5" t="s">
        <v>1837</v>
      </c>
      <c r="R112" s="5" t="s">
        <v>1840</v>
      </c>
      <c r="S112" s="5" t="s">
        <v>1669</v>
      </c>
      <c r="T112" s="5" t="s">
        <v>1157</v>
      </c>
      <c r="U112" s="5" t="s">
        <v>295</v>
      </c>
      <c r="V112" s="5">
        <v>1800</v>
      </c>
      <c r="W112" s="5">
        <v>8.8330000000000002</v>
      </c>
      <c r="X112" s="5">
        <v>-82.75</v>
      </c>
      <c r="Y112" s="5">
        <v>5000</v>
      </c>
    </row>
    <row r="113" spans="1:25">
      <c r="A113" s="5" t="s">
        <v>57</v>
      </c>
      <c r="B113" s="5" t="s">
        <v>1670</v>
      </c>
      <c r="C113" s="5" t="s">
        <v>472</v>
      </c>
      <c r="D113" s="5" t="s">
        <v>473</v>
      </c>
      <c r="E113" s="5" t="s">
        <v>482</v>
      </c>
      <c r="F113" s="5" t="s">
        <v>482</v>
      </c>
      <c r="K113" s="5" t="s">
        <v>1668</v>
      </c>
      <c r="L113" s="5" t="s">
        <v>722</v>
      </c>
      <c r="M113" s="19">
        <v>34866</v>
      </c>
      <c r="N113" s="19">
        <v>34866</v>
      </c>
      <c r="O113" s="5" t="s">
        <v>1035</v>
      </c>
      <c r="P113" s="5" t="s">
        <v>478</v>
      </c>
      <c r="Q113" s="5" t="s">
        <v>1837</v>
      </c>
      <c r="R113" s="5" t="s">
        <v>1840</v>
      </c>
      <c r="S113" s="5" t="s">
        <v>1669</v>
      </c>
      <c r="T113" s="5" t="s">
        <v>1157</v>
      </c>
      <c r="U113" s="5" t="s">
        <v>295</v>
      </c>
      <c r="V113" s="5">
        <v>1800</v>
      </c>
      <c r="W113" s="5">
        <v>8.8330000000000002</v>
      </c>
      <c r="X113" s="5">
        <v>-82.75</v>
      </c>
      <c r="Y113" s="5">
        <v>5000</v>
      </c>
    </row>
    <row r="114" spans="1:25">
      <c r="A114" s="5" t="s">
        <v>57</v>
      </c>
      <c r="B114" s="5" t="s">
        <v>1671</v>
      </c>
      <c r="C114" s="5" t="s">
        <v>472</v>
      </c>
      <c r="D114" s="5" t="s">
        <v>473</v>
      </c>
      <c r="E114" s="5" t="s">
        <v>482</v>
      </c>
      <c r="F114" s="5" t="s">
        <v>482</v>
      </c>
      <c r="K114" s="5" t="s">
        <v>1668</v>
      </c>
      <c r="L114" s="5" t="s">
        <v>722</v>
      </c>
      <c r="M114" s="19">
        <v>34866</v>
      </c>
      <c r="N114" s="19">
        <v>34866</v>
      </c>
      <c r="O114" s="5" t="s">
        <v>1035</v>
      </c>
      <c r="P114" s="5" t="s">
        <v>478</v>
      </c>
      <c r="Q114" s="5" t="s">
        <v>1837</v>
      </c>
      <c r="R114" s="5" t="s">
        <v>1840</v>
      </c>
      <c r="S114" s="5" t="s">
        <v>1669</v>
      </c>
      <c r="T114" s="5" t="s">
        <v>1157</v>
      </c>
      <c r="U114" s="5" t="s">
        <v>295</v>
      </c>
      <c r="V114" s="5">
        <v>1800</v>
      </c>
      <c r="W114" s="5">
        <v>8.8330000000000002</v>
      </c>
      <c r="X114" s="5">
        <v>-82.75</v>
      </c>
      <c r="Y114" s="5">
        <v>5000</v>
      </c>
    </row>
    <row r="115" spans="1:25">
      <c r="A115" s="5" t="s">
        <v>57</v>
      </c>
      <c r="B115" s="5" t="s">
        <v>1672</v>
      </c>
      <c r="C115" s="5" t="s">
        <v>472</v>
      </c>
      <c r="D115" s="5" t="s">
        <v>473</v>
      </c>
      <c r="E115" s="5" t="s">
        <v>482</v>
      </c>
      <c r="F115" s="5" t="s">
        <v>482</v>
      </c>
      <c r="K115" s="5" t="s">
        <v>1668</v>
      </c>
      <c r="L115" s="5" t="s">
        <v>722</v>
      </c>
      <c r="M115" s="19">
        <v>34866</v>
      </c>
      <c r="N115" s="19">
        <v>34866</v>
      </c>
      <c r="O115" s="5" t="s">
        <v>1035</v>
      </c>
      <c r="P115" s="5" t="s">
        <v>478</v>
      </c>
      <c r="Q115" s="5" t="s">
        <v>1837</v>
      </c>
      <c r="R115" s="5" t="s">
        <v>1840</v>
      </c>
      <c r="S115" s="5" t="s">
        <v>1669</v>
      </c>
      <c r="T115" s="5" t="s">
        <v>1157</v>
      </c>
      <c r="U115" s="5" t="s">
        <v>295</v>
      </c>
      <c r="V115" s="5">
        <v>1800</v>
      </c>
      <c r="W115" s="5">
        <v>8.8330000000000002</v>
      </c>
      <c r="X115" s="5">
        <v>-82.75</v>
      </c>
      <c r="Y115" s="5">
        <v>5000</v>
      </c>
    </row>
    <row r="116" spans="1:25">
      <c r="A116" s="5" t="s">
        <v>57</v>
      </c>
      <c r="B116" s="5" t="s">
        <v>1673</v>
      </c>
      <c r="C116" s="5" t="s">
        <v>472</v>
      </c>
      <c r="D116" s="5" t="s">
        <v>473</v>
      </c>
      <c r="E116" s="5" t="s">
        <v>482</v>
      </c>
      <c r="F116" s="5" t="s">
        <v>482</v>
      </c>
      <c r="K116" s="5" t="s">
        <v>1674</v>
      </c>
      <c r="L116" s="5" t="s">
        <v>722</v>
      </c>
      <c r="M116" s="19">
        <v>34866</v>
      </c>
      <c r="N116" s="19">
        <v>34866</v>
      </c>
      <c r="O116" s="5" t="s">
        <v>1675</v>
      </c>
      <c r="P116" s="5" t="s">
        <v>478</v>
      </c>
      <c r="Q116" s="5" t="s">
        <v>1837</v>
      </c>
      <c r="R116" s="5" t="s">
        <v>1840</v>
      </c>
      <c r="S116" s="5" t="s">
        <v>1669</v>
      </c>
      <c r="T116" s="5" t="s">
        <v>1157</v>
      </c>
      <c r="U116" s="5" t="s">
        <v>295</v>
      </c>
      <c r="V116" s="5">
        <v>1800</v>
      </c>
      <c r="W116" s="5">
        <v>8.8330000000000002</v>
      </c>
      <c r="X116" s="5">
        <v>-82.75</v>
      </c>
      <c r="Y116" s="5">
        <v>5000</v>
      </c>
    </row>
    <row r="117" spans="1:25">
      <c r="A117" s="5" t="s">
        <v>57</v>
      </c>
      <c r="B117" s="5" t="s">
        <v>1207</v>
      </c>
      <c r="C117" s="5" t="s">
        <v>472</v>
      </c>
      <c r="D117" s="5" t="s">
        <v>473</v>
      </c>
      <c r="E117" s="5" t="s">
        <v>482</v>
      </c>
      <c r="F117" s="5" t="s">
        <v>482</v>
      </c>
      <c r="K117" s="5" t="s">
        <v>1208</v>
      </c>
      <c r="L117" s="5" t="s">
        <v>722</v>
      </c>
      <c r="M117" s="19">
        <v>34860</v>
      </c>
      <c r="O117" s="5" t="s">
        <v>1209</v>
      </c>
      <c r="Q117" s="5" t="s">
        <v>557</v>
      </c>
      <c r="S117" s="5" t="s">
        <v>1210</v>
      </c>
      <c r="T117" s="5" t="s">
        <v>1157</v>
      </c>
      <c r="U117" s="5" t="s">
        <v>295</v>
      </c>
      <c r="V117" s="5">
        <v>1300</v>
      </c>
      <c r="W117" s="5">
        <v>8.6568000000000005</v>
      </c>
      <c r="X117" s="5">
        <v>-82.208500000000001</v>
      </c>
      <c r="Y117" s="5" t="s">
        <v>488</v>
      </c>
    </row>
    <row r="118" spans="1:25">
      <c r="A118" s="5" t="s">
        <v>57</v>
      </c>
      <c r="B118" s="5" t="s">
        <v>1211</v>
      </c>
      <c r="C118" s="5" t="s">
        <v>472</v>
      </c>
      <c r="D118" s="5" t="s">
        <v>473</v>
      </c>
      <c r="E118" s="5" t="s">
        <v>482</v>
      </c>
      <c r="F118" s="5" t="s">
        <v>482</v>
      </c>
      <c r="K118" s="5" t="s">
        <v>1208</v>
      </c>
      <c r="L118" s="5" t="s">
        <v>722</v>
      </c>
      <c r="M118" s="19">
        <v>34860</v>
      </c>
      <c r="O118" s="5" t="s">
        <v>1209</v>
      </c>
      <c r="Q118" s="5" t="s">
        <v>557</v>
      </c>
      <c r="S118" s="5" t="s">
        <v>1210</v>
      </c>
      <c r="T118" s="5" t="s">
        <v>1157</v>
      </c>
      <c r="U118" s="5" t="s">
        <v>295</v>
      </c>
      <c r="V118" s="5">
        <v>1300</v>
      </c>
      <c r="W118" s="5">
        <v>8.6568000000000005</v>
      </c>
      <c r="X118" s="5">
        <v>-82.208500000000001</v>
      </c>
      <c r="Y118" s="5" t="s">
        <v>488</v>
      </c>
    </row>
    <row r="119" spans="1:25">
      <c r="A119" s="5" t="s">
        <v>57</v>
      </c>
      <c r="B119" s="5" t="s">
        <v>1278</v>
      </c>
      <c r="C119" s="5" t="s">
        <v>472</v>
      </c>
      <c r="D119" s="5" t="s">
        <v>473</v>
      </c>
      <c r="E119" s="5" t="s">
        <v>482</v>
      </c>
      <c r="F119" s="5" t="s">
        <v>482</v>
      </c>
      <c r="K119" s="5" t="s">
        <v>1279</v>
      </c>
      <c r="L119" s="5" t="s">
        <v>1271</v>
      </c>
      <c r="M119" s="19">
        <v>34868</v>
      </c>
      <c r="S119" s="5" t="s">
        <v>1280</v>
      </c>
      <c r="T119" s="5" t="s">
        <v>1281</v>
      </c>
      <c r="U119" s="5" t="s">
        <v>295</v>
      </c>
      <c r="V119" s="5">
        <v>1400</v>
      </c>
      <c r="W119" s="5">
        <v>8.7993000000000006</v>
      </c>
      <c r="X119" s="5">
        <v>-82.512370000000004</v>
      </c>
      <c r="Y119" s="5" t="s">
        <v>488</v>
      </c>
    </row>
    <row r="120" spans="1:25">
      <c r="A120" s="5" t="s">
        <v>57</v>
      </c>
      <c r="B120" s="5" t="s">
        <v>1282</v>
      </c>
      <c r="C120" s="5" t="s">
        <v>472</v>
      </c>
      <c r="D120" s="5" t="s">
        <v>473</v>
      </c>
      <c r="E120" s="5" t="s">
        <v>482</v>
      </c>
      <c r="F120" s="5" t="s">
        <v>482</v>
      </c>
      <c r="K120" s="5" t="s">
        <v>1279</v>
      </c>
      <c r="L120" s="5" t="s">
        <v>1271</v>
      </c>
      <c r="M120" s="19">
        <v>34868</v>
      </c>
      <c r="S120" s="5" t="s">
        <v>1280</v>
      </c>
      <c r="T120" s="5" t="s">
        <v>1281</v>
      </c>
      <c r="U120" s="5" t="s">
        <v>295</v>
      </c>
      <c r="V120" s="5">
        <v>1400</v>
      </c>
      <c r="W120" s="5">
        <v>8.7993000000000006</v>
      </c>
      <c r="X120" s="5">
        <v>-82.512370000000004</v>
      </c>
      <c r="Y120" s="5" t="s">
        <v>488</v>
      </c>
    </row>
    <row r="121" spans="1:25">
      <c r="A121" s="5" t="s">
        <v>268</v>
      </c>
      <c r="B121" s="5" t="s">
        <v>2733</v>
      </c>
      <c r="C121" s="5" t="s">
        <v>472</v>
      </c>
      <c r="D121" s="5" t="s">
        <v>586</v>
      </c>
      <c r="I121" s="5" t="s">
        <v>2762</v>
      </c>
      <c r="K121" s="5" t="s">
        <v>1440</v>
      </c>
      <c r="L121" s="5" t="s">
        <v>536</v>
      </c>
      <c r="M121" s="19">
        <v>38397</v>
      </c>
      <c r="N121" s="19">
        <v>38397</v>
      </c>
      <c r="O121" s="5" t="s">
        <v>746</v>
      </c>
      <c r="P121" s="5" t="s">
        <v>1441</v>
      </c>
      <c r="Q121" s="5" t="s">
        <v>1837</v>
      </c>
      <c r="S121" s="5" t="s">
        <v>1389</v>
      </c>
      <c r="T121" s="5" t="s">
        <v>47</v>
      </c>
      <c r="U121" s="5" t="s">
        <v>46</v>
      </c>
      <c r="V121" s="5">
        <v>1500</v>
      </c>
      <c r="W121" s="5">
        <v>10.23617</v>
      </c>
      <c r="X121" s="5">
        <v>-84.117670000000004</v>
      </c>
      <c r="Y121" s="5">
        <v>1000</v>
      </c>
    </row>
    <row r="122" spans="1:25">
      <c r="A122" s="5" t="s">
        <v>268</v>
      </c>
      <c r="B122" s="5" t="s">
        <v>1089</v>
      </c>
      <c r="C122" s="5" t="s">
        <v>472</v>
      </c>
      <c r="D122" s="5" t="s">
        <v>473</v>
      </c>
      <c r="E122" s="5" t="s">
        <v>474</v>
      </c>
      <c r="F122" s="5" t="s">
        <v>474</v>
      </c>
      <c r="I122" s="5" t="s">
        <v>2816</v>
      </c>
      <c r="J122" s="5" t="s">
        <v>269</v>
      </c>
      <c r="K122" s="5" t="s">
        <v>1090</v>
      </c>
      <c r="L122" s="5" t="s">
        <v>476</v>
      </c>
      <c r="M122" s="19">
        <v>36845</v>
      </c>
      <c r="N122" s="19">
        <v>36847</v>
      </c>
      <c r="O122" s="5" t="s">
        <v>477</v>
      </c>
      <c r="P122" s="5" t="s">
        <v>1091</v>
      </c>
      <c r="Q122" s="5" t="s">
        <v>1848</v>
      </c>
      <c r="S122" s="5" t="s">
        <v>1092</v>
      </c>
      <c r="T122" s="5" t="s">
        <v>47</v>
      </c>
      <c r="U122" s="5" t="s">
        <v>46</v>
      </c>
      <c r="V122" s="5">
        <v>1100</v>
      </c>
      <c r="W122" s="5">
        <v>10.26667</v>
      </c>
      <c r="X122" s="5">
        <v>-84.083330000000004</v>
      </c>
      <c r="Y122" s="5" t="s">
        <v>559</v>
      </c>
    </row>
    <row r="123" spans="1:25">
      <c r="A123" s="5" t="s">
        <v>268</v>
      </c>
      <c r="B123" s="5" t="s">
        <v>1442</v>
      </c>
      <c r="C123" s="5" t="s">
        <v>472</v>
      </c>
      <c r="D123" s="5" t="s">
        <v>473</v>
      </c>
      <c r="E123" s="5" t="s">
        <v>474</v>
      </c>
      <c r="F123" s="5" t="s">
        <v>474</v>
      </c>
      <c r="I123" s="5" t="s">
        <v>2817</v>
      </c>
      <c r="J123" s="5" t="s">
        <v>270</v>
      </c>
      <c r="K123" s="5" t="s">
        <v>1443</v>
      </c>
      <c r="L123" s="5" t="s">
        <v>476</v>
      </c>
      <c r="M123" s="19">
        <v>38395</v>
      </c>
      <c r="O123" s="5" t="s">
        <v>1035</v>
      </c>
      <c r="Q123" s="5" t="s">
        <v>1848</v>
      </c>
      <c r="R123" s="5" t="s">
        <v>1875</v>
      </c>
      <c r="S123" s="5" t="s">
        <v>1389</v>
      </c>
      <c r="T123" s="5" t="s">
        <v>47</v>
      </c>
      <c r="U123" s="5" t="s">
        <v>46</v>
      </c>
      <c r="V123" s="5">
        <v>1500</v>
      </c>
      <c r="W123" s="5">
        <v>10.23617</v>
      </c>
      <c r="X123" s="5">
        <v>-84.117670000000004</v>
      </c>
      <c r="Y123" s="5">
        <v>1000</v>
      </c>
    </row>
    <row r="124" spans="1:25">
      <c r="A124" s="5" t="s">
        <v>268</v>
      </c>
      <c r="B124" s="5" t="s">
        <v>1444</v>
      </c>
      <c r="C124" s="5" t="s">
        <v>472</v>
      </c>
      <c r="D124" s="5" t="s">
        <v>473</v>
      </c>
      <c r="E124" s="5" t="s">
        <v>474</v>
      </c>
      <c r="F124" s="5" t="s">
        <v>474</v>
      </c>
      <c r="K124" s="5" t="s">
        <v>1443</v>
      </c>
      <c r="L124" s="5" t="s">
        <v>476</v>
      </c>
      <c r="M124" s="19">
        <v>38395</v>
      </c>
      <c r="O124" s="5" t="s">
        <v>1035</v>
      </c>
      <c r="Q124" s="5" t="s">
        <v>1848</v>
      </c>
      <c r="R124" s="5" t="s">
        <v>1875</v>
      </c>
      <c r="S124" s="5" t="s">
        <v>1389</v>
      </c>
      <c r="T124" s="5" t="s">
        <v>47</v>
      </c>
      <c r="U124" s="5" t="s">
        <v>46</v>
      </c>
      <c r="V124" s="5">
        <v>1500</v>
      </c>
      <c r="W124" s="5">
        <v>10.23617</v>
      </c>
      <c r="X124" s="5">
        <v>-84.117670000000004</v>
      </c>
      <c r="Y124" s="5">
        <v>1000</v>
      </c>
    </row>
    <row r="125" spans="1:25">
      <c r="A125" s="5" t="s">
        <v>268</v>
      </c>
      <c r="B125" s="5" t="s">
        <v>1445</v>
      </c>
      <c r="C125" s="5" t="s">
        <v>472</v>
      </c>
      <c r="D125" s="5" t="s">
        <v>473</v>
      </c>
      <c r="E125" s="5" t="s">
        <v>474</v>
      </c>
      <c r="F125" s="5" t="s">
        <v>474</v>
      </c>
      <c r="K125" s="5" t="s">
        <v>1446</v>
      </c>
      <c r="L125" s="5" t="s">
        <v>476</v>
      </c>
      <c r="M125" s="19">
        <v>38395</v>
      </c>
      <c r="O125" s="5" t="s">
        <v>1035</v>
      </c>
      <c r="P125" s="5" t="s">
        <v>1876</v>
      </c>
      <c r="Q125" s="5" t="s">
        <v>1848</v>
      </c>
      <c r="R125" s="5" t="s">
        <v>1877</v>
      </c>
      <c r="S125" s="5" t="s">
        <v>1389</v>
      </c>
      <c r="T125" s="5" t="s">
        <v>47</v>
      </c>
      <c r="U125" s="5" t="s">
        <v>46</v>
      </c>
      <c r="V125" s="5">
        <v>1500</v>
      </c>
      <c r="W125" s="5">
        <v>10.23617</v>
      </c>
      <c r="X125" s="5">
        <v>-84.117670000000004</v>
      </c>
      <c r="Y125" s="5">
        <v>1000</v>
      </c>
    </row>
    <row r="126" spans="1:25">
      <c r="A126" s="5" t="s">
        <v>268</v>
      </c>
      <c r="C126" s="5" t="s">
        <v>1447</v>
      </c>
      <c r="D126" s="5" t="s">
        <v>604</v>
      </c>
      <c r="E126" s="5" t="s">
        <v>474</v>
      </c>
      <c r="F126" s="5" t="s">
        <v>1448</v>
      </c>
      <c r="K126" s="5" t="s">
        <v>1446</v>
      </c>
      <c r="L126" s="5" t="s">
        <v>476</v>
      </c>
      <c r="M126" s="19">
        <v>38395</v>
      </c>
      <c r="O126" s="5" t="s">
        <v>1035</v>
      </c>
      <c r="P126" s="5" t="s">
        <v>1876</v>
      </c>
      <c r="Q126" s="5" t="s">
        <v>1848</v>
      </c>
      <c r="R126" s="5" t="s">
        <v>1877</v>
      </c>
      <c r="S126" s="5" t="s">
        <v>1389</v>
      </c>
      <c r="T126" s="5" t="s">
        <v>47</v>
      </c>
      <c r="U126" s="5" t="s">
        <v>46</v>
      </c>
      <c r="V126" s="5">
        <v>1500</v>
      </c>
      <c r="W126" s="5">
        <v>10.23617</v>
      </c>
      <c r="X126" s="5">
        <v>-84.117670000000004</v>
      </c>
      <c r="Y126" s="5">
        <v>1000</v>
      </c>
    </row>
    <row r="127" spans="1:25">
      <c r="A127" s="5" t="s">
        <v>268</v>
      </c>
      <c r="B127" s="5" t="s">
        <v>1449</v>
      </c>
      <c r="C127" s="5" t="s">
        <v>472</v>
      </c>
      <c r="D127" s="5" t="s">
        <v>473</v>
      </c>
      <c r="E127" s="5" t="s">
        <v>474</v>
      </c>
      <c r="F127" s="5" t="s">
        <v>474</v>
      </c>
      <c r="H127" s="5" t="s">
        <v>1874</v>
      </c>
      <c r="I127" s="5" t="s">
        <v>2698</v>
      </c>
      <c r="K127" s="5" t="s">
        <v>1450</v>
      </c>
      <c r="L127" s="5" t="s">
        <v>476</v>
      </c>
      <c r="M127" s="19">
        <v>38419</v>
      </c>
      <c r="O127" s="5" t="s">
        <v>1035</v>
      </c>
      <c r="Q127" s="5" t="s">
        <v>1848</v>
      </c>
      <c r="R127" s="5" t="s">
        <v>1878</v>
      </c>
      <c r="S127" s="5" t="s">
        <v>1389</v>
      </c>
      <c r="T127" s="5" t="s">
        <v>47</v>
      </c>
      <c r="U127" s="5" t="s">
        <v>46</v>
      </c>
      <c r="V127" s="5">
        <v>1500</v>
      </c>
      <c r="W127" s="5">
        <v>10.23617</v>
      </c>
      <c r="X127" s="5">
        <v>-84.117670000000004</v>
      </c>
      <c r="Y127" s="5">
        <v>1000</v>
      </c>
    </row>
    <row r="128" spans="1:25">
      <c r="A128" s="5" t="s">
        <v>254</v>
      </c>
      <c r="B128" s="5" t="s">
        <v>1453</v>
      </c>
      <c r="C128" s="5" t="s">
        <v>472</v>
      </c>
      <c r="D128" s="5" t="s">
        <v>473</v>
      </c>
      <c r="E128" s="5" t="s">
        <v>474</v>
      </c>
      <c r="F128" s="5" t="s">
        <v>474</v>
      </c>
      <c r="K128" s="5" t="s">
        <v>1454</v>
      </c>
      <c r="L128" s="5" t="s">
        <v>536</v>
      </c>
      <c r="M128" s="19">
        <v>38395</v>
      </c>
      <c r="O128" s="5" t="s">
        <v>746</v>
      </c>
      <c r="P128" s="5" t="s">
        <v>757</v>
      </c>
      <c r="Q128" s="5" t="s">
        <v>1836</v>
      </c>
      <c r="S128" s="5" t="s">
        <v>1389</v>
      </c>
      <c r="T128" s="5" t="s">
        <v>47</v>
      </c>
      <c r="U128" s="5" t="s">
        <v>46</v>
      </c>
      <c r="V128" s="5">
        <v>1500</v>
      </c>
      <c r="W128" s="5">
        <v>10.23226</v>
      </c>
      <c r="X128" s="5">
        <v>-84.118859999999998</v>
      </c>
      <c r="Y128" s="5">
        <v>200</v>
      </c>
    </row>
    <row r="129" spans="1:25">
      <c r="A129" s="5" t="s">
        <v>254</v>
      </c>
      <c r="C129" s="5" t="s">
        <v>472</v>
      </c>
      <c r="D129" s="5" t="s">
        <v>604</v>
      </c>
      <c r="E129" s="5" t="s">
        <v>474</v>
      </c>
      <c r="F129" s="5" t="s">
        <v>474</v>
      </c>
      <c r="K129" s="5" t="s">
        <v>1454</v>
      </c>
      <c r="L129" s="5" t="s">
        <v>536</v>
      </c>
      <c r="M129" s="19">
        <v>38395</v>
      </c>
      <c r="O129" s="5" t="s">
        <v>746</v>
      </c>
      <c r="P129" s="5" t="s">
        <v>757</v>
      </c>
      <c r="Q129" s="5" t="s">
        <v>1836</v>
      </c>
      <c r="S129" s="5" t="s">
        <v>1389</v>
      </c>
      <c r="T129" s="5" t="s">
        <v>47</v>
      </c>
      <c r="U129" s="5" t="s">
        <v>46</v>
      </c>
      <c r="V129" s="5">
        <v>1500</v>
      </c>
      <c r="W129" s="5">
        <v>10.23226</v>
      </c>
      <c r="X129" s="5">
        <v>-84.118859999999998</v>
      </c>
      <c r="Y129" s="5">
        <v>200</v>
      </c>
    </row>
    <row r="130" spans="1:25">
      <c r="A130" s="5" t="s">
        <v>254</v>
      </c>
      <c r="B130" s="5" t="s">
        <v>1455</v>
      </c>
      <c r="C130" s="5" t="s">
        <v>472</v>
      </c>
      <c r="D130" s="5" t="s">
        <v>473</v>
      </c>
      <c r="E130" s="5" t="s">
        <v>474</v>
      </c>
      <c r="F130" s="5" t="s">
        <v>474</v>
      </c>
      <c r="K130" s="5" t="s">
        <v>1473</v>
      </c>
      <c r="L130" s="5" t="s">
        <v>536</v>
      </c>
      <c r="M130" s="19">
        <v>38420</v>
      </c>
      <c r="O130" s="5" t="s">
        <v>746</v>
      </c>
      <c r="P130" s="5" t="s">
        <v>1879</v>
      </c>
      <c r="Q130" s="5" t="s">
        <v>1836</v>
      </c>
      <c r="S130" s="5" t="s">
        <v>1389</v>
      </c>
      <c r="T130" s="5" t="s">
        <v>47</v>
      </c>
      <c r="U130" s="5" t="s">
        <v>46</v>
      </c>
      <c r="V130" s="5">
        <v>1500</v>
      </c>
      <c r="W130" s="5">
        <v>10.236955330000001</v>
      </c>
      <c r="X130" s="5">
        <v>-84.11978277</v>
      </c>
      <c r="Y130" s="5">
        <v>200</v>
      </c>
    </row>
    <row r="131" spans="1:25">
      <c r="A131" s="5" t="s">
        <v>254</v>
      </c>
      <c r="C131" s="5" t="s">
        <v>472</v>
      </c>
      <c r="D131" s="5" t="s">
        <v>604</v>
      </c>
      <c r="E131" s="5" t="s">
        <v>474</v>
      </c>
      <c r="F131" s="5" t="s">
        <v>474</v>
      </c>
      <c r="K131" s="5" t="s">
        <v>1451</v>
      </c>
      <c r="L131" s="5" t="s">
        <v>536</v>
      </c>
      <c r="M131" s="19">
        <v>38424</v>
      </c>
      <c r="N131" s="19">
        <v>38427</v>
      </c>
      <c r="O131" s="5" t="s">
        <v>746</v>
      </c>
      <c r="P131" s="5" t="s">
        <v>1452</v>
      </c>
      <c r="Q131" s="5" t="s">
        <v>1836</v>
      </c>
      <c r="S131" s="5" t="s">
        <v>1389</v>
      </c>
      <c r="T131" s="5" t="s">
        <v>47</v>
      </c>
      <c r="U131" s="5" t="s">
        <v>46</v>
      </c>
      <c r="V131" s="5">
        <v>1500</v>
      </c>
      <c r="W131" s="5">
        <v>10.231199999999999</v>
      </c>
      <c r="X131" s="5">
        <v>-84.117890000000003</v>
      </c>
      <c r="Y131" s="5">
        <v>200</v>
      </c>
    </row>
    <row r="132" spans="1:25">
      <c r="A132" s="5" t="s">
        <v>254</v>
      </c>
      <c r="B132" s="5" t="s">
        <v>2734</v>
      </c>
      <c r="C132" s="5" t="s">
        <v>472</v>
      </c>
      <c r="D132" s="5" t="s">
        <v>586</v>
      </c>
      <c r="I132" s="5" t="s">
        <v>2763</v>
      </c>
      <c r="K132" s="5" t="s">
        <v>1451</v>
      </c>
      <c r="L132" s="5" t="s">
        <v>536</v>
      </c>
      <c r="M132" s="19">
        <v>38424</v>
      </c>
      <c r="N132" s="19">
        <v>38427</v>
      </c>
      <c r="O132" s="5" t="s">
        <v>746</v>
      </c>
      <c r="P132" s="5" t="s">
        <v>1452</v>
      </c>
      <c r="Q132" s="5" t="s">
        <v>1836</v>
      </c>
      <c r="S132" s="5" t="s">
        <v>1389</v>
      </c>
      <c r="T132" s="5" t="s">
        <v>47</v>
      </c>
      <c r="U132" s="5" t="s">
        <v>46</v>
      </c>
      <c r="V132" s="5">
        <v>1500</v>
      </c>
      <c r="W132" s="5">
        <v>10.231199999999999</v>
      </c>
      <c r="X132" s="5">
        <v>-84.117890000000003</v>
      </c>
      <c r="Y132" s="5">
        <v>200</v>
      </c>
    </row>
    <row r="133" spans="1:25">
      <c r="A133" s="5" t="s">
        <v>254</v>
      </c>
      <c r="B133" s="5" t="s">
        <v>1456</v>
      </c>
      <c r="C133" s="5" t="s">
        <v>472</v>
      </c>
      <c r="D133" s="5" t="s">
        <v>473</v>
      </c>
      <c r="E133" s="5" t="s">
        <v>541</v>
      </c>
      <c r="F133" s="5" t="s">
        <v>474</v>
      </c>
      <c r="K133" s="5" t="s">
        <v>1457</v>
      </c>
      <c r="L133" s="5" t="s">
        <v>536</v>
      </c>
      <c r="M133" s="19">
        <v>38424</v>
      </c>
      <c r="N133" s="19">
        <v>38427</v>
      </c>
      <c r="O133" s="5" t="s">
        <v>746</v>
      </c>
      <c r="P133" s="5" t="s">
        <v>1458</v>
      </c>
      <c r="Q133" s="5" t="s">
        <v>1836</v>
      </c>
      <c r="S133" s="5" t="s">
        <v>1389</v>
      </c>
      <c r="T133" s="5" t="s">
        <v>47</v>
      </c>
      <c r="U133" s="5" t="s">
        <v>46</v>
      </c>
      <c r="V133" s="5">
        <v>1500</v>
      </c>
      <c r="W133" s="5">
        <v>10.23218</v>
      </c>
      <c r="X133" s="5">
        <v>-84.117890000000003</v>
      </c>
      <c r="Y133" s="5">
        <v>50</v>
      </c>
    </row>
    <row r="134" spans="1:25">
      <c r="A134" s="5" t="s">
        <v>254</v>
      </c>
      <c r="B134" s="5" t="s">
        <v>1459</v>
      </c>
      <c r="C134" s="5" t="s">
        <v>472</v>
      </c>
      <c r="D134" s="5" t="s">
        <v>473</v>
      </c>
      <c r="E134" s="5" t="s">
        <v>541</v>
      </c>
      <c r="F134" s="5" t="s">
        <v>474</v>
      </c>
      <c r="K134" s="5" t="s">
        <v>1460</v>
      </c>
      <c r="L134" s="5" t="s">
        <v>536</v>
      </c>
      <c r="M134" s="19">
        <v>38424</v>
      </c>
      <c r="O134" s="5" t="s">
        <v>746</v>
      </c>
      <c r="P134" s="5" t="s">
        <v>1458</v>
      </c>
      <c r="Q134" s="5" t="s">
        <v>1836</v>
      </c>
      <c r="S134" s="5" t="s">
        <v>1389</v>
      </c>
      <c r="T134" s="5" t="s">
        <v>47</v>
      </c>
      <c r="U134" s="5" t="s">
        <v>46</v>
      </c>
      <c r="V134" s="5">
        <v>1500</v>
      </c>
      <c r="W134" s="5">
        <v>10.23147</v>
      </c>
      <c r="X134" s="5">
        <v>-84.117890000000003</v>
      </c>
      <c r="Y134" s="5">
        <v>50</v>
      </c>
    </row>
    <row r="135" spans="1:25">
      <c r="A135" s="5" t="s">
        <v>254</v>
      </c>
      <c r="B135" s="5" t="s">
        <v>1461</v>
      </c>
      <c r="C135" s="5" t="s">
        <v>472</v>
      </c>
      <c r="D135" s="5" t="s">
        <v>473</v>
      </c>
      <c r="E135" s="5" t="s">
        <v>541</v>
      </c>
      <c r="F135" s="5" t="s">
        <v>474</v>
      </c>
      <c r="H135" s="5" t="s">
        <v>1880</v>
      </c>
      <c r="I135" s="5" t="s">
        <v>2702</v>
      </c>
      <c r="K135" s="5" t="s">
        <v>1462</v>
      </c>
      <c r="L135" s="5" t="s">
        <v>536</v>
      </c>
      <c r="M135" s="19">
        <v>38424</v>
      </c>
      <c r="O135" s="5" t="s">
        <v>746</v>
      </c>
      <c r="P135" s="5" t="s">
        <v>1458</v>
      </c>
      <c r="Q135" s="5" t="s">
        <v>1836</v>
      </c>
      <c r="S135" s="5" t="s">
        <v>1389</v>
      </c>
      <c r="T135" s="5" t="s">
        <v>47</v>
      </c>
      <c r="U135" s="5" t="s">
        <v>46</v>
      </c>
      <c r="V135" s="5">
        <v>1500</v>
      </c>
      <c r="W135" s="5">
        <v>10.23142</v>
      </c>
      <c r="X135" s="5">
        <v>-84.117890000000003</v>
      </c>
      <c r="Y135" s="5">
        <v>50</v>
      </c>
    </row>
    <row r="136" spans="1:25">
      <c r="A136" s="5" t="s">
        <v>254</v>
      </c>
      <c r="B136" s="5" t="s">
        <v>1463</v>
      </c>
      <c r="C136" s="5" t="s">
        <v>472</v>
      </c>
      <c r="D136" s="5" t="s">
        <v>473</v>
      </c>
      <c r="E136" s="5" t="s">
        <v>541</v>
      </c>
      <c r="F136" s="5" t="s">
        <v>474</v>
      </c>
      <c r="K136" s="5" t="s">
        <v>1464</v>
      </c>
      <c r="L136" s="5" t="s">
        <v>536</v>
      </c>
      <c r="M136" s="19">
        <v>38424</v>
      </c>
      <c r="N136" s="19">
        <v>38427</v>
      </c>
      <c r="O136" s="5" t="s">
        <v>746</v>
      </c>
      <c r="P136" s="5" t="s">
        <v>1458</v>
      </c>
      <c r="Q136" s="5" t="s">
        <v>1836</v>
      </c>
      <c r="S136" s="5" t="s">
        <v>1389</v>
      </c>
      <c r="T136" s="5" t="s">
        <v>47</v>
      </c>
      <c r="U136" s="5" t="s">
        <v>46</v>
      </c>
      <c r="V136" s="5">
        <v>1500</v>
      </c>
      <c r="W136" s="5">
        <v>10.231249999999999</v>
      </c>
      <c r="X136" s="5">
        <v>-84.117890000000003</v>
      </c>
      <c r="Y136" s="5">
        <v>50</v>
      </c>
    </row>
    <row r="137" spans="1:25">
      <c r="A137" s="5" t="s">
        <v>254</v>
      </c>
      <c r="B137" s="5" t="s">
        <v>1465</v>
      </c>
      <c r="C137" s="5" t="s">
        <v>472</v>
      </c>
      <c r="D137" s="5" t="s">
        <v>473</v>
      </c>
      <c r="E137" s="5" t="s">
        <v>541</v>
      </c>
      <c r="F137" s="5" t="s">
        <v>474</v>
      </c>
      <c r="K137" s="5" t="s">
        <v>1466</v>
      </c>
      <c r="L137" s="5" t="s">
        <v>536</v>
      </c>
      <c r="M137" s="19">
        <v>38424</v>
      </c>
      <c r="O137" s="5" t="s">
        <v>746</v>
      </c>
      <c r="P137" s="5" t="s">
        <v>1414</v>
      </c>
      <c r="Q137" s="5" t="s">
        <v>1836</v>
      </c>
      <c r="S137" s="5" t="s">
        <v>1389</v>
      </c>
      <c r="T137" s="5" t="s">
        <v>47</v>
      </c>
      <c r="U137" s="5" t="s">
        <v>46</v>
      </c>
      <c r="V137" s="5">
        <v>1500</v>
      </c>
      <c r="W137" s="5">
        <v>10.231019999999999</v>
      </c>
      <c r="X137" s="5">
        <v>-84.117890000000003</v>
      </c>
      <c r="Y137" s="5">
        <v>50</v>
      </c>
    </row>
    <row r="138" spans="1:25">
      <c r="A138" s="5" t="s">
        <v>254</v>
      </c>
      <c r="B138" s="5" t="s">
        <v>1467</v>
      </c>
      <c r="C138" s="5" t="s">
        <v>472</v>
      </c>
      <c r="D138" s="5" t="s">
        <v>473</v>
      </c>
      <c r="E138" s="5" t="s">
        <v>541</v>
      </c>
      <c r="F138" s="5" t="s">
        <v>474</v>
      </c>
      <c r="K138" s="5" t="s">
        <v>1468</v>
      </c>
      <c r="L138" s="5" t="s">
        <v>536</v>
      </c>
      <c r="M138" s="19">
        <v>38424</v>
      </c>
      <c r="O138" s="5" t="s">
        <v>746</v>
      </c>
      <c r="P138" s="5" t="s">
        <v>1414</v>
      </c>
      <c r="Q138" s="5" t="s">
        <v>1836</v>
      </c>
      <c r="S138" s="5" t="s">
        <v>1389</v>
      </c>
      <c r="T138" s="5" t="s">
        <v>47</v>
      </c>
      <c r="U138" s="5" t="s">
        <v>46</v>
      </c>
      <c r="V138" s="5">
        <v>1500</v>
      </c>
      <c r="W138" s="5">
        <v>10.23058</v>
      </c>
      <c r="X138" s="5">
        <v>-84.117890000000003</v>
      </c>
      <c r="Y138" s="5">
        <v>50</v>
      </c>
    </row>
    <row r="139" spans="1:25">
      <c r="A139" s="5" t="s">
        <v>254</v>
      </c>
      <c r="B139" s="5" t="s">
        <v>1469</v>
      </c>
      <c r="C139" s="5" t="s">
        <v>472</v>
      </c>
      <c r="D139" s="5" t="s">
        <v>473</v>
      </c>
      <c r="E139" s="5" t="s">
        <v>541</v>
      </c>
      <c r="F139" s="5" t="s">
        <v>474</v>
      </c>
      <c r="K139" s="5" t="s">
        <v>1470</v>
      </c>
      <c r="L139" s="5" t="s">
        <v>536</v>
      </c>
      <c r="M139" s="19">
        <v>38424</v>
      </c>
      <c r="N139" s="19">
        <v>38427</v>
      </c>
      <c r="O139" s="5" t="s">
        <v>746</v>
      </c>
      <c r="P139" s="5" t="s">
        <v>1414</v>
      </c>
      <c r="Q139" s="5" t="s">
        <v>1836</v>
      </c>
      <c r="S139" s="5" t="s">
        <v>1389</v>
      </c>
      <c r="T139" s="5" t="s">
        <v>47</v>
      </c>
      <c r="U139" s="5" t="s">
        <v>46</v>
      </c>
      <c r="V139" s="5">
        <v>1500</v>
      </c>
      <c r="W139" s="5">
        <v>10.230219999999999</v>
      </c>
      <c r="X139" s="5">
        <v>-84.117890000000003</v>
      </c>
      <c r="Y139" s="5">
        <v>50</v>
      </c>
    </row>
    <row r="140" spans="1:25">
      <c r="A140" s="5" t="s">
        <v>254</v>
      </c>
      <c r="B140" s="5" t="s">
        <v>1770</v>
      </c>
      <c r="C140" s="5" t="s">
        <v>472</v>
      </c>
      <c r="D140" s="5" t="s">
        <v>473</v>
      </c>
      <c r="E140" s="5" t="s">
        <v>541</v>
      </c>
      <c r="F140" s="5" t="s">
        <v>474</v>
      </c>
      <c r="I140" s="5" t="s">
        <v>2813</v>
      </c>
      <c r="J140" s="5" t="s">
        <v>261</v>
      </c>
      <c r="K140" s="5" t="s">
        <v>1771</v>
      </c>
      <c r="L140" s="5" t="s">
        <v>1772</v>
      </c>
      <c r="M140" s="19">
        <v>37333</v>
      </c>
      <c r="N140" s="19">
        <v>37333</v>
      </c>
      <c r="O140" s="5" t="s">
        <v>746</v>
      </c>
      <c r="Q140" s="5" t="s">
        <v>1858</v>
      </c>
      <c r="S140" s="5" t="s">
        <v>1723</v>
      </c>
      <c r="T140" s="5" t="s">
        <v>47</v>
      </c>
      <c r="U140" s="5" t="s">
        <v>46</v>
      </c>
      <c r="V140" s="5">
        <v>2000</v>
      </c>
      <c r="W140" s="5">
        <v>10.18333</v>
      </c>
      <c r="X140" s="5">
        <v>-84.116669999999999</v>
      </c>
      <c r="Y140" s="5" t="s">
        <v>559</v>
      </c>
    </row>
    <row r="141" spans="1:25">
      <c r="A141" s="5" t="s">
        <v>254</v>
      </c>
      <c r="B141" s="5" t="s">
        <v>1767</v>
      </c>
      <c r="C141" s="5" t="s">
        <v>472</v>
      </c>
      <c r="D141" s="5" t="s">
        <v>473</v>
      </c>
      <c r="E141" s="5" t="s">
        <v>474</v>
      </c>
      <c r="F141" s="5" t="s">
        <v>474</v>
      </c>
      <c r="I141" s="5" t="s">
        <v>2811</v>
      </c>
      <c r="J141" s="5" t="s">
        <v>255</v>
      </c>
      <c r="K141" s="5" t="s">
        <v>1768</v>
      </c>
      <c r="L141" s="5" t="s">
        <v>536</v>
      </c>
      <c r="M141" s="19">
        <v>37305</v>
      </c>
      <c r="O141" s="5" t="s">
        <v>746</v>
      </c>
      <c r="P141" s="5" t="s">
        <v>1769</v>
      </c>
      <c r="Q141" s="5" t="s">
        <v>1836</v>
      </c>
      <c r="S141" s="5" t="s">
        <v>1723</v>
      </c>
      <c r="T141" s="5" t="s">
        <v>47</v>
      </c>
      <c r="U141" s="5" t="s">
        <v>46</v>
      </c>
      <c r="V141" s="5">
        <v>2000</v>
      </c>
      <c r="W141" s="5">
        <v>10.17647979</v>
      </c>
      <c r="X141" s="5">
        <v>-84.110632260000003</v>
      </c>
      <c r="Y141" s="5">
        <v>50</v>
      </c>
    </row>
    <row r="142" spans="1:25">
      <c r="A142" s="5" t="s">
        <v>254</v>
      </c>
      <c r="B142" s="5" t="s">
        <v>1773</v>
      </c>
      <c r="C142" s="5" t="s">
        <v>472</v>
      </c>
      <c r="D142" s="5" t="s">
        <v>473</v>
      </c>
      <c r="E142" s="5" t="s">
        <v>474</v>
      </c>
      <c r="F142" s="5" t="s">
        <v>474</v>
      </c>
      <c r="K142" s="5" t="s">
        <v>1761</v>
      </c>
      <c r="L142" s="5" t="s">
        <v>536</v>
      </c>
      <c r="M142" s="19">
        <v>37308</v>
      </c>
      <c r="O142" s="5" t="s">
        <v>1035</v>
      </c>
      <c r="P142" s="5" t="s">
        <v>1756</v>
      </c>
      <c r="Q142" s="5" t="s">
        <v>1838</v>
      </c>
      <c r="S142" s="5" t="s">
        <v>1723</v>
      </c>
      <c r="T142" s="5" t="s">
        <v>47</v>
      </c>
      <c r="U142" s="5" t="s">
        <v>46</v>
      </c>
      <c r="V142" s="5">
        <v>2000</v>
      </c>
      <c r="W142" s="5">
        <v>10.17618135</v>
      </c>
      <c r="X142" s="5">
        <v>-84.109832499999996</v>
      </c>
      <c r="Y142" s="5">
        <v>200</v>
      </c>
    </row>
    <row r="143" spans="1:25">
      <c r="A143" s="5" t="s">
        <v>254</v>
      </c>
      <c r="B143" s="5" t="s">
        <v>1760</v>
      </c>
      <c r="C143" s="5" t="s">
        <v>472</v>
      </c>
      <c r="D143" s="5" t="s">
        <v>473</v>
      </c>
      <c r="E143" s="5" t="s">
        <v>474</v>
      </c>
      <c r="F143" s="5" t="s">
        <v>474</v>
      </c>
      <c r="K143" s="5" t="s">
        <v>1761</v>
      </c>
      <c r="L143" s="5" t="s">
        <v>536</v>
      </c>
      <c r="M143" s="19">
        <v>37308</v>
      </c>
      <c r="O143" s="5" t="s">
        <v>1035</v>
      </c>
      <c r="P143" s="5" t="s">
        <v>1756</v>
      </c>
      <c r="Q143" s="5" t="s">
        <v>1838</v>
      </c>
      <c r="S143" s="5" t="s">
        <v>1723</v>
      </c>
      <c r="T143" s="5" t="s">
        <v>47</v>
      </c>
      <c r="U143" s="5" t="s">
        <v>46</v>
      </c>
      <c r="V143" s="5">
        <v>2000</v>
      </c>
      <c r="W143" s="5">
        <v>10.17618135</v>
      </c>
      <c r="X143" s="5">
        <v>-84.109832499999996</v>
      </c>
      <c r="Y143" s="5">
        <v>200</v>
      </c>
    </row>
    <row r="144" spans="1:25">
      <c r="A144" s="5" t="s">
        <v>254</v>
      </c>
      <c r="B144" s="5" t="s">
        <v>1762</v>
      </c>
      <c r="C144" s="5" t="s">
        <v>472</v>
      </c>
      <c r="D144" s="5" t="s">
        <v>473</v>
      </c>
      <c r="E144" s="5" t="s">
        <v>474</v>
      </c>
      <c r="F144" s="5" t="s">
        <v>474</v>
      </c>
      <c r="K144" s="5" t="s">
        <v>1761</v>
      </c>
      <c r="L144" s="5" t="s">
        <v>536</v>
      </c>
      <c r="M144" s="19">
        <v>37308</v>
      </c>
      <c r="O144" s="5" t="s">
        <v>1035</v>
      </c>
      <c r="P144" s="5" t="s">
        <v>1756</v>
      </c>
      <c r="Q144" s="5" t="s">
        <v>1838</v>
      </c>
      <c r="S144" s="5" t="s">
        <v>1723</v>
      </c>
      <c r="T144" s="5" t="s">
        <v>47</v>
      </c>
      <c r="U144" s="5" t="s">
        <v>46</v>
      </c>
      <c r="V144" s="5">
        <v>2000</v>
      </c>
      <c r="W144" s="5">
        <v>10.17618135</v>
      </c>
      <c r="X144" s="5">
        <v>-84.109832499999996</v>
      </c>
      <c r="Y144" s="5">
        <v>200</v>
      </c>
    </row>
    <row r="145" spans="1:25">
      <c r="A145" s="5" t="s">
        <v>254</v>
      </c>
      <c r="B145" s="5" t="s">
        <v>1763</v>
      </c>
      <c r="C145" s="5" t="s">
        <v>472</v>
      </c>
      <c r="D145" s="5" t="s">
        <v>473</v>
      </c>
      <c r="E145" s="5" t="s">
        <v>474</v>
      </c>
      <c r="F145" s="5" t="s">
        <v>474</v>
      </c>
      <c r="K145" s="5" t="s">
        <v>1761</v>
      </c>
      <c r="L145" s="5" t="s">
        <v>536</v>
      </c>
      <c r="M145" s="19">
        <v>37308</v>
      </c>
      <c r="O145" s="5" t="s">
        <v>1035</v>
      </c>
      <c r="P145" s="5" t="s">
        <v>1756</v>
      </c>
      <c r="Q145" s="5" t="s">
        <v>1838</v>
      </c>
      <c r="S145" s="5" t="s">
        <v>1723</v>
      </c>
      <c r="T145" s="5" t="s">
        <v>47</v>
      </c>
      <c r="U145" s="5" t="s">
        <v>46</v>
      </c>
      <c r="V145" s="5">
        <v>2000</v>
      </c>
      <c r="W145" s="5">
        <v>10.17618135</v>
      </c>
      <c r="X145" s="5">
        <v>-84.109832499999996</v>
      </c>
      <c r="Y145" s="5">
        <v>200</v>
      </c>
    </row>
    <row r="146" spans="1:25">
      <c r="A146" s="5" t="s">
        <v>254</v>
      </c>
      <c r="B146" s="5" t="s">
        <v>1764</v>
      </c>
      <c r="C146" s="5" t="s">
        <v>472</v>
      </c>
      <c r="D146" s="5" t="s">
        <v>473</v>
      </c>
      <c r="E146" s="5" t="s">
        <v>474</v>
      </c>
      <c r="F146" s="5" t="s">
        <v>474</v>
      </c>
      <c r="K146" s="5" t="s">
        <v>1761</v>
      </c>
      <c r="L146" s="5" t="s">
        <v>536</v>
      </c>
      <c r="M146" s="19">
        <v>37308</v>
      </c>
      <c r="O146" s="5" t="s">
        <v>1035</v>
      </c>
      <c r="P146" s="5" t="s">
        <v>1756</v>
      </c>
      <c r="Q146" s="5" t="s">
        <v>1838</v>
      </c>
      <c r="S146" s="5" t="s">
        <v>1723</v>
      </c>
      <c r="T146" s="5" t="s">
        <v>47</v>
      </c>
      <c r="U146" s="5" t="s">
        <v>46</v>
      </c>
      <c r="V146" s="5">
        <v>2000</v>
      </c>
      <c r="W146" s="5">
        <v>10.17618135</v>
      </c>
      <c r="X146" s="5">
        <v>-84.109832499999996</v>
      </c>
      <c r="Y146" s="5">
        <v>200</v>
      </c>
    </row>
    <row r="147" spans="1:25">
      <c r="A147" s="5" t="s">
        <v>254</v>
      </c>
      <c r="B147" s="5" t="s">
        <v>1765</v>
      </c>
      <c r="C147" s="5" t="s">
        <v>472</v>
      </c>
      <c r="D147" s="5" t="s">
        <v>473</v>
      </c>
      <c r="E147" s="5" t="s">
        <v>474</v>
      </c>
      <c r="F147" s="5" t="s">
        <v>474</v>
      </c>
      <c r="K147" s="5" t="s">
        <v>1761</v>
      </c>
      <c r="L147" s="5" t="s">
        <v>536</v>
      </c>
      <c r="M147" s="19">
        <v>37308</v>
      </c>
      <c r="O147" s="5" t="s">
        <v>1035</v>
      </c>
      <c r="P147" s="5" t="s">
        <v>1756</v>
      </c>
      <c r="Q147" s="5" t="s">
        <v>1838</v>
      </c>
      <c r="S147" s="5" t="s">
        <v>1723</v>
      </c>
      <c r="T147" s="5" t="s">
        <v>47</v>
      </c>
      <c r="U147" s="5" t="s">
        <v>46</v>
      </c>
      <c r="V147" s="5">
        <v>2000</v>
      </c>
      <c r="W147" s="5">
        <v>10.17618135</v>
      </c>
      <c r="X147" s="5">
        <v>-84.109832499999996</v>
      </c>
      <c r="Y147" s="5">
        <v>200</v>
      </c>
    </row>
    <row r="148" spans="1:25">
      <c r="A148" s="5" t="s">
        <v>254</v>
      </c>
      <c r="B148" s="5" t="s">
        <v>1766</v>
      </c>
      <c r="C148" s="5" t="s">
        <v>472</v>
      </c>
      <c r="D148" s="5" t="s">
        <v>473</v>
      </c>
      <c r="E148" s="5" t="s">
        <v>474</v>
      </c>
      <c r="F148" s="5" t="s">
        <v>474</v>
      </c>
      <c r="K148" s="5" t="s">
        <v>1761</v>
      </c>
      <c r="L148" s="5" t="s">
        <v>536</v>
      </c>
      <c r="M148" s="19">
        <v>37308</v>
      </c>
      <c r="O148" s="5" t="s">
        <v>1035</v>
      </c>
      <c r="P148" s="5" t="s">
        <v>1756</v>
      </c>
      <c r="Q148" s="5" t="s">
        <v>1838</v>
      </c>
      <c r="S148" s="5" t="s">
        <v>1723</v>
      </c>
      <c r="T148" s="5" t="s">
        <v>47</v>
      </c>
      <c r="U148" s="5" t="s">
        <v>46</v>
      </c>
      <c r="V148" s="5">
        <v>2000</v>
      </c>
      <c r="W148" s="5">
        <v>10.17618135</v>
      </c>
      <c r="X148" s="5">
        <v>-84.109832499999996</v>
      </c>
      <c r="Y148" s="5">
        <v>200</v>
      </c>
    </row>
    <row r="149" spans="1:25">
      <c r="A149" s="5" t="s">
        <v>254</v>
      </c>
      <c r="B149" s="5" t="s">
        <v>1553</v>
      </c>
      <c r="C149" s="5" t="s">
        <v>472</v>
      </c>
      <c r="D149" s="5" t="s">
        <v>473</v>
      </c>
      <c r="E149" s="5" t="s">
        <v>474</v>
      </c>
      <c r="F149" s="5" t="s">
        <v>474</v>
      </c>
      <c r="K149" s="5" t="s">
        <v>1554</v>
      </c>
      <c r="L149" s="5" t="s">
        <v>476</v>
      </c>
      <c r="M149" s="19">
        <v>31598</v>
      </c>
      <c r="O149" s="5" t="s">
        <v>532</v>
      </c>
      <c r="P149" s="5" t="s">
        <v>1544</v>
      </c>
      <c r="Q149" s="5" t="s">
        <v>1853</v>
      </c>
      <c r="R149" s="5" t="s">
        <v>1851</v>
      </c>
      <c r="S149" s="5" t="s">
        <v>1555</v>
      </c>
      <c r="T149" s="5" t="s">
        <v>47</v>
      </c>
      <c r="U149" s="5" t="s">
        <v>46</v>
      </c>
      <c r="V149" s="5">
        <v>1600</v>
      </c>
      <c r="W149" s="5">
        <v>10.23333</v>
      </c>
      <c r="X149" s="5">
        <v>-84.1</v>
      </c>
      <c r="Y149" s="5" t="s">
        <v>559</v>
      </c>
    </row>
    <row r="150" spans="1:25">
      <c r="A150" s="5" t="s">
        <v>258</v>
      </c>
      <c r="B150" s="5" t="s">
        <v>1474</v>
      </c>
      <c r="C150" s="5" t="s">
        <v>472</v>
      </c>
      <c r="D150" s="5" t="s">
        <v>473</v>
      </c>
      <c r="E150" s="5" t="s">
        <v>474</v>
      </c>
      <c r="F150" s="5" t="s">
        <v>474</v>
      </c>
      <c r="K150" s="5" t="s">
        <v>1475</v>
      </c>
      <c r="L150" s="5" t="s">
        <v>476</v>
      </c>
      <c r="M150" s="19">
        <v>38392</v>
      </c>
      <c r="O150" s="5" t="s">
        <v>1035</v>
      </c>
      <c r="Q150" s="5" t="s">
        <v>1848</v>
      </c>
      <c r="R150" s="5" t="s">
        <v>1881</v>
      </c>
      <c r="S150" s="5" t="s">
        <v>1389</v>
      </c>
      <c r="T150" s="5" t="s">
        <v>47</v>
      </c>
      <c r="U150" s="5" t="s">
        <v>46</v>
      </c>
      <c r="V150" s="5">
        <v>1500</v>
      </c>
      <c r="W150" s="5">
        <v>10.23617</v>
      </c>
      <c r="X150" s="5">
        <v>-84.117670000000004</v>
      </c>
      <c r="Y150" s="5">
        <v>1000</v>
      </c>
    </row>
    <row r="151" spans="1:25">
      <c r="A151" s="5" t="s">
        <v>258</v>
      </c>
      <c r="B151" s="5" t="s">
        <v>1471</v>
      </c>
      <c r="C151" s="5" t="s">
        <v>472</v>
      </c>
      <c r="D151" s="5" t="s">
        <v>473</v>
      </c>
      <c r="E151" s="5" t="s">
        <v>474</v>
      </c>
      <c r="F151" s="5" t="s">
        <v>474</v>
      </c>
      <c r="H151" s="5" t="s">
        <v>1883</v>
      </c>
      <c r="I151" s="5" t="s">
        <v>2717</v>
      </c>
      <c r="K151" s="5" t="s">
        <v>1472</v>
      </c>
      <c r="L151" s="5" t="s">
        <v>476</v>
      </c>
      <c r="M151" s="19">
        <v>38393</v>
      </c>
      <c r="O151" s="5" t="s">
        <v>1035</v>
      </c>
      <c r="Q151" s="5" t="s">
        <v>1848</v>
      </c>
      <c r="R151" s="5" t="s">
        <v>1882</v>
      </c>
      <c r="S151" s="5" t="s">
        <v>1389</v>
      </c>
      <c r="T151" s="5" t="s">
        <v>47</v>
      </c>
      <c r="U151" s="5" t="s">
        <v>46</v>
      </c>
      <c r="V151" s="5">
        <v>1500</v>
      </c>
      <c r="W151" s="5">
        <v>10.23617</v>
      </c>
      <c r="X151" s="5">
        <v>-84.117670000000004</v>
      </c>
      <c r="Y151" s="5">
        <v>1000</v>
      </c>
    </row>
    <row r="152" spans="1:25">
      <c r="A152" s="5" t="s">
        <v>258</v>
      </c>
      <c r="B152" s="5" t="s">
        <v>1476</v>
      </c>
      <c r="C152" s="5" t="s">
        <v>472</v>
      </c>
      <c r="D152" s="5" t="s">
        <v>473</v>
      </c>
      <c r="E152" s="5" t="s">
        <v>474</v>
      </c>
      <c r="F152" s="5" t="s">
        <v>474</v>
      </c>
      <c r="I152" s="5" t="s">
        <v>2812</v>
      </c>
      <c r="J152" s="5" t="s">
        <v>259</v>
      </c>
      <c r="K152" s="5" t="s">
        <v>1472</v>
      </c>
      <c r="L152" s="5" t="s">
        <v>476</v>
      </c>
      <c r="M152" s="19">
        <v>38393</v>
      </c>
      <c r="O152" s="5" t="s">
        <v>1035</v>
      </c>
      <c r="Q152" s="5" t="s">
        <v>1848</v>
      </c>
      <c r="R152" s="5" t="s">
        <v>1882</v>
      </c>
      <c r="S152" s="5" t="s">
        <v>1389</v>
      </c>
      <c r="T152" s="5" t="s">
        <v>47</v>
      </c>
      <c r="U152" s="5" t="s">
        <v>46</v>
      </c>
      <c r="V152" s="5">
        <v>1500</v>
      </c>
      <c r="W152" s="5">
        <v>10.23617</v>
      </c>
      <c r="X152" s="5">
        <v>-84.117670000000004</v>
      </c>
      <c r="Y152" s="5">
        <v>1000</v>
      </c>
    </row>
    <row r="153" spans="1:25">
      <c r="A153" s="5" t="s">
        <v>44</v>
      </c>
      <c r="B153" s="5" t="s">
        <v>744</v>
      </c>
      <c r="C153" s="5" t="s">
        <v>600</v>
      </c>
      <c r="D153" s="5" t="s">
        <v>473</v>
      </c>
      <c r="E153" s="5" t="s">
        <v>474</v>
      </c>
      <c r="F153" s="5" t="s">
        <v>474</v>
      </c>
      <c r="K153" s="5" t="s">
        <v>745</v>
      </c>
      <c r="L153" s="5" t="s">
        <v>536</v>
      </c>
      <c r="M153" s="19">
        <v>38055</v>
      </c>
      <c r="O153" s="5" t="s">
        <v>746</v>
      </c>
      <c r="P153" s="5" t="s">
        <v>747</v>
      </c>
      <c r="Q153" s="5" t="s">
        <v>1837</v>
      </c>
      <c r="S153" s="5" t="s">
        <v>748</v>
      </c>
      <c r="T153" s="5" t="s">
        <v>47</v>
      </c>
      <c r="U153" s="5" t="s">
        <v>46</v>
      </c>
      <c r="V153" s="5">
        <v>300</v>
      </c>
      <c r="W153" s="5">
        <v>10.35</v>
      </c>
      <c r="X153" s="5">
        <v>-84.05</v>
      </c>
      <c r="Y153" s="5" t="s">
        <v>488</v>
      </c>
    </row>
    <row r="154" spans="1:25">
      <c r="A154" s="5" t="s">
        <v>44</v>
      </c>
      <c r="B154" s="5" t="s">
        <v>844</v>
      </c>
      <c r="C154" s="5" t="s">
        <v>600</v>
      </c>
      <c r="D154" s="5" t="s">
        <v>473</v>
      </c>
      <c r="E154" s="5" t="s">
        <v>474</v>
      </c>
      <c r="F154" s="5" t="s">
        <v>474</v>
      </c>
      <c r="I154" s="5" t="s">
        <v>2824</v>
      </c>
      <c r="J154" s="5" t="s">
        <v>1884</v>
      </c>
      <c r="K154" s="5" t="s">
        <v>845</v>
      </c>
      <c r="L154" s="5" t="s">
        <v>536</v>
      </c>
      <c r="M154" s="19">
        <v>37664</v>
      </c>
      <c r="N154" s="19">
        <v>37675</v>
      </c>
      <c r="O154" s="5" t="s">
        <v>746</v>
      </c>
      <c r="Q154" s="5" t="s">
        <v>1885</v>
      </c>
      <c r="S154" s="5" t="s">
        <v>846</v>
      </c>
      <c r="T154" s="5" t="s">
        <v>47</v>
      </c>
      <c r="U154" s="5" t="s">
        <v>46</v>
      </c>
      <c r="V154" s="5">
        <v>500</v>
      </c>
      <c r="W154" s="5">
        <v>10.33333</v>
      </c>
      <c r="X154" s="5">
        <v>-84.066670000000002</v>
      </c>
      <c r="Y154" s="5" t="s">
        <v>559</v>
      </c>
    </row>
    <row r="155" spans="1:25">
      <c r="A155" s="5" t="s">
        <v>44</v>
      </c>
      <c r="B155" s="5" t="s">
        <v>847</v>
      </c>
      <c r="C155" s="5" t="s">
        <v>600</v>
      </c>
      <c r="D155" s="5" t="s">
        <v>473</v>
      </c>
      <c r="E155" s="5" t="s">
        <v>541</v>
      </c>
      <c r="F155" s="5" t="s">
        <v>474</v>
      </c>
      <c r="K155" s="5" t="s">
        <v>848</v>
      </c>
      <c r="L155" s="5" t="s">
        <v>536</v>
      </c>
      <c r="M155" s="19">
        <v>37664</v>
      </c>
      <c r="N155" s="19">
        <v>37731</v>
      </c>
      <c r="O155" s="5" t="s">
        <v>746</v>
      </c>
      <c r="Q155" s="5" t="s">
        <v>1885</v>
      </c>
      <c r="S155" s="5" t="s">
        <v>846</v>
      </c>
      <c r="T155" s="5" t="s">
        <v>47</v>
      </c>
      <c r="U155" s="5" t="s">
        <v>46</v>
      </c>
      <c r="V155" s="5">
        <v>500</v>
      </c>
      <c r="W155" s="5">
        <v>10.33333</v>
      </c>
      <c r="X155" s="5">
        <v>-84.066670000000002</v>
      </c>
      <c r="Y155" s="5" t="s">
        <v>559</v>
      </c>
    </row>
    <row r="156" spans="1:25">
      <c r="A156" s="5" t="s">
        <v>44</v>
      </c>
      <c r="B156" s="5" t="s">
        <v>849</v>
      </c>
      <c r="C156" s="5" t="s">
        <v>600</v>
      </c>
      <c r="D156" s="5" t="s">
        <v>473</v>
      </c>
      <c r="E156" s="5" t="s">
        <v>541</v>
      </c>
      <c r="F156" s="5" t="s">
        <v>474</v>
      </c>
      <c r="K156" s="5" t="s">
        <v>848</v>
      </c>
      <c r="L156" s="5" t="s">
        <v>536</v>
      </c>
      <c r="M156" s="19">
        <v>37664</v>
      </c>
      <c r="N156" s="19">
        <v>37731</v>
      </c>
      <c r="O156" s="5" t="s">
        <v>746</v>
      </c>
      <c r="Q156" s="5" t="s">
        <v>1885</v>
      </c>
      <c r="S156" s="5" t="s">
        <v>846</v>
      </c>
      <c r="T156" s="5" t="s">
        <v>47</v>
      </c>
      <c r="U156" s="5" t="s">
        <v>46</v>
      </c>
      <c r="V156" s="5">
        <v>500</v>
      </c>
      <c r="W156" s="5">
        <v>10.33333</v>
      </c>
      <c r="X156" s="5">
        <v>-84.066670000000002</v>
      </c>
      <c r="Y156" s="5" t="s">
        <v>559</v>
      </c>
    </row>
    <row r="157" spans="1:25">
      <c r="A157" s="5" t="s">
        <v>44</v>
      </c>
      <c r="B157" s="5" t="s">
        <v>528</v>
      </c>
      <c r="C157" s="5" t="s">
        <v>472</v>
      </c>
      <c r="D157" s="5" t="s">
        <v>473</v>
      </c>
      <c r="E157" s="5" t="s">
        <v>529</v>
      </c>
      <c r="F157" s="5" t="s">
        <v>529</v>
      </c>
      <c r="G157" s="5" t="s">
        <v>1886</v>
      </c>
      <c r="H157" s="5" t="s">
        <v>1887</v>
      </c>
      <c r="I157" s="5" t="s">
        <v>2705</v>
      </c>
      <c r="J157" s="5" t="s">
        <v>45</v>
      </c>
      <c r="K157" s="5" t="s">
        <v>530</v>
      </c>
      <c r="L157" s="5" t="s">
        <v>531</v>
      </c>
      <c r="M157" s="19">
        <v>38385</v>
      </c>
      <c r="O157" s="5" t="s">
        <v>532</v>
      </c>
      <c r="P157" s="5" t="s">
        <v>478</v>
      </c>
      <c r="Q157" s="5" t="s">
        <v>1863</v>
      </c>
      <c r="S157" s="5" t="s">
        <v>533</v>
      </c>
      <c r="T157" s="5" t="s">
        <v>47</v>
      </c>
      <c r="U157" s="5" t="s">
        <v>46</v>
      </c>
      <c r="V157" s="5">
        <v>50</v>
      </c>
      <c r="W157" s="5">
        <v>10.41745029</v>
      </c>
      <c r="X157" s="5">
        <v>-84.016266580000007</v>
      </c>
      <c r="Y157" s="5">
        <v>20</v>
      </c>
    </row>
    <row r="158" spans="1:25">
      <c r="A158" s="5" t="s">
        <v>44</v>
      </c>
      <c r="B158" s="5" t="s">
        <v>545</v>
      </c>
      <c r="C158" s="5" t="s">
        <v>600</v>
      </c>
      <c r="D158" s="5" t="s">
        <v>473</v>
      </c>
      <c r="E158" s="5" t="s">
        <v>546</v>
      </c>
      <c r="F158" s="5" t="s">
        <v>546</v>
      </c>
      <c r="G158" s="5" t="s">
        <v>1886</v>
      </c>
      <c r="K158" s="5" t="s">
        <v>547</v>
      </c>
      <c r="L158" s="5" t="s">
        <v>548</v>
      </c>
      <c r="M158" s="19">
        <v>37865</v>
      </c>
      <c r="O158" s="5" t="s">
        <v>477</v>
      </c>
      <c r="Q158" s="5" t="s">
        <v>1888</v>
      </c>
      <c r="S158" s="5" t="s">
        <v>533</v>
      </c>
      <c r="T158" s="5" t="s">
        <v>47</v>
      </c>
      <c r="U158" s="5" t="s">
        <v>46</v>
      </c>
      <c r="V158" s="5">
        <v>50</v>
      </c>
      <c r="W158" s="5">
        <v>10.433333333329999</v>
      </c>
      <c r="X158" s="5">
        <v>-84.016666666670005</v>
      </c>
      <c r="Y158" s="5" t="s">
        <v>559</v>
      </c>
    </row>
    <row r="159" spans="1:25">
      <c r="A159" s="5" t="s">
        <v>44</v>
      </c>
      <c r="B159" s="5" t="s">
        <v>534</v>
      </c>
      <c r="C159" s="5" t="s">
        <v>600</v>
      </c>
      <c r="D159" s="5" t="s">
        <v>473</v>
      </c>
      <c r="E159" s="5" t="s">
        <v>482</v>
      </c>
      <c r="F159" s="5" t="s">
        <v>482</v>
      </c>
      <c r="G159" s="5" t="s">
        <v>1886</v>
      </c>
      <c r="K159" s="5" t="s">
        <v>535</v>
      </c>
      <c r="L159" s="5" t="s">
        <v>536</v>
      </c>
      <c r="M159" s="19">
        <v>34107</v>
      </c>
      <c r="O159" s="5" t="s">
        <v>537</v>
      </c>
      <c r="Q159" s="5" t="s">
        <v>1890</v>
      </c>
      <c r="S159" s="5" t="s">
        <v>533</v>
      </c>
      <c r="T159" s="5" t="s">
        <v>47</v>
      </c>
      <c r="U159" s="5" t="s">
        <v>46</v>
      </c>
      <c r="V159" s="5">
        <v>50</v>
      </c>
      <c r="W159" s="5">
        <v>10.4251909793</v>
      </c>
      <c r="X159" s="5">
        <v>-84.003988304700002</v>
      </c>
      <c r="Y159" s="5">
        <v>20</v>
      </c>
    </row>
    <row r="160" spans="1:25">
      <c r="A160" s="5" t="s">
        <v>44</v>
      </c>
      <c r="B160" s="5" t="s">
        <v>538</v>
      </c>
      <c r="C160" s="5" t="s">
        <v>600</v>
      </c>
      <c r="D160" s="5" t="s">
        <v>473</v>
      </c>
      <c r="E160" s="5" t="s">
        <v>539</v>
      </c>
      <c r="F160" s="5" t="s">
        <v>539</v>
      </c>
      <c r="G160" s="5" t="s">
        <v>1886</v>
      </c>
      <c r="K160" s="5" t="s">
        <v>535</v>
      </c>
      <c r="L160" s="5" t="s">
        <v>536</v>
      </c>
      <c r="M160" s="19">
        <v>34107</v>
      </c>
      <c r="O160" s="5" t="s">
        <v>537</v>
      </c>
      <c r="Q160" s="5" t="s">
        <v>1890</v>
      </c>
      <c r="S160" s="5" t="s">
        <v>533</v>
      </c>
      <c r="T160" s="5" t="s">
        <v>47</v>
      </c>
      <c r="U160" s="5" t="s">
        <v>46</v>
      </c>
      <c r="V160" s="5">
        <v>50</v>
      </c>
      <c r="W160" s="5">
        <v>10.4251909793</v>
      </c>
      <c r="X160" s="5">
        <v>-84.003988304700002</v>
      </c>
      <c r="Y160" s="5">
        <v>20</v>
      </c>
    </row>
    <row r="161" spans="1:25">
      <c r="A161" s="5" t="s">
        <v>44</v>
      </c>
      <c r="B161" s="5" t="s">
        <v>549</v>
      </c>
      <c r="C161" s="5" t="s">
        <v>600</v>
      </c>
      <c r="D161" s="5" t="s">
        <v>473</v>
      </c>
      <c r="E161" s="5" t="s">
        <v>550</v>
      </c>
      <c r="F161" s="5" t="s">
        <v>550</v>
      </c>
      <c r="G161" s="5" t="s">
        <v>1891</v>
      </c>
      <c r="K161" s="5" t="s">
        <v>551</v>
      </c>
      <c r="L161" s="5" t="s">
        <v>536</v>
      </c>
      <c r="M161" s="19">
        <v>38055</v>
      </c>
      <c r="N161" s="19">
        <v>38067</v>
      </c>
      <c r="O161" s="5" t="s">
        <v>552</v>
      </c>
      <c r="P161" s="5" t="s">
        <v>553</v>
      </c>
      <c r="Q161" s="5" t="s">
        <v>1885</v>
      </c>
      <c r="S161" s="5" t="s">
        <v>533</v>
      </c>
      <c r="T161" s="5" t="s">
        <v>47</v>
      </c>
      <c r="U161" s="5" t="s">
        <v>46</v>
      </c>
      <c r="V161" s="5">
        <v>50</v>
      </c>
      <c r="W161" s="5">
        <v>10.4374782355</v>
      </c>
      <c r="X161" s="5">
        <v>-84.013808273699993</v>
      </c>
      <c r="Y161" s="5">
        <v>20</v>
      </c>
    </row>
    <row r="162" spans="1:25">
      <c r="A162" s="5" t="s">
        <v>44</v>
      </c>
      <c r="B162" s="5" t="s">
        <v>540</v>
      </c>
      <c r="C162" s="5" t="s">
        <v>600</v>
      </c>
      <c r="D162" s="5" t="s">
        <v>473</v>
      </c>
      <c r="E162" s="5" t="s">
        <v>541</v>
      </c>
      <c r="F162" s="5" t="s">
        <v>474</v>
      </c>
      <c r="K162" s="5" t="s">
        <v>542</v>
      </c>
      <c r="L162" s="5" t="s">
        <v>536</v>
      </c>
      <c r="M162" s="19">
        <v>38056</v>
      </c>
      <c r="N162" s="19">
        <v>38067</v>
      </c>
      <c r="O162" s="5" t="s">
        <v>543</v>
      </c>
      <c r="P162" s="5" t="s">
        <v>544</v>
      </c>
      <c r="Q162" s="5" t="s">
        <v>1892</v>
      </c>
      <c r="R162" s="5" t="s">
        <v>1893</v>
      </c>
      <c r="S162" s="5" t="s">
        <v>533</v>
      </c>
      <c r="T162" s="5" t="s">
        <v>47</v>
      </c>
      <c r="U162" s="5" t="s">
        <v>46</v>
      </c>
      <c r="V162" s="5">
        <v>50</v>
      </c>
      <c r="W162" s="5">
        <v>10.4322708228</v>
      </c>
      <c r="X162" s="5">
        <v>-84.013329864200003</v>
      </c>
      <c r="Y162" s="5">
        <v>20</v>
      </c>
    </row>
    <row r="163" spans="1:25">
      <c r="A163" s="5" t="s">
        <v>44</v>
      </c>
      <c r="B163" s="5" t="s">
        <v>617</v>
      </c>
      <c r="C163" s="5" t="s">
        <v>600</v>
      </c>
      <c r="D163" s="5" t="s">
        <v>473</v>
      </c>
      <c r="E163" s="5" t="s">
        <v>541</v>
      </c>
      <c r="F163" s="5" t="s">
        <v>474</v>
      </c>
      <c r="K163" s="5" t="s">
        <v>619</v>
      </c>
      <c r="L163" s="5" t="s">
        <v>620</v>
      </c>
      <c r="M163" s="19">
        <v>33604</v>
      </c>
      <c r="N163" s="19">
        <v>33633</v>
      </c>
      <c r="R163" s="5" t="s">
        <v>1889</v>
      </c>
      <c r="S163" s="5" t="s">
        <v>621</v>
      </c>
      <c r="T163" s="5" t="s">
        <v>622</v>
      </c>
      <c r="U163" s="5" t="s">
        <v>46</v>
      </c>
      <c r="V163" s="5">
        <v>150</v>
      </c>
      <c r="W163" s="5">
        <v>10.6</v>
      </c>
      <c r="X163" s="5">
        <v>-83.716669999999993</v>
      </c>
      <c r="Y163" s="5" t="s">
        <v>559</v>
      </c>
    </row>
    <row r="164" spans="1:25">
      <c r="A164" s="5" t="s">
        <v>18</v>
      </c>
      <c r="B164" s="5" t="s">
        <v>967</v>
      </c>
      <c r="C164" s="5" t="s">
        <v>472</v>
      </c>
      <c r="D164" s="5" t="s">
        <v>473</v>
      </c>
      <c r="E164" s="5" t="s">
        <v>529</v>
      </c>
      <c r="F164" s="5" t="s">
        <v>529</v>
      </c>
      <c r="G164" s="5" t="s">
        <v>1898</v>
      </c>
      <c r="H164" s="5" t="s">
        <v>1899</v>
      </c>
      <c r="I164" s="5" t="s">
        <v>2688</v>
      </c>
      <c r="K164" s="5" t="s">
        <v>968</v>
      </c>
      <c r="L164" s="5" t="s">
        <v>476</v>
      </c>
      <c r="M164" s="19">
        <v>41776</v>
      </c>
      <c r="N164" s="19">
        <v>41776</v>
      </c>
      <c r="O164" s="5" t="s">
        <v>477</v>
      </c>
      <c r="P164" s="5" t="s">
        <v>969</v>
      </c>
      <c r="Q164" s="5" t="s">
        <v>1848</v>
      </c>
      <c r="R164" s="5" t="s">
        <v>1900</v>
      </c>
      <c r="S164" s="5" t="s">
        <v>970</v>
      </c>
      <c r="T164" s="5" t="s">
        <v>971</v>
      </c>
      <c r="U164" s="5" t="s">
        <v>46</v>
      </c>
      <c r="V164" s="5">
        <v>880</v>
      </c>
      <c r="W164" s="5">
        <v>10.30677</v>
      </c>
      <c r="X164" s="5">
        <v>-84.716499999999996</v>
      </c>
      <c r="Y164" s="5">
        <v>50</v>
      </c>
    </row>
    <row r="165" spans="1:25">
      <c r="A165" s="5" t="s">
        <v>18</v>
      </c>
      <c r="B165" s="5" t="s">
        <v>972</v>
      </c>
      <c r="C165" s="5" t="s">
        <v>472</v>
      </c>
      <c r="D165" s="5" t="s">
        <v>473</v>
      </c>
      <c r="E165" s="5" t="s">
        <v>550</v>
      </c>
      <c r="F165" s="5" t="s">
        <v>550</v>
      </c>
      <c r="G165" s="5" t="s">
        <v>1901</v>
      </c>
      <c r="K165" s="5" t="s">
        <v>968</v>
      </c>
      <c r="L165" s="5" t="s">
        <v>476</v>
      </c>
      <c r="M165" s="19">
        <v>41776</v>
      </c>
      <c r="N165" s="19">
        <v>41776</v>
      </c>
      <c r="O165" s="5" t="s">
        <v>477</v>
      </c>
      <c r="P165" s="5" t="s">
        <v>969</v>
      </c>
      <c r="Q165" s="5" t="s">
        <v>1848</v>
      </c>
      <c r="R165" s="5" t="s">
        <v>1900</v>
      </c>
      <c r="S165" s="5" t="s">
        <v>970</v>
      </c>
      <c r="T165" s="5" t="s">
        <v>971</v>
      </c>
      <c r="U165" s="5" t="s">
        <v>46</v>
      </c>
      <c r="V165" s="5">
        <v>880</v>
      </c>
      <c r="W165" s="5">
        <v>10.30677</v>
      </c>
      <c r="X165" s="5">
        <v>-84.716499999999996</v>
      </c>
      <c r="Y165" s="5">
        <v>50</v>
      </c>
    </row>
    <row r="166" spans="1:25">
      <c r="A166" s="5" t="s">
        <v>18</v>
      </c>
      <c r="C166" s="5" t="s">
        <v>973</v>
      </c>
      <c r="D166" s="5" t="s">
        <v>604</v>
      </c>
      <c r="E166" s="5" t="s">
        <v>474</v>
      </c>
      <c r="F166" s="5" t="s">
        <v>474</v>
      </c>
      <c r="K166" s="5" t="s">
        <v>968</v>
      </c>
      <c r="L166" s="5" t="s">
        <v>476</v>
      </c>
      <c r="M166" s="19">
        <v>41776</v>
      </c>
      <c r="N166" s="19">
        <v>41776</v>
      </c>
      <c r="O166" s="5" t="s">
        <v>477</v>
      </c>
      <c r="P166" s="5" t="s">
        <v>969</v>
      </c>
      <c r="Q166" s="5" t="s">
        <v>1848</v>
      </c>
      <c r="R166" s="5" t="s">
        <v>1900</v>
      </c>
      <c r="S166" s="5" t="s">
        <v>970</v>
      </c>
      <c r="T166" s="5" t="s">
        <v>971</v>
      </c>
      <c r="U166" s="5" t="s">
        <v>46</v>
      </c>
      <c r="V166" s="5">
        <v>880</v>
      </c>
      <c r="W166" s="5">
        <v>10.30677</v>
      </c>
      <c r="X166" s="5">
        <v>-84.716499999999996</v>
      </c>
      <c r="Y166" s="5">
        <v>50</v>
      </c>
    </row>
    <row r="167" spans="1:25">
      <c r="A167" s="5" t="s">
        <v>18</v>
      </c>
      <c r="B167" s="5" t="s">
        <v>749</v>
      </c>
      <c r="C167" s="5" t="s">
        <v>600</v>
      </c>
      <c r="D167" s="5" t="s">
        <v>473</v>
      </c>
      <c r="E167" s="5" t="s">
        <v>541</v>
      </c>
      <c r="F167" s="5" t="s">
        <v>474</v>
      </c>
      <c r="I167" s="5" t="s">
        <v>2822</v>
      </c>
      <c r="J167" s="5" t="s">
        <v>422</v>
      </c>
      <c r="K167" s="5" t="s">
        <v>750</v>
      </c>
      <c r="L167" s="5" t="s">
        <v>536</v>
      </c>
      <c r="M167" s="19">
        <v>38029</v>
      </c>
      <c r="N167" s="19">
        <v>38095</v>
      </c>
      <c r="O167" s="5" t="s">
        <v>477</v>
      </c>
      <c r="Q167" s="5" t="s">
        <v>1885</v>
      </c>
      <c r="R167" s="5" t="s">
        <v>1894</v>
      </c>
      <c r="S167" s="5" t="s">
        <v>748</v>
      </c>
      <c r="T167" s="5" t="s">
        <v>47</v>
      </c>
      <c r="U167" s="5" t="s">
        <v>46</v>
      </c>
      <c r="V167" s="5">
        <v>300</v>
      </c>
      <c r="W167" s="5">
        <v>10.35</v>
      </c>
      <c r="X167" s="5">
        <v>-84.05</v>
      </c>
      <c r="Y167" s="5" t="s">
        <v>488</v>
      </c>
    </row>
    <row r="168" spans="1:25">
      <c r="A168" s="5" t="s">
        <v>18</v>
      </c>
      <c r="B168" s="5" t="s">
        <v>630</v>
      </c>
      <c r="C168" s="5" t="s">
        <v>472</v>
      </c>
      <c r="D168" s="5" t="s">
        <v>473</v>
      </c>
      <c r="E168" s="5" t="s">
        <v>541</v>
      </c>
      <c r="F168" s="5" t="s">
        <v>474</v>
      </c>
      <c r="H168" s="5" t="s">
        <v>1895</v>
      </c>
      <c r="I168" s="5" t="s">
        <v>2692</v>
      </c>
      <c r="K168" s="5" t="s">
        <v>631</v>
      </c>
      <c r="L168" s="5" t="s">
        <v>632</v>
      </c>
      <c r="M168" s="19">
        <v>38617</v>
      </c>
      <c r="O168" s="5" t="s">
        <v>532</v>
      </c>
      <c r="P168" s="5" t="s">
        <v>478</v>
      </c>
      <c r="Q168" s="5" t="s">
        <v>1863</v>
      </c>
      <c r="S168" s="5" t="s">
        <v>633</v>
      </c>
      <c r="T168" s="5" t="s">
        <v>47</v>
      </c>
      <c r="U168" s="5" t="s">
        <v>46</v>
      </c>
      <c r="V168" s="5">
        <v>160</v>
      </c>
      <c r="W168" s="5">
        <v>10.4067703</v>
      </c>
      <c r="X168" s="5">
        <v>-84.039818269999998</v>
      </c>
      <c r="Y168" s="5">
        <v>20</v>
      </c>
    </row>
    <row r="169" spans="1:25">
      <c r="A169" s="5" t="s">
        <v>18</v>
      </c>
      <c r="B169" s="5" t="s">
        <v>634</v>
      </c>
      <c r="C169" s="5" t="s">
        <v>472</v>
      </c>
      <c r="D169" s="5" t="s">
        <v>473</v>
      </c>
      <c r="E169" s="5" t="s">
        <v>541</v>
      </c>
      <c r="F169" s="5" t="s">
        <v>474</v>
      </c>
      <c r="I169" s="5" t="s">
        <v>2821</v>
      </c>
      <c r="J169" s="5" t="s">
        <v>428</v>
      </c>
      <c r="K169" s="5" t="s">
        <v>631</v>
      </c>
      <c r="L169" s="5" t="s">
        <v>632</v>
      </c>
      <c r="M169" s="19">
        <v>38617</v>
      </c>
      <c r="O169" s="5" t="s">
        <v>532</v>
      </c>
      <c r="P169" s="5" t="s">
        <v>478</v>
      </c>
      <c r="Q169" s="5" t="s">
        <v>1863</v>
      </c>
      <c r="S169" s="5" t="s">
        <v>633</v>
      </c>
      <c r="T169" s="5" t="s">
        <v>47</v>
      </c>
      <c r="U169" s="5" t="s">
        <v>46</v>
      </c>
      <c r="V169" s="5">
        <v>160</v>
      </c>
      <c r="W169" s="5">
        <v>10.4067703</v>
      </c>
      <c r="X169" s="5">
        <v>-84.039818269999998</v>
      </c>
      <c r="Y169" s="5">
        <v>20</v>
      </c>
    </row>
    <row r="170" spans="1:25">
      <c r="A170" s="5" t="s">
        <v>18</v>
      </c>
      <c r="B170" s="5" t="s">
        <v>893</v>
      </c>
      <c r="C170" s="5" t="s">
        <v>472</v>
      </c>
      <c r="D170" s="5" t="s">
        <v>473</v>
      </c>
      <c r="E170" s="5" t="s">
        <v>474</v>
      </c>
      <c r="F170" s="5" t="s">
        <v>474</v>
      </c>
      <c r="H170" s="5" t="s">
        <v>1896</v>
      </c>
      <c r="I170" s="5" t="s">
        <v>2706</v>
      </c>
      <c r="J170" s="5" t="s">
        <v>19</v>
      </c>
      <c r="K170" s="5" t="s">
        <v>894</v>
      </c>
      <c r="L170" s="5" t="s">
        <v>895</v>
      </c>
      <c r="M170" s="19">
        <v>40650</v>
      </c>
      <c r="N170" s="19">
        <v>40650</v>
      </c>
      <c r="O170" s="5" t="s">
        <v>896</v>
      </c>
      <c r="P170" s="5" t="s">
        <v>478</v>
      </c>
      <c r="Q170" s="5" t="s">
        <v>1853</v>
      </c>
      <c r="R170" s="5" t="s">
        <v>1897</v>
      </c>
      <c r="S170" s="5" t="s">
        <v>897</v>
      </c>
      <c r="T170" s="5" t="s">
        <v>21</v>
      </c>
      <c r="U170" s="5" t="s">
        <v>20</v>
      </c>
      <c r="V170" s="5">
        <v>680</v>
      </c>
      <c r="W170" s="5">
        <v>12.581799999999999</v>
      </c>
      <c r="X170" s="5">
        <v>-85.466610000000003</v>
      </c>
      <c r="Y170" s="5">
        <v>50</v>
      </c>
    </row>
    <row r="171" spans="1:25">
      <c r="A171" s="5" t="s">
        <v>40</v>
      </c>
      <c r="B171" s="5" t="s">
        <v>878</v>
      </c>
      <c r="C171" s="5" t="s">
        <v>472</v>
      </c>
      <c r="D171" s="5" t="s">
        <v>473</v>
      </c>
      <c r="E171" s="5" t="s">
        <v>474</v>
      </c>
      <c r="F171" s="5" t="s">
        <v>474</v>
      </c>
      <c r="H171" s="5" t="s">
        <v>1919</v>
      </c>
      <c r="I171" s="5" t="s">
        <v>2694</v>
      </c>
      <c r="K171" s="5" t="s">
        <v>879</v>
      </c>
      <c r="L171" s="5" t="s">
        <v>497</v>
      </c>
      <c r="M171" s="19">
        <v>40346</v>
      </c>
      <c r="N171" s="19">
        <v>40346</v>
      </c>
      <c r="O171" s="5" t="s">
        <v>858</v>
      </c>
      <c r="P171" s="5" t="s">
        <v>478</v>
      </c>
      <c r="Q171" s="5" t="s">
        <v>1920</v>
      </c>
      <c r="R171" s="5" t="s">
        <v>1921</v>
      </c>
      <c r="S171" s="5" t="s">
        <v>863</v>
      </c>
      <c r="T171" s="5" t="s">
        <v>500</v>
      </c>
      <c r="U171" s="5" t="s">
        <v>27</v>
      </c>
      <c r="V171" s="5">
        <v>610</v>
      </c>
      <c r="W171" s="5">
        <v>15.697139999999999</v>
      </c>
      <c r="X171" s="5">
        <v>-87.474509999999995</v>
      </c>
      <c r="Y171" s="5">
        <v>20</v>
      </c>
    </row>
    <row r="172" spans="1:25">
      <c r="A172" s="5" t="s">
        <v>40</v>
      </c>
      <c r="B172" s="5" t="s">
        <v>861</v>
      </c>
      <c r="C172" s="5" t="s">
        <v>472</v>
      </c>
      <c r="D172" s="5" t="s">
        <v>473</v>
      </c>
      <c r="E172" s="5" t="s">
        <v>474</v>
      </c>
      <c r="F172" s="5" t="s">
        <v>474</v>
      </c>
      <c r="H172" s="5" t="s">
        <v>1922</v>
      </c>
      <c r="I172" s="5" t="s">
        <v>2699</v>
      </c>
      <c r="K172" s="5" t="s">
        <v>862</v>
      </c>
      <c r="L172" s="5" t="s">
        <v>497</v>
      </c>
      <c r="M172" s="19">
        <v>40346</v>
      </c>
      <c r="N172" s="19">
        <v>40346</v>
      </c>
      <c r="O172" s="5" t="s">
        <v>858</v>
      </c>
      <c r="P172" s="5" t="s">
        <v>478</v>
      </c>
      <c r="Q172" s="5" t="s">
        <v>1920</v>
      </c>
      <c r="R172" s="5" t="s">
        <v>1923</v>
      </c>
      <c r="S172" s="5" t="s">
        <v>863</v>
      </c>
      <c r="T172" s="5" t="s">
        <v>500</v>
      </c>
      <c r="U172" s="5" t="s">
        <v>27</v>
      </c>
      <c r="V172" s="5">
        <v>550</v>
      </c>
      <c r="W172" s="5">
        <v>15.69843</v>
      </c>
      <c r="X172" s="5">
        <v>-87.472560000000001</v>
      </c>
      <c r="Y172" s="5">
        <v>20</v>
      </c>
    </row>
    <row r="173" spans="1:25">
      <c r="A173" s="5" t="s">
        <v>40</v>
      </c>
      <c r="B173" s="5" t="s">
        <v>2757</v>
      </c>
      <c r="C173" s="5" t="s">
        <v>472</v>
      </c>
      <c r="D173" s="5" t="s">
        <v>586</v>
      </c>
      <c r="I173" s="5" t="s">
        <v>2786</v>
      </c>
      <c r="K173" s="5" t="s">
        <v>862</v>
      </c>
      <c r="L173" s="5" t="s">
        <v>497</v>
      </c>
      <c r="M173" s="19">
        <v>40346</v>
      </c>
      <c r="N173" s="19">
        <v>40346</v>
      </c>
      <c r="O173" s="5" t="s">
        <v>858</v>
      </c>
      <c r="P173" s="5" t="s">
        <v>478</v>
      </c>
      <c r="Q173" s="5" t="s">
        <v>1920</v>
      </c>
      <c r="R173" s="5" t="s">
        <v>1923</v>
      </c>
      <c r="S173" s="5" t="s">
        <v>863</v>
      </c>
      <c r="T173" s="5" t="s">
        <v>500</v>
      </c>
      <c r="U173" s="5" t="s">
        <v>27</v>
      </c>
      <c r="V173" s="5">
        <v>550</v>
      </c>
      <c r="W173" s="5">
        <v>15.69843</v>
      </c>
      <c r="X173" s="5">
        <v>-87.472560000000001</v>
      </c>
      <c r="Y173" s="5">
        <v>20</v>
      </c>
    </row>
    <row r="174" spans="1:25">
      <c r="A174" s="5" t="s">
        <v>40</v>
      </c>
      <c r="B174" s="5" t="s">
        <v>1777</v>
      </c>
      <c r="C174" s="5" t="s">
        <v>472</v>
      </c>
      <c r="D174" s="5" t="s">
        <v>473</v>
      </c>
      <c r="E174" s="5" t="s">
        <v>482</v>
      </c>
      <c r="F174" s="5" t="s">
        <v>482</v>
      </c>
      <c r="K174" s="5" t="s">
        <v>1778</v>
      </c>
      <c r="L174" s="5" t="s">
        <v>1779</v>
      </c>
      <c r="M174" s="19">
        <v>28856</v>
      </c>
      <c r="O174" s="5" t="s">
        <v>626</v>
      </c>
      <c r="P174" s="5" t="s">
        <v>1780</v>
      </c>
      <c r="S174" s="5" t="s">
        <v>1781</v>
      </c>
      <c r="U174" s="5" t="s">
        <v>27</v>
      </c>
      <c r="W174" s="5">
        <v>15.64</v>
      </c>
      <c r="X174" s="5">
        <v>-86.78</v>
      </c>
      <c r="Y174" s="5" t="s">
        <v>488</v>
      </c>
    </row>
    <row r="175" spans="1:25">
      <c r="A175" s="5" t="s">
        <v>40</v>
      </c>
      <c r="B175" s="5" t="s">
        <v>1782</v>
      </c>
      <c r="C175" s="5" t="s">
        <v>472</v>
      </c>
      <c r="D175" s="5" t="s">
        <v>473</v>
      </c>
      <c r="E175" s="5" t="s">
        <v>482</v>
      </c>
      <c r="F175" s="5" t="s">
        <v>482</v>
      </c>
      <c r="K175" s="5" t="s">
        <v>1783</v>
      </c>
      <c r="L175" s="5" t="s">
        <v>1784</v>
      </c>
      <c r="M175" s="19">
        <v>19568</v>
      </c>
      <c r="N175" s="19">
        <v>19569</v>
      </c>
      <c r="O175" s="5" t="s">
        <v>1785</v>
      </c>
      <c r="S175" s="5" t="s">
        <v>1786</v>
      </c>
      <c r="T175" s="5" t="s">
        <v>1787</v>
      </c>
      <c r="U175" s="5" t="s">
        <v>33</v>
      </c>
      <c r="W175" s="5">
        <v>19.826000000000001</v>
      </c>
      <c r="X175" s="5">
        <v>-90.405000000000001</v>
      </c>
      <c r="Y175" s="5" t="s">
        <v>488</v>
      </c>
    </row>
    <row r="176" spans="1:25">
      <c r="A176" s="5" t="s">
        <v>40</v>
      </c>
      <c r="B176" s="5" t="s">
        <v>815</v>
      </c>
      <c r="C176" s="5" t="s">
        <v>472</v>
      </c>
      <c r="D176" s="5" t="s">
        <v>473</v>
      </c>
      <c r="E176" s="5" t="s">
        <v>482</v>
      </c>
      <c r="F176" s="5" t="s">
        <v>482</v>
      </c>
      <c r="K176" s="5" t="s">
        <v>816</v>
      </c>
      <c r="L176" s="5" t="s">
        <v>817</v>
      </c>
      <c r="M176" s="19">
        <v>32293</v>
      </c>
      <c r="P176" s="5" t="s">
        <v>818</v>
      </c>
      <c r="Q176" s="5" t="s">
        <v>818</v>
      </c>
      <c r="S176" s="5" t="s">
        <v>819</v>
      </c>
      <c r="T176" s="5" t="s">
        <v>34</v>
      </c>
      <c r="U176" s="5" t="s">
        <v>33</v>
      </c>
      <c r="V176" s="5">
        <v>400</v>
      </c>
      <c r="W176" s="5">
        <v>17.41499</v>
      </c>
      <c r="X176" s="5">
        <v>-91.995429999999999</v>
      </c>
      <c r="Y176" s="5" t="s">
        <v>488</v>
      </c>
    </row>
    <row r="177" spans="1:25">
      <c r="A177" s="5" t="s">
        <v>40</v>
      </c>
      <c r="B177" s="5" t="s">
        <v>820</v>
      </c>
      <c r="C177" s="5" t="s">
        <v>472</v>
      </c>
      <c r="D177" s="5" t="s">
        <v>473</v>
      </c>
      <c r="E177" s="5" t="s">
        <v>482</v>
      </c>
      <c r="F177" s="5" t="s">
        <v>482</v>
      </c>
      <c r="K177" s="5" t="s">
        <v>816</v>
      </c>
      <c r="L177" s="5" t="s">
        <v>817</v>
      </c>
      <c r="M177" s="19">
        <v>32293</v>
      </c>
      <c r="P177" s="5" t="s">
        <v>818</v>
      </c>
      <c r="Q177" s="5" t="s">
        <v>818</v>
      </c>
      <c r="S177" s="5" t="s">
        <v>819</v>
      </c>
      <c r="T177" s="5" t="s">
        <v>34</v>
      </c>
      <c r="U177" s="5" t="s">
        <v>33</v>
      </c>
      <c r="V177" s="5">
        <v>400</v>
      </c>
      <c r="W177" s="5">
        <v>17.41499</v>
      </c>
      <c r="X177" s="5">
        <v>-91.995429999999999</v>
      </c>
      <c r="Y177" s="5" t="s">
        <v>488</v>
      </c>
    </row>
    <row r="178" spans="1:25">
      <c r="A178" s="5" t="s">
        <v>40</v>
      </c>
      <c r="B178" s="5" t="s">
        <v>821</v>
      </c>
      <c r="C178" s="5" t="s">
        <v>472</v>
      </c>
      <c r="D178" s="5" t="s">
        <v>473</v>
      </c>
      <c r="E178" s="5" t="s">
        <v>482</v>
      </c>
      <c r="F178" s="5" t="s">
        <v>482</v>
      </c>
      <c r="K178" s="5" t="s">
        <v>822</v>
      </c>
      <c r="L178" s="5" t="s">
        <v>817</v>
      </c>
      <c r="M178" s="19">
        <v>32291</v>
      </c>
      <c r="P178" s="5" t="s">
        <v>818</v>
      </c>
      <c r="Q178" s="5" t="s">
        <v>818</v>
      </c>
      <c r="S178" s="5" t="s">
        <v>819</v>
      </c>
      <c r="T178" s="5" t="s">
        <v>34</v>
      </c>
      <c r="U178" s="5" t="s">
        <v>33</v>
      </c>
      <c r="V178" s="5">
        <v>400</v>
      </c>
      <c r="W178" s="5">
        <v>17.41499</v>
      </c>
      <c r="X178" s="5">
        <v>-91.995429999999999</v>
      </c>
      <c r="Y178" s="5" t="s">
        <v>488</v>
      </c>
    </row>
    <row r="179" spans="1:25">
      <c r="A179" s="5" t="s">
        <v>40</v>
      </c>
      <c r="B179" s="5" t="s">
        <v>1162</v>
      </c>
      <c r="C179" s="5" t="s">
        <v>618</v>
      </c>
      <c r="D179" s="5" t="s">
        <v>473</v>
      </c>
      <c r="E179" s="5" t="s">
        <v>474</v>
      </c>
      <c r="F179" s="5" t="s">
        <v>474</v>
      </c>
      <c r="H179" s="5" t="s">
        <v>1904</v>
      </c>
      <c r="I179" s="5" t="s">
        <v>2701</v>
      </c>
      <c r="K179" s="5" t="s">
        <v>1163</v>
      </c>
      <c r="L179" s="5" t="s">
        <v>1164</v>
      </c>
      <c r="M179" s="19">
        <v>39582</v>
      </c>
      <c r="Q179" s="5" t="s">
        <v>1848</v>
      </c>
      <c r="R179" s="5" t="s">
        <v>1905</v>
      </c>
      <c r="S179" s="5" t="s">
        <v>1165</v>
      </c>
      <c r="T179" s="5" t="s">
        <v>34</v>
      </c>
      <c r="U179" s="5" t="s">
        <v>33</v>
      </c>
      <c r="V179" s="5">
        <v>1200</v>
      </c>
      <c r="W179" s="5">
        <v>16.156870000000001</v>
      </c>
      <c r="X179" s="5">
        <v>-93.598780000000005</v>
      </c>
      <c r="Y179" s="5">
        <v>2000</v>
      </c>
    </row>
    <row r="180" spans="1:25">
      <c r="A180" s="5" t="s">
        <v>40</v>
      </c>
      <c r="B180" s="5" t="s">
        <v>1166</v>
      </c>
      <c r="C180" s="5" t="s">
        <v>472</v>
      </c>
      <c r="D180" s="5" t="s">
        <v>473</v>
      </c>
      <c r="E180" s="5" t="s">
        <v>474</v>
      </c>
      <c r="F180" s="5" t="s">
        <v>474</v>
      </c>
      <c r="K180" s="5" t="s">
        <v>1167</v>
      </c>
      <c r="L180" s="5" t="s">
        <v>1164</v>
      </c>
      <c r="M180" s="19">
        <v>39582</v>
      </c>
      <c r="Q180" s="5" t="s">
        <v>1848</v>
      </c>
      <c r="R180" s="5" t="s">
        <v>1906</v>
      </c>
      <c r="S180" s="5" t="s">
        <v>1165</v>
      </c>
      <c r="T180" s="5" t="s">
        <v>34</v>
      </c>
      <c r="U180" s="5" t="s">
        <v>33</v>
      </c>
      <c r="V180" s="5">
        <v>1200</v>
      </c>
      <c r="W180" s="5">
        <v>16.156870000000001</v>
      </c>
      <c r="X180" s="5">
        <v>-93.598780000000005</v>
      </c>
      <c r="Y180" s="5">
        <v>2000</v>
      </c>
    </row>
    <row r="181" spans="1:25">
      <c r="A181" s="5" t="s">
        <v>40</v>
      </c>
      <c r="B181" s="5" t="s">
        <v>958</v>
      </c>
      <c r="C181" s="5" t="s">
        <v>472</v>
      </c>
      <c r="D181" s="5" t="s">
        <v>473</v>
      </c>
      <c r="E181" s="5" t="s">
        <v>474</v>
      </c>
      <c r="F181" s="5" t="s">
        <v>474</v>
      </c>
      <c r="H181" s="5" t="s">
        <v>1913</v>
      </c>
      <c r="I181" s="5" t="s">
        <v>2700</v>
      </c>
      <c r="K181" s="5" t="s">
        <v>959</v>
      </c>
      <c r="L181" s="5" t="s">
        <v>960</v>
      </c>
      <c r="M181" s="19">
        <v>39611</v>
      </c>
      <c r="N181" s="19">
        <v>39611</v>
      </c>
      <c r="O181" s="5" t="s">
        <v>961</v>
      </c>
      <c r="P181" s="5" t="s">
        <v>478</v>
      </c>
      <c r="Q181" s="5" t="s">
        <v>1869</v>
      </c>
      <c r="S181" s="5" t="s">
        <v>962</v>
      </c>
      <c r="T181" s="5" t="s">
        <v>34</v>
      </c>
      <c r="U181" s="5" t="s">
        <v>33</v>
      </c>
      <c r="V181" s="5">
        <v>860</v>
      </c>
      <c r="W181" s="5">
        <v>16.980229999999999</v>
      </c>
      <c r="X181" s="5">
        <v>-91.586100000000002</v>
      </c>
      <c r="Y181" s="5">
        <v>300</v>
      </c>
    </row>
    <row r="182" spans="1:25">
      <c r="A182" s="5" t="s">
        <v>40</v>
      </c>
      <c r="B182" s="5" t="s">
        <v>868</v>
      </c>
      <c r="C182" s="5" t="s">
        <v>472</v>
      </c>
      <c r="D182" s="5" t="s">
        <v>473</v>
      </c>
      <c r="E182" s="5" t="s">
        <v>474</v>
      </c>
      <c r="F182" s="5" t="s">
        <v>474</v>
      </c>
      <c r="H182" s="5" t="s">
        <v>1914</v>
      </c>
      <c r="I182" s="5" t="s">
        <v>2711</v>
      </c>
      <c r="J182" s="5" t="s">
        <v>41</v>
      </c>
      <c r="K182" s="5" t="s">
        <v>869</v>
      </c>
      <c r="L182" s="5" t="s">
        <v>497</v>
      </c>
      <c r="M182" s="19">
        <v>39604</v>
      </c>
      <c r="O182" s="5" t="s">
        <v>866</v>
      </c>
      <c r="P182" s="5" t="s">
        <v>478</v>
      </c>
      <c r="Q182" s="5" t="s">
        <v>1838</v>
      </c>
      <c r="R182" s="5" t="s">
        <v>1915</v>
      </c>
      <c r="S182" s="5" t="s">
        <v>867</v>
      </c>
      <c r="T182" s="5" t="s">
        <v>34</v>
      </c>
      <c r="U182" s="5" t="s">
        <v>33</v>
      </c>
      <c r="V182" s="5">
        <v>575</v>
      </c>
      <c r="W182" s="5">
        <v>17.123729999999998</v>
      </c>
      <c r="X182" s="5">
        <v>-91.636989999999997</v>
      </c>
      <c r="Y182" s="5">
        <v>50</v>
      </c>
    </row>
    <row r="183" spans="1:25">
      <c r="A183" s="5" t="s">
        <v>40</v>
      </c>
      <c r="B183" s="5" t="s">
        <v>825</v>
      </c>
      <c r="C183" s="5" t="s">
        <v>472</v>
      </c>
      <c r="D183" s="5" t="s">
        <v>473</v>
      </c>
      <c r="E183" s="5" t="s">
        <v>826</v>
      </c>
      <c r="F183" s="5" t="s">
        <v>474</v>
      </c>
      <c r="K183" s="5" t="s">
        <v>827</v>
      </c>
      <c r="L183" s="5" t="s">
        <v>670</v>
      </c>
      <c r="M183" s="19">
        <v>42531</v>
      </c>
      <c r="N183" s="19">
        <v>42531</v>
      </c>
      <c r="O183" s="5" t="s">
        <v>552</v>
      </c>
      <c r="P183" s="5" t="s">
        <v>828</v>
      </c>
      <c r="Q183" s="5" t="s">
        <v>1842</v>
      </c>
      <c r="R183" s="5" t="s">
        <v>1903</v>
      </c>
      <c r="S183" s="5" t="s">
        <v>806</v>
      </c>
      <c r="T183" s="5" t="s">
        <v>807</v>
      </c>
      <c r="U183" s="5" t="s">
        <v>33</v>
      </c>
      <c r="V183" s="5">
        <v>410</v>
      </c>
      <c r="W183" s="5">
        <v>18.059280000000001</v>
      </c>
      <c r="X183" s="5">
        <v>-96.645780000000002</v>
      </c>
      <c r="Y183" s="5">
        <v>30</v>
      </c>
    </row>
    <row r="184" spans="1:25">
      <c r="A184" s="5" t="s">
        <v>40</v>
      </c>
      <c r="B184" s="5" t="s">
        <v>803</v>
      </c>
      <c r="C184" s="5" t="s">
        <v>472</v>
      </c>
      <c r="D184" s="5" t="s">
        <v>473</v>
      </c>
      <c r="E184" s="5" t="s">
        <v>474</v>
      </c>
      <c r="F184" s="5" t="s">
        <v>474</v>
      </c>
      <c r="K184" s="5" t="s">
        <v>804</v>
      </c>
      <c r="L184" s="5" t="s">
        <v>476</v>
      </c>
      <c r="M184" s="19">
        <v>42529</v>
      </c>
      <c r="N184" s="19">
        <v>42529</v>
      </c>
      <c r="O184" s="5" t="s">
        <v>532</v>
      </c>
      <c r="P184" s="5" t="s">
        <v>805</v>
      </c>
      <c r="Q184" s="5" t="s">
        <v>1848</v>
      </c>
      <c r="R184" s="5" t="s">
        <v>1912</v>
      </c>
      <c r="S184" s="5" t="s">
        <v>806</v>
      </c>
      <c r="T184" s="5" t="s">
        <v>807</v>
      </c>
      <c r="U184" s="5" t="s">
        <v>33</v>
      </c>
      <c r="V184" s="5">
        <v>380</v>
      </c>
      <c r="W184" s="5">
        <v>18.058520000000001</v>
      </c>
      <c r="X184" s="5">
        <v>-96.643739999999994</v>
      </c>
      <c r="Y184" s="5">
        <v>20</v>
      </c>
    </row>
    <row r="185" spans="1:25">
      <c r="A185" s="5" t="s">
        <v>40</v>
      </c>
      <c r="B185" s="5" t="s">
        <v>1036</v>
      </c>
      <c r="C185" s="5" t="s">
        <v>472</v>
      </c>
      <c r="D185" s="5" t="s">
        <v>473</v>
      </c>
      <c r="E185" s="5" t="s">
        <v>474</v>
      </c>
      <c r="F185" s="5" t="s">
        <v>474</v>
      </c>
      <c r="K185" s="5" t="s">
        <v>1037</v>
      </c>
      <c r="L185" s="5" t="s">
        <v>1038</v>
      </c>
      <c r="M185" s="19">
        <v>42535</v>
      </c>
      <c r="N185" s="19">
        <v>42535</v>
      </c>
      <c r="O185" s="5" t="s">
        <v>1039</v>
      </c>
      <c r="P185" s="5" t="s">
        <v>478</v>
      </c>
      <c r="Q185" s="5" t="s">
        <v>1853</v>
      </c>
      <c r="S185" s="5" t="s">
        <v>1040</v>
      </c>
      <c r="T185" s="5" t="s">
        <v>807</v>
      </c>
      <c r="U185" s="5" t="s">
        <v>33</v>
      </c>
      <c r="V185" s="5">
        <v>1041</v>
      </c>
      <c r="W185" s="5">
        <v>18.047730000000001</v>
      </c>
      <c r="X185" s="5">
        <v>-96.689530000000005</v>
      </c>
      <c r="Y185" s="5">
        <v>30</v>
      </c>
    </row>
    <row r="186" spans="1:25">
      <c r="A186" s="5" t="s">
        <v>40</v>
      </c>
      <c r="C186" s="5" t="s">
        <v>472</v>
      </c>
      <c r="D186" s="5" t="s">
        <v>604</v>
      </c>
      <c r="E186" s="5" t="s">
        <v>474</v>
      </c>
      <c r="F186" s="5" t="s">
        <v>474</v>
      </c>
      <c r="K186" s="5" t="s">
        <v>1037</v>
      </c>
      <c r="L186" s="5" t="s">
        <v>1038</v>
      </c>
      <c r="M186" s="19">
        <v>42535</v>
      </c>
      <c r="N186" s="19">
        <v>42535</v>
      </c>
      <c r="O186" s="5" t="s">
        <v>1039</v>
      </c>
      <c r="P186" s="5" t="s">
        <v>478</v>
      </c>
      <c r="Q186" s="5" t="s">
        <v>1853</v>
      </c>
      <c r="S186" s="5" t="s">
        <v>1040</v>
      </c>
      <c r="T186" s="5" t="s">
        <v>807</v>
      </c>
      <c r="U186" s="5" t="s">
        <v>33</v>
      </c>
      <c r="V186" s="5">
        <v>1041</v>
      </c>
      <c r="W186" s="5">
        <v>18.047730000000001</v>
      </c>
      <c r="X186" s="5">
        <v>-96.689530000000005</v>
      </c>
      <c r="Y186" s="5">
        <v>30</v>
      </c>
    </row>
    <row r="187" spans="1:25">
      <c r="A187" s="5" t="s">
        <v>40</v>
      </c>
      <c r="B187" s="5" t="s">
        <v>836</v>
      </c>
      <c r="C187" s="5" t="s">
        <v>472</v>
      </c>
      <c r="D187" s="5" t="s">
        <v>473</v>
      </c>
      <c r="E187" s="5" t="s">
        <v>826</v>
      </c>
      <c r="F187" s="5" t="s">
        <v>474</v>
      </c>
      <c r="K187" s="5" t="s">
        <v>837</v>
      </c>
      <c r="L187" s="5" t="s">
        <v>670</v>
      </c>
      <c r="M187" s="19">
        <v>42530</v>
      </c>
      <c r="N187" s="19">
        <v>42530</v>
      </c>
      <c r="O187" s="5" t="s">
        <v>552</v>
      </c>
      <c r="P187" s="5" t="s">
        <v>478</v>
      </c>
      <c r="Q187" s="5" t="s">
        <v>1863</v>
      </c>
      <c r="R187" s="5" t="s">
        <v>1916</v>
      </c>
      <c r="S187" s="5" t="s">
        <v>806</v>
      </c>
      <c r="T187" s="5" t="s">
        <v>807</v>
      </c>
      <c r="U187" s="5" t="s">
        <v>33</v>
      </c>
      <c r="V187" s="5">
        <v>430</v>
      </c>
      <c r="W187" s="5">
        <v>18.060009999999998</v>
      </c>
      <c r="X187" s="5">
        <v>-96.645403560000005</v>
      </c>
      <c r="Y187" s="5">
        <v>20</v>
      </c>
    </row>
    <row r="188" spans="1:25">
      <c r="A188" s="5" t="s">
        <v>40</v>
      </c>
      <c r="C188" s="5" t="s">
        <v>472</v>
      </c>
      <c r="D188" s="5" t="s">
        <v>604</v>
      </c>
      <c r="E188" s="5" t="s">
        <v>826</v>
      </c>
      <c r="F188" s="5" t="s">
        <v>474</v>
      </c>
      <c r="K188" s="5" t="s">
        <v>837</v>
      </c>
      <c r="L188" s="5" t="s">
        <v>670</v>
      </c>
      <c r="M188" s="19">
        <v>42530</v>
      </c>
      <c r="N188" s="19">
        <v>42530</v>
      </c>
      <c r="O188" s="5" t="s">
        <v>552</v>
      </c>
      <c r="P188" s="5" t="s">
        <v>478</v>
      </c>
      <c r="Q188" s="5" t="s">
        <v>1863</v>
      </c>
      <c r="R188" s="5" t="s">
        <v>1916</v>
      </c>
      <c r="S188" s="5" t="s">
        <v>806</v>
      </c>
      <c r="T188" s="5" t="s">
        <v>807</v>
      </c>
      <c r="U188" s="5" t="s">
        <v>33</v>
      </c>
      <c r="V188" s="5">
        <v>430</v>
      </c>
      <c r="W188" s="5">
        <v>18.060009999999998</v>
      </c>
      <c r="X188" s="5">
        <v>-96.645403560000005</v>
      </c>
      <c r="Y188" s="5">
        <v>20</v>
      </c>
    </row>
    <row r="189" spans="1:25">
      <c r="A189" s="5" t="s">
        <v>40</v>
      </c>
      <c r="B189" s="5" t="s">
        <v>1017</v>
      </c>
      <c r="C189" s="5" t="s">
        <v>472</v>
      </c>
      <c r="D189" s="5" t="s">
        <v>473</v>
      </c>
      <c r="E189" s="5" t="s">
        <v>474</v>
      </c>
      <c r="F189" s="5" t="s">
        <v>474</v>
      </c>
      <c r="H189" s="5" t="s">
        <v>1917</v>
      </c>
      <c r="I189" s="5" t="s">
        <v>2722</v>
      </c>
      <c r="K189" s="5" t="s">
        <v>1018</v>
      </c>
      <c r="L189" s="5" t="s">
        <v>670</v>
      </c>
      <c r="M189" s="19">
        <v>42534</v>
      </c>
      <c r="N189" s="19">
        <v>42534</v>
      </c>
      <c r="O189" s="5" t="s">
        <v>1019</v>
      </c>
      <c r="P189" s="5" t="s">
        <v>478</v>
      </c>
      <c r="Q189" s="5" t="s">
        <v>1863</v>
      </c>
      <c r="R189" s="5" t="s">
        <v>1916</v>
      </c>
      <c r="S189" s="5" t="s">
        <v>1020</v>
      </c>
      <c r="T189" s="5" t="s">
        <v>807</v>
      </c>
      <c r="U189" s="5" t="s">
        <v>33</v>
      </c>
      <c r="V189" s="5">
        <v>1040</v>
      </c>
      <c r="W189" s="5">
        <v>18.047926060000002</v>
      </c>
      <c r="X189" s="5">
        <v>-96.690650000000005</v>
      </c>
      <c r="Y189" s="5">
        <v>20</v>
      </c>
    </row>
    <row r="190" spans="1:25">
      <c r="A190" s="5" t="s">
        <v>40</v>
      </c>
      <c r="B190" s="5" t="s">
        <v>1023</v>
      </c>
      <c r="C190" s="5" t="s">
        <v>472</v>
      </c>
      <c r="D190" s="5" t="s">
        <v>473</v>
      </c>
      <c r="E190" s="5" t="s">
        <v>474</v>
      </c>
      <c r="F190" s="5" t="s">
        <v>474</v>
      </c>
      <c r="H190" s="5" t="s">
        <v>1918</v>
      </c>
      <c r="I190" s="5" t="s">
        <v>2723</v>
      </c>
      <c r="K190" s="5" t="s">
        <v>1024</v>
      </c>
      <c r="L190" s="5" t="s">
        <v>670</v>
      </c>
      <c r="M190" s="19">
        <v>42534</v>
      </c>
      <c r="N190" s="19">
        <v>42534</v>
      </c>
      <c r="O190" s="5" t="s">
        <v>1019</v>
      </c>
      <c r="P190" s="5" t="s">
        <v>478</v>
      </c>
      <c r="Q190" s="5" t="s">
        <v>1863</v>
      </c>
      <c r="R190" s="5" t="s">
        <v>1916</v>
      </c>
      <c r="S190" s="5" t="s">
        <v>1020</v>
      </c>
      <c r="T190" s="5" t="s">
        <v>807</v>
      </c>
      <c r="U190" s="5" t="s">
        <v>33</v>
      </c>
      <c r="V190" s="5">
        <v>1040</v>
      </c>
      <c r="W190" s="5">
        <v>18.0486</v>
      </c>
      <c r="X190" s="5">
        <v>-96.690802750000003</v>
      </c>
      <c r="Y190" s="5">
        <v>20</v>
      </c>
    </row>
    <row r="191" spans="1:25">
      <c r="A191" s="5" t="s">
        <v>40</v>
      </c>
      <c r="C191" s="5" t="s">
        <v>472</v>
      </c>
      <c r="D191" s="5" t="s">
        <v>604</v>
      </c>
      <c r="E191" s="5" t="s">
        <v>474</v>
      </c>
      <c r="F191" s="5" t="s">
        <v>474</v>
      </c>
      <c r="K191" s="5" t="s">
        <v>1021</v>
      </c>
      <c r="L191" s="5" t="s">
        <v>670</v>
      </c>
      <c r="M191" s="19">
        <v>42534</v>
      </c>
      <c r="N191" s="19">
        <v>42534</v>
      </c>
      <c r="O191" s="5" t="s">
        <v>1019</v>
      </c>
      <c r="P191" s="5" t="s">
        <v>478</v>
      </c>
      <c r="Q191" s="5" t="s">
        <v>1863</v>
      </c>
      <c r="R191" s="5" t="s">
        <v>1916</v>
      </c>
      <c r="S191" s="5" t="s">
        <v>1020</v>
      </c>
      <c r="T191" s="5" t="s">
        <v>807</v>
      </c>
      <c r="U191" s="5" t="s">
        <v>33</v>
      </c>
      <c r="V191" s="5">
        <v>1040</v>
      </c>
      <c r="W191" s="5">
        <v>18.04845517</v>
      </c>
      <c r="X191" s="5">
        <v>-96.689935869999999</v>
      </c>
      <c r="Y191" s="5">
        <v>20</v>
      </c>
    </row>
    <row r="192" spans="1:25">
      <c r="A192" s="5" t="s">
        <v>40</v>
      </c>
      <c r="C192" s="5" t="s">
        <v>472</v>
      </c>
      <c r="D192" s="5" t="s">
        <v>604</v>
      </c>
      <c r="E192" s="5" t="s">
        <v>474</v>
      </c>
      <c r="F192" s="5" t="s">
        <v>474</v>
      </c>
      <c r="K192" s="5" t="s">
        <v>1025</v>
      </c>
      <c r="L192" s="5" t="s">
        <v>670</v>
      </c>
      <c r="M192" s="19">
        <v>42534</v>
      </c>
      <c r="N192" s="19">
        <v>42534</v>
      </c>
      <c r="O192" s="5" t="s">
        <v>1019</v>
      </c>
      <c r="P192" s="5" t="s">
        <v>478</v>
      </c>
      <c r="Q192" s="5" t="s">
        <v>1863</v>
      </c>
      <c r="R192" s="5" t="s">
        <v>1916</v>
      </c>
      <c r="S192" s="5" t="s">
        <v>1020</v>
      </c>
      <c r="T192" s="5" t="s">
        <v>807</v>
      </c>
      <c r="U192" s="5" t="s">
        <v>33</v>
      </c>
      <c r="V192" s="5">
        <v>1040</v>
      </c>
      <c r="W192" s="5">
        <v>18.04862834</v>
      </c>
      <c r="X192" s="5">
        <v>-96.690100979999997</v>
      </c>
      <c r="Y192" s="5">
        <v>20</v>
      </c>
    </row>
    <row r="193" spans="1:25">
      <c r="A193" s="5" t="s">
        <v>40</v>
      </c>
      <c r="C193" s="5" t="s">
        <v>472</v>
      </c>
      <c r="D193" s="5" t="s">
        <v>604</v>
      </c>
      <c r="E193" s="5" t="s">
        <v>474</v>
      </c>
      <c r="F193" s="5" t="s">
        <v>474</v>
      </c>
      <c r="K193" s="5" t="s">
        <v>1022</v>
      </c>
      <c r="L193" s="5" t="s">
        <v>670</v>
      </c>
      <c r="M193" s="19">
        <v>42534</v>
      </c>
      <c r="N193" s="19">
        <v>42534</v>
      </c>
      <c r="O193" s="5" t="s">
        <v>1019</v>
      </c>
      <c r="P193" s="5" t="s">
        <v>478</v>
      </c>
      <c r="Q193" s="5" t="s">
        <v>1863</v>
      </c>
      <c r="R193" s="5" t="s">
        <v>1916</v>
      </c>
      <c r="S193" s="5" t="s">
        <v>1020</v>
      </c>
      <c r="T193" s="5" t="s">
        <v>807</v>
      </c>
      <c r="U193" s="5" t="s">
        <v>33</v>
      </c>
      <c r="V193" s="5">
        <v>1040</v>
      </c>
      <c r="W193" s="5">
        <v>18.048593709999999</v>
      </c>
      <c r="X193" s="5">
        <v>-96.690134</v>
      </c>
      <c r="Y193" s="5">
        <v>20</v>
      </c>
    </row>
    <row r="194" spans="1:25">
      <c r="A194" s="5" t="s">
        <v>40</v>
      </c>
      <c r="B194" s="5" t="s">
        <v>838</v>
      </c>
      <c r="C194" s="5" t="s">
        <v>472</v>
      </c>
      <c r="D194" s="5" t="s">
        <v>473</v>
      </c>
      <c r="E194" s="5" t="s">
        <v>826</v>
      </c>
      <c r="F194" s="5" t="s">
        <v>474</v>
      </c>
      <c r="K194" s="5" t="s">
        <v>839</v>
      </c>
      <c r="L194" s="5" t="s">
        <v>670</v>
      </c>
      <c r="M194" s="19">
        <v>42530</v>
      </c>
      <c r="N194" s="19">
        <v>42530</v>
      </c>
      <c r="O194" s="5" t="s">
        <v>552</v>
      </c>
      <c r="P194" s="5" t="s">
        <v>478</v>
      </c>
      <c r="Q194" s="5" t="s">
        <v>1869</v>
      </c>
      <c r="R194" s="5" t="s">
        <v>1930</v>
      </c>
      <c r="S194" s="5" t="s">
        <v>806</v>
      </c>
      <c r="T194" s="5" t="s">
        <v>807</v>
      </c>
      <c r="U194" s="5" t="s">
        <v>33</v>
      </c>
      <c r="V194" s="5">
        <v>440</v>
      </c>
      <c r="W194" s="5">
        <v>18.060179999999999</v>
      </c>
      <c r="X194" s="5">
        <v>-96.644840000000002</v>
      </c>
      <c r="Y194" s="5">
        <v>200</v>
      </c>
    </row>
    <row r="195" spans="1:25">
      <c r="A195" s="5" t="s">
        <v>40</v>
      </c>
      <c r="C195" s="5" t="s">
        <v>472</v>
      </c>
      <c r="D195" s="5" t="s">
        <v>604</v>
      </c>
      <c r="E195" s="5" t="s">
        <v>826</v>
      </c>
      <c r="F195" s="5" t="s">
        <v>474</v>
      </c>
      <c r="K195" s="5" t="s">
        <v>839</v>
      </c>
      <c r="L195" s="5" t="s">
        <v>670</v>
      </c>
      <c r="M195" s="19">
        <v>42530</v>
      </c>
      <c r="N195" s="19">
        <v>42530</v>
      </c>
      <c r="O195" s="5" t="s">
        <v>552</v>
      </c>
      <c r="P195" s="5" t="s">
        <v>478</v>
      </c>
      <c r="Q195" s="5" t="s">
        <v>1869</v>
      </c>
      <c r="R195" s="5" t="s">
        <v>1930</v>
      </c>
      <c r="S195" s="5" t="s">
        <v>806</v>
      </c>
      <c r="T195" s="5" t="s">
        <v>807</v>
      </c>
      <c r="U195" s="5" t="s">
        <v>33</v>
      </c>
      <c r="V195" s="5">
        <v>440</v>
      </c>
      <c r="W195" s="5">
        <v>18.060179999999999</v>
      </c>
      <c r="X195" s="5">
        <v>-96.644840000000002</v>
      </c>
      <c r="Y195" s="5">
        <v>200</v>
      </c>
    </row>
    <row r="196" spans="1:25">
      <c r="A196" s="5" t="s">
        <v>40</v>
      </c>
      <c r="B196" s="5" t="s">
        <v>1146</v>
      </c>
      <c r="C196" s="5" t="s">
        <v>472</v>
      </c>
      <c r="D196" s="5" t="s">
        <v>473</v>
      </c>
      <c r="E196" s="5" t="s">
        <v>474</v>
      </c>
      <c r="F196" s="5" t="s">
        <v>474</v>
      </c>
      <c r="K196" s="5" t="s">
        <v>1147</v>
      </c>
      <c r="L196" s="5" t="s">
        <v>670</v>
      </c>
      <c r="M196" s="19">
        <v>42536</v>
      </c>
      <c r="N196" s="19">
        <v>42536</v>
      </c>
      <c r="O196" s="5" t="s">
        <v>1148</v>
      </c>
      <c r="P196" s="5" t="s">
        <v>478</v>
      </c>
      <c r="Q196" s="5" t="s">
        <v>1869</v>
      </c>
      <c r="R196" s="5" t="s">
        <v>1931</v>
      </c>
      <c r="S196" s="5" t="s">
        <v>1149</v>
      </c>
      <c r="T196" s="5" t="s">
        <v>807</v>
      </c>
      <c r="U196" s="5" t="s">
        <v>33</v>
      </c>
      <c r="V196" s="5">
        <v>1150</v>
      </c>
      <c r="W196" s="5">
        <v>18.15269</v>
      </c>
      <c r="X196" s="5">
        <v>-96.750349999999997</v>
      </c>
      <c r="Y196" s="5">
        <v>20</v>
      </c>
    </row>
    <row r="197" spans="1:25">
      <c r="A197" s="5" t="s">
        <v>40</v>
      </c>
      <c r="C197" s="5" t="s">
        <v>472</v>
      </c>
      <c r="D197" s="5" t="s">
        <v>604</v>
      </c>
      <c r="E197" s="5" t="s">
        <v>474</v>
      </c>
      <c r="F197" s="5" t="s">
        <v>474</v>
      </c>
      <c r="K197" s="5" t="s">
        <v>1147</v>
      </c>
      <c r="L197" s="5" t="s">
        <v>670</v>
      </c>
      <c r="M197" s="19">
        <v>42536</v>
      </c>
      <c r="N197" s="19">
        <v>42536</v>
      </c>
      <c r="O197" s="5" t="s">
        <v>1148</v>
      </c>
      <c r="P197" s="5" t="s">
        <v>478</v>
      </c>
      <c r="Q197" s="5" t="s">
        <v>1869</v>
      </c>
      <c r="R197" s="5" t="s">
        <v>1931</v>
      </c>
      <c r="S197" s="5" t="s">
        <v>1149</v>
      </c>
      <c r="T197" s="5" t="s">
        <v>807</v>
      </c>
      <c r="U197" s="5" t="s">
        <v>33</v>
      </c>
      <c r="V197" s="5">
        <v>1150</v>
      </c>
      <c r="W197" s="5">
        <v>18.15269</v>
      </c>
      <c r="X197" s="5">
        <v>-96.750349999999997</v>
      </c>
      <c r="Y197" s="5">
        <v>20</v>
      </c>
    </row>
    <row r="198" spans="1:25">
      <c r="A198" s="5" t="s">
        <v>40</v>
      </c>
      <c r="B198" s="5" t="s">
        <v>1907</v>
      </c>
      <c r="C198" s="5" t="s">
        <v>472</v>
      </c>
      <c r="D198" s="5" t="s">
        <v>473</v>
      </c>
      <c r="E198" s="5" t="s">
        <v>474</v>
      </c>
      <c r="F198" s="5" t="s">
        <v>474</v>
      </c>
      <c r="K198" s="5" t="s">
        <v>1908</v>
      </c>
      <c r="L198" s="5" t="s">
        <v>476</v>
      </c>
      <c r="M198" s="19">
        <v>43629</v>
      </c>
      <c r="N198" s="19">
        <v>43629</v>
      </c>
      <c r="O198" s="5" t="s">
        <v>1909</v>
      </c>
      <c r="P198" s="5" t="s">
        <v>795</v>
      </c>
      <c r="Q198" s="5" t="s">
        <v>1853</v>
      </c>
      <c r="R198" s="5" t="s">
        <v>1910</v>
      </c>
      <c r="S198" s="5" t="s">
        <v>1911</v>
      </c>
      <c r="T198" s="5" t="s">
        <v>743</v>
      </c>
      <c r="U198" s="5" t="s">
        <v>33</v>
      </c>
      <c r="V198" s="5">
        <v>1160</v>
      </c>
      <c r="W198" s="5">
        <v>19.91892</v>
      </c>
      <c r="X198" s="5">
        <v>-97.330479999999994</v>
      </c>
      <c r="Y198" s="5">
        <v>50</v>
      </c>
    </row>
    <row r="199" spans="1:25">
      <c r="A199" s="5" t="s">
        <v>40</v>
      </c>
      <c r="B199" s="5" t="s">
        <v>1004</v>
      </c>
      <c r="C199" s="5" t="s">
        <v>472</v>
      </c>
      <c r="D199" s="5" t="s">
        <v>473</v>
      </c>
      <c r="E199" s="5" t="s">
        <v>474</v>
      </c>
      <c r="F199" s="5" t="s">
        <v>474</v>
      </c>
      <c r="K199" s="5" t="s">
        <v>1005</v>
      </c>
      <c r="L199" s="5" t="s">
        <v>670</v>
      </c>
      <c r="M199" s="19">
        <v>42554</v>
      </c>
      <c r="N199" s="19">
        <v>42554</v>
      </c>
      <c r="O199" s="5" t="s">
        <v>746</v>
      </c>
      <c r="P199" s="5" t="s">
        <v>478</v>
      </c>
      <c r="Q199" s="5" t="s">
        <v>1869</v>
      </c>
      <c r="R199" s="5" t="s">
        <v>1932</v>
      </c>
      <c r="S199" s="5" t="s">
        <v>1006</v>
      </c>
      <c r="T199" s="5" t="s">
        <v>743</v>
      </c>
      <c r="U199" s="5" t="s">
        <v>33</v>
      </c>
      <c r="V199" s="5">
        <v>980</v>
      </c>
      <c r="W199" s="5">
        <v>19.978069999999999</v>
      </c>
      <c r="X199" s="5">
        <v>-97.424859999999995</v>
      </c>
      <c r="Y199" s="5">
        <v>20</v>
      </c>
    </row>
    <row r="200" spans="1:25">
      <c r="A200" s="5" t="s">
        <v>40</v>
      </c>
      <c r="B200" s="5" t="s">
        <v>740</v>
      </c>
      <c r="C200" s="5" t="s">
        <v>472</v>
      </c>
      <c r="D200" s="5" t="s">
        <v>473</v>
      </c>
      <c r="E200" s="5" t="s">
        <v>474</v>
      </c>
      <c r="F200" s="5" t="s">
        <v>474</v>
      </c>
      <c r="H200" s="5" t="s">
        <v>1933</v>
      </c>
      <c r="I200" s="5" t="s">
        <v>2725</v>
      </c>
      <c r="K200" s="5" t="s">
        <v>741</v>
      </c>
      <c r="L200" s="5" t="s">
        <v>670</v>
      </c>
      <c r="M200" s="19">
        <v>42554</v>
      </c>
      <c r="N200" s="19">
        <v>42554</v>
      </c>
      <c r="O200" s="5" t="s">
        <v>552</v>
      </c>
      <c r="P200" s="5" t="s">
        <v>478</v>
      </c>
      <c r="Q200" s="5" t="s">
        <v>1869</v>
      </c>
      <c r="R200" s="5" t="s">
        <v>1934</v>
      </c>
      <c r="S200" s="5" t="s">
        <v>742</v>
      </c>
      <c r="T200" s="5" t="s">
        <v>743</v>
      </c>
      <c r="U200" s="5" t="s">
        <v>33</v>
      </c>
      <c r="V200" s="5">
        <v>290</v>
      </c>
      <c r="W200" s="5">
        <v>20.033069999999999</v>
      </c>
      <c r="X200" s="5">
        <v>-97.451430000000002</v>
      </c>
      <c r="Y200" s="5">
        <v>20</v>
      </c>
    </row>
    <row r="201" spans="1:25">
      <c r="A201" s="5" t="s">
        <v>40</v>
      </c>
      <c r="B201" s="5" t="s">
        <v>680</v>
      </c>
      <c r="C201" s="5" t="s">
        <v>472</v>
      </c>
      <c r="D201" s="5" t="s">
        <v>473</v>
      </c>
      <c r="E201" s="5" t="s">
        <v>482</v>
      </c>
      <c r="F201" s="5" t="s">
        <v>482</v>
      </c>
      <c r="K201" s="5" t="s">
        <v>681</v>
      </c>
      <c r="L201" s="5" t="s">
        <v>682</v>
      </c>
      <c r="M201" s="19">
        <v>24985</v>
      </c>
      <c r="S201" s="5" t="s">
        <v>683</v>
      </c>
      <c r="T201" s="5" t="s">
        <v>684</v>
      </c>
      <c r="U201" s="5" t="s">
        <v>33</v>
      </c>
      <c r="V201" s="5">
        <v>200</v>
      </c>
      <c r="W201" s="5">
        <v>22.883330000000001</v>
      </c>
      <c r="X201" s="5">
        <v>-99.15</v>
      </c>
      <c r="Y201" s="5" t="s">
        <v>488</v>
      </c>
    </row>
    <row r="202" spans="1:25">
      <c r="A202" s="5" t="s">
        <v>40</v>
      </c>
      <c r="B202" s="5" t="s">
        <v>993</v>
      </c>
      <c r="C202" s="5" t="s">
        <v>472</v>
      </c>
      <c r="D202" s="5" t="s">
        <v>473</v>
      </c>
      <c r="E202" s="5" t="s">
        <v>482</v>
      </c>
      <c r="F202" s="5" t="s">
        <v>482</v>
      </c>
      <c r="K202" s="5" t="s">
        <v>994</v>
      </c>
      <c r="L202" s="5" t="s">
        <v>995</v>
      </c>
      <c r="M202" s="19">
        <v>23957</v>
      </c>
      <c r="N202" s="19">
        <v>23960</v>
      </c>
      <c r="S202" s="5" t="s">
        <v>996</v>
      </c>
      <c r="T202" s="5" t="s">
        <v>672</v>
      </c>
      <c r="U202" s="5" t="s">
        <v>33</v>
      </c>
      <c r="V202" s="5">
        <v>960</v>
      </c>
      <c r="W202" s="5">
        <v>18.90523</v>
      </c>
      <c r="X202" s="5">
        <v>-97.010490000000004</v>
      </c>
      <c r="Y202" s="5" t="s">
        <v>488</v>
      </c>
    </row>
    <row r="203" spans="1:25">
      <c r="A203" s="5" t="s">
        <v>40</v>
      </c>
      <c r="B203" s="5" t="s">
        <v>1188</v>
      </c>
      <c r="C203" s="5" t="s">
        <v>472</v>
      </c>
      <c r="D203" s="5" t="s">
        <v>473</v>
      </c>
      <c r="E203" s="5" t="s">
        <v>482</v>
      </c>
      <c r="F203" s="5" t="s">
        <v>482</v>
      </c>
      <c r="K203" s="5" t="s">
        <v>1189</v>
      </c>
      <c r="L203" s="5" t="s">
        <v>1155</v>
      </c>
      <c r="M203" s="19">
        <v>26874</v>
      </c>
      <c r="N203" s="19">
        <v>26879</v>
      </c>
      <c r="O203" s="5" t="s">
        <v>1035</v>
      </c>
      <c r="P203" s="5" t="s">
        <v>1190</v>
      </c>
      <c r="Q203" s="5" t="s">
        <v>1837</v>
      </c>
      <c r="R203" s="5" t="s">
        <v>1902</v>
      </c>
      <c r="S203" s="5" t="s">
        <v>1191</v>
      </c>
      <c r="T203" s="5" t="s">
        <v>672</v>
      </c>
      <c r="U203" s="5" t="s">
        <v>33</v>
      </c>
      <c r="V203" s="5">
        <v>1280</v>
      </c>
      <c r="W203" s="5">
        <v>19.262</v>
      </c>
      <c r="X203" s="5">
        <v>-96.963999999999999</v>
      </c>
      <c r="Y203" s="5">
        <v>2000</v>
      </c>
    </row>
    <row r="204" spans="1:25">
      <c r="A204" s="5" t="s">
        <v>40</v>
      </c>
      <c r="B204" s="5" t="s">
        <v>1254</v>
      </c>
      <c r="C204" s="5" t="s">
        <v>472</v>
      </c>
      <c r="D204" s="5" t="s">
        <v>473</v>
      </c>
      <c r="E204" s="5" t="s">
        <v>474</v>
      </c>
      <c r="F204" s="5" t="s">
        <v>474</v>
      </c>
      <c r="K204" s="5" t="s">
        <v>1255</v>
      </c>
      <c r="L204" s="5" t="s">
        <v>1256</v>
      </c>
      <c r="M204" s="19">
        <v>42549</v>
      </c>
      <c r="N204" s="19">
        <v>42549</v>
      </c>
      <c r="O204" s="5" t="s">
        <v>1035</v>
      </c>
      <c r="P204" s="5" t="s">
        <v>478</v>
      </c>
      <c r="Q204" s="5" t="s">
        <v>1869</v>
      </c>
      <c r="S204" s="5" t="s">
        <v>1257</v>
      </c>
      <c r="T204" s="5" t="s">
        <v>672</v>
      </c>
      <c r="U204" s="5" t="s">
        <v>33</v>
      </c>
      <c r="V204" s="5">
        <v>1340</v>
      </c>
      <c r="W204" s="5">
        <v>19.513310000000001</v>
      </c>
      <c r="X204" s="5">
        <v>-96.940240000000003</v>
      </c>
      <c r="Y204" s="5">
        <v>20</v>
      </c>
    </row>
    <row r="205" spans="1:25">
      <c r="A205" s="5" t="s">
        <v>40</v>
      </c>
      <c r="B205" s="5" t="s">
        <v>668</v>
      </c>
      <c r="C205" s="5" t="s">
        <v>472</v>
      </c>
      <c r="D205" s="5" t="s">
        <v>473</v>
      </c>
      <c r="E205" s="5" t="s">
        <v>474</v>
      </c>
      <c r="F205" s="5" t="s">
        <v>474</v>
      </c>
      <c r="H205" s="5" t="s">
        <v>1928</v>
      </c>
      <c r="I205" s="5" t="s">
        <v>2726</v>
      </c>
      <c r="K205" s="5" t="s">
        <v>669</v>
      </c>
      <c r="L205" s="5" t="s">
        <v>670</v>
      </c>
      <c r="M205" s="19">
        <v>42520</v>
      </c>
      <c r="N205" s="19">
        <v>42520</v>
      </c>
      <c r="O205" s="5" t="s">
        <v>589</v>
      </c>
      <c r="P205" s="5" t="s">
        <v>478</v>
      </c>
      <c r="Q205" s="5" t="s">
        <v>1869</v>
      </c>
      <c r="R205" s="5" t="s">
        <v>1929</v>
      </c>
      <c r="S205" s="5" t="s">
        <v>671</v>
      </c>
      <c r="T205" s="5" t="s">
        <v>672</v>
      </c>
      <c r="U205" s="5" t="s">
        <v>33</v>
      </c>
      <c r="V205" s="5">
        <v>180</v>
      </c>
      <c r="W205" s="5">
        <v>18.586929999999999</v>
      </c>
      <c r="X205" s="5">
        <v>-95.076480000000004</v>
      </c>
      <c r="Y205" s="5">
        <v>20</v>
      </c>
    </row>
    <row r="206" spans="1:25">
      <c r="A206" s="5" t="s">
        <v>40</v>
      </c>
      <c r="B206" s="5" t="s">
        <v>1232</v>
      </c>
      <c r="C206" s="5" t="s">
        <v>472</v>
      </c>
      <c r="D206" s="5" t="s">
        <v>473</v>
      </c>
      <c r="E206" s="5" t="s">
        <v>474</v>
      </c>
      <c r="F206" s="5" t="s">
        <v>474</v>
      </c>
      <c r="H206" s="5" t="s">
        <v>1935</v>
      </c>
      <c r="I206" s="5" t="s">
        <v>2729</v>
      </c>
      <c r="K206" s="5" t="s">
        <v>1233</v>
      </c>
      <c r="L206" s="5" t="s">
        <v>670</v>
      </c>
      <c r="M206" s="19">
        <v>42565</v>
      </c>
      <c r="N206" s="19">
        <v>42565</v>
      </c>
      <c r="O206" s="5" t="s">
        <v>1035</v>
      </c>
      <c r="P206" s="5" t="s">
        <v>478</v>
      </c>
      <c r="Q206" s="5" t="s">
        <v>1869</v>
      </c>
      <c r="R206" s="5" t="s">
        <v>1936</v>
      </c>
      <c r="S206" s="5" t="s">
        <v>1234</v>
      </c>
      <c r="T206" s="5" t="s">
        <v>672</v>
      </c>
      <c r="U206" s="5" t="s">
        <v>33</v>
      </c>
      <c r="V206" s="5">
        <v>1330</v>
      </c>
      <c r="W206" s="5">
        <v>19.51211</v>
      </c>
      <c r="X206" s="5">
        <v>-96.939139999999995</v>
      </c>
      <c r="Y206" s="5">
        <v>20</v>
      </c>
    </row>
    <row r="207" spans="1:25">
      <c r="A207" s="5" t="s">
        <v>40</v>
      </c>
      <c r="C207" s="5" t="s">
        <v>472</v>
      </c>
      <c r="D207" s="5" t="s">
        <v>604</v>
      </c>
      <c r="E207" s="5" t="s">
        <v>474</v>
      </c>
      <c r="F207" s="5" t="s">
        <v>474</v>
      </c>
      <c r="K207" s="5" t="s">
        <v>1122</v>
      </c>
      <c r="L207" s="5" t="s">
        <v>497</v>
      </c>
      <c r="M207" s="19">
        <v>40665</v>
      </c>
      <c r="N207" s="19">
        <v>40665</v>
      </c>
      <c r="O207" s="5" t="s">
        <v>746</v>
      </c>
      <c r="P207" s="5" t="s">
        <v>478</v>
      </c>
      <c r="Q207" s="5" t="s">
        <v>1869</v>
      </c>
      <c r="R207" s="5" t="s">
        <v>1924</v>
      </c>
      <c r="S207" s="5" t="s">
        <v>899</v>
      </c>
      <c r="T207" s="5" t="s">
        <v>221</v>
      </c>
      <c r="U207" s="5" t="s">
        <v>20</v>
      </c>
      <c r="V207" s="5">
        <v>1120</v>
      </c>
      <c r="W207" s="5">
        <v>12.970560000000001</v>
      </c>
      <c r="X207" s="5">
        <v>-85.233879999999999</v>
      </c>
      <c r="Y207" s="5">
        <v>20</v>
      </c>
    </row>
    <row r="208" spans="1:25">
      <c r="A208" s="5" t="s">
        <v>40</v>
      </c>
      <c r="B208" s="5" t="s">
        <v>1046</v>
      </c>
      <c r="C208" s="5" t="s">
        <v>618</v>
      </c>
      <c r="D208" s="5" t="s">
        <v>473</v>
      </c>
      <c r="E208" s="5" t="s">
        <v>474</v>
      </c>
      <c r="F208" s="5" t="s">
        <v>474</v>
      </c>
      <c r="H208" s="5" t="s">
        <v>1925</v>
      </c>
      <c r="I208" s="5" t="s">
        <v>2686</v>
      </c>
      <c r="K208" s="5" t="s">
        <v>1047</v>
      </c>
      <c r="L208" s="5" t="s">
        <v>497</v>
      </c>
      <c r="M208" s="19">
        <v>40665</v>
      </c>
      <c r="N208" s="19">
        <v>40665</v>
      </c>
      <c r="O208" s="5" t="s">
        <v>746</v>
      </c>
      <c r="P208" s="5" t="s">
        <v>478</v>
      </c>
      <c r="Q208" s="5" t="s">
        <v>1869</v>
      </c>
      <c r="R208" s="5" t="s">
        <v>1926</v>
      </c>
      <c r="S208" s="5" t="s">
        <v>899</v>
      </c>
      <c r="T208" s="5" t="s">
        <v>221</v>
      </c>
      <c r="U208" s="5" t="s">
        <v>20</v>
      </c>
      <c r="V208" s="5">
        <v>1060</v>
      </c>
      <c r="W208" s="5">
        <v>12.968170000000001</v>
      </c>
      <c r="X208" s="5">
        <v>-85.233009999999993</v>
      </c>
      <c r="Y208" s="5">
        <v>20</v>
      </c>
    </row>
    <row r="209" spans="1:25">
      <c r="A209" s="5" t="s">
        <v>40</v>
      </c>
      <c r="B209" s="5" t="s">
        <v>1048</v>
      </c>
      <c r="C209" s="5" t="s">
        <v>472</v>
      </c>
      <c r="D209" s="5" t="s">
        <v>473</v>
      </c>
      <c r="E209" s="5" t="s">
        <v>474</v>
      </c>
      <c r="F209" s="5" t="s">
        <v>474</v>
      </c>
      <c r="K209" s="5" t="s">
        <v>1047</v>
      </c>
      <c r="L209" s="5" t="s">
        <v>497</v>
      </c>
      <c r="M209" s="19">
        <v>40665</v>
      </c>
      <c r="N209" s="19">
        <v>40665</v>
      </c>
      <c r="O209" s="5" t="s">
        <v>746</v>
      </c>
      <c r="P209" s="5" t="s">
        <v>478</v>
      </c>
      <c r="Q209" s="5" t="s">
        <v>1869</v>
      </c>
      <c r="R209" s="5" t="s">
        <v>1926</v>
      </c>
      <c r="S209" s="5" t="s">
        <v>899</v>
      </c>
      <c r="T209" s="5" t="s">
        <v>221</v>
      </c>
      <c r="U209" s="5" t="s">
        <v>20</v>
      </c>
      <c r="V209" s="5">
        <v>1060</v>
      </c>
      <c r="W209" s="5">
        <v>12.968170000000001</v>
      </c>
      <c r="X209" s="5">
        <v>-85.233009999999993</v>
      </c>
      <c r="Y209" s="5">
        <v>20</v>
      </c>
    </row>
    <row r="210" spans="1:25">
      <c r="A210" s="5" t="s">
        <v>40</v>
      </c>
      <c r="B210" s="5" t="s">
        <v>1049</v>
      </c>
      <c r="C210" s="5" t="s">
        <v>472</v>
      </c>
      <c r="D210" s="5" t="s">
        <v>473</v>
      </c>
      <c r="E210" s="5" t="s">
        <v>474</v>
      </c>
      <c r="F210" s="5" t="s">
        <v>474</v>
      </c>
      <c r="K210" s="5" t="s">
        <v>1047</v>
      </c>
      <c r="L210" s="5" t="s">
        <v>497</v>
      </c>
      <c r="M210" s="19">
        <v>40665</v>
      </c>
      <c r="N210" s="19">
        <v>40665</v>
      </c>
      <c r="O210" s="5" t="s">
        <v>746</v>
      </c>
      <c r="P210" s="5" t="s">
        <v>478</v>
      </c>
      <c r="Q210" s="5" t="s">
        <v>1869</v>
      </c>
      <c r="R210" s="5" t="s">
        <v>1926</v>
      </c>
      <c r="S210" s="5" t="s">
        <v>899</v>
      </c>
      <c r="T210" s="5" t="s">
        <v>221</v>
      </c>
      <c r="U210" s="5" t="s">
        <v>20</v>
      </c>
      <c r="V210" s="5">
        <v>1060</v>
      </c>
      <c r="W210" s="5">
        <v>12.968170000000001</v>
      </c>
      <c r="X210" s="5">
        <v>-85.233009999999993</v>
      </c>
      <c r="Y210" s="5">
        <v>20</v>
      </c>
    </row>
    <row r="211" spans="1:25">
      <c r="A211" s="5" t="s">
        <v>40</v>
      </c>
      <c r="B211" s="5" t="s">
        <v>1050</v>
      </c>
      <c r="C211" s="5" t="s">
        <v>472</v>
      </c>
      <c r="D211" s="5" t="s">
        <v>473</v>
      </c>
      <c r="E211" s="5" t="s">
        <v>474</v>
      </c>
      <c r="F211" s="5" t="s">
        <v>474</v>
      </c>
      <c r="K211" s="5" t="s">
        <v>1047</v>
      </c>
      <c r="L211" s="5" t="s">
        <v>497</v>
      </c>
      <c r="M211" s="19">
        <v>40665</v>
      </c>
      <c r="N211" s="19">
        <v>40665</v>
      </c>
      <c r="O211" s="5" t="s">
        <v>746</v>
      </c>
      <c r="P211" s="5" t="s">
        <v>478</v>
      </c>
      <c r="Q211" s="5" t="s">
        <v>1869</v>
      </c>
      <c r="R211" s="5" t="s">
        <v>1926</v>
      </c>
      <c r="S211" s="5" t="s">
        <v>899</v>
      </c>
      <c r="T211" s="5" t="s">
        <v>221</v>
      </c>
      <c r="U211" s="5" t="s">
        <v>20</v>
      </c>
      <c r="V211" s="5">
        <v>1060</v>
      </c>
      <c r="W211" s="5">
        <v>12.968170000000001</v>
      </c>
      <c r="X211" s="5">
        <v>-85.233009999999993</v>
      </c>
      <c r="Y211" s="5">
        <v>20</v>
      </c>
    </row>
    <row r="212" spans="1:25">
      <c r="A212" s="5" t="s">
        <v>40</v>
      </c>
      <c r="B212" s="5" t="s">
        <v>1051</v>
      </c>
      <c r="C212" s="5" t="s">
        <v>472</v>
      </c>
      <c r="D212" s="5" t="s">
        <v>473</v>
      </c>
      <c r="E212" s="5" t="s">
        <v>474</v>
      </c>
      <c r="F212" s="5" t="s">
        <v>474</v>
      </c>
      <c r="K212" s="5" t="s">
        <v>1047</v>
      </c>
      <c r="L212" s="5" t="s">
        <v>497</v>
      </c>
      <c r="M212" s="19">
        <v>40665</v>
      </c>
      <c r="N212" s="19">
        <v>40665</v>
      </c>
      <c r="O212" s="5" t="s">
        <v>746</v>
      </c>
      <c r="P212" s="5" t="s">
        <v>478</v>
      </c>
      <c r="Q212" s="5" t="s">
        <v>1869</v>
      </c>
      <c r="R212" s="5" t="s">
        <v>1926</v>
      </c>
      <c r="S212" s="5" t="s">
        <v>899</v>
      </c>
      <c r="T212" s="5" t="s">
        <v>221</v>
      </c>
      <c r="U212" s="5" t="s">
        <v>20</v>
      </c>
      <c r="V212" s="5">
        <v>1060</v>
      </c>
      <c r="W212" s="5">
        <v>12.968170000000001</v>
      </c>
      <c r="X212" s="5">
        <v>-85.233009999999993</v>
      </c>
      <c r="Y212" s="5">
        <v>20</v>
      </c>
    </row>
    <row r="213" spans="1:25">
      <c r="A213" s="5" t="s">
        <v>40</v>
      </c>
      <c r="B213" s="5" t="s">
        <v>1052</v>
      </c>
      <c r="C213" s="5" t="s">
        <v>472</v>
      </c>
      <c r="D213" s="5" t="s">
        <v>473</v>
      </c>
      <c r="E213" s="5" t="s">
        <v>474</v>
      </c>
      <c r="F213" s="5" t="s">
        <v>474</v>
      </c>
      <c r="K213" s="5" t="s">
        <v>1047</v>
      </c>
      <c r="L213" s="5" t="s">
        <v>497</v>
      </c>
      <c r="M213" s="19">
        <v>40665</v>
      </c>
      <c r="N213" s="19">
        <v>40665</v>
      </c>
      <c r="O213" s="5" t="s">
        <v>746</v>
      </c>
      <c r="P213" s="5" t="s">
        <v>478</v>
      </c>
      <c r="Q213" s="5" t="s">
        <v>1869</v>
      </c>
      <c r="R213" s="5" t="s">
        <v>1926</v>
      </c>
      <c r="S213" s="5" t="s">
        <v>899</v>
      </c>
      <c r="T213" s="5" t="s">
        <v>221</v>
      </c>
      <c r="U213" s="5" t="s">
        <v>20</v>
      </c>
      <c r="V213" s="5">
        <v>1060</v>
      </c>
      <c r="W213" s="5">
        <v>12.968170000000001</v>
      </c>
      <c r="X213" s="5">
        <v>-85.233009999999993</v>
      </c>
      <c r="Y213" s="5">
        <v>20</v>
      </c>
    </row>
    <row r="214" spans="1:25">
      <c r="A214" s="5" t="s">
        <v>40</v>
      </c>
      <c r="B214" s="5" t="s">
        <v>1053</v>
      </c>
      <c r="C214" s="5" t="s">
        <v>472</v>
      </c>
      <c r="D214" s="5" t="s">
        <v>473</v>
      </c>
      <c r="E214" s="5" t="s">
        <v>474</v>
      </c>
      <c r="F214" s="5" t="s">
        <v>474</v>
      </c>
      <c r="K214" s="5" t="s">
        <v>1047</v>
      </c>
      <c r="L214" s="5" t="s">
        <v>497</v>
      </c>
      <c r="M214" s="19">
        <v>40665</v>
      </c>
      <c r="N214" s="19">
        <v>40665</v>
      </c>
      <c r="O214" s="5" t="s">
        <v>746</v>
      </c>
      <c r="P214" s="5" t="s">
        <v>478</v>
      </c>
      <c r="Q214" s="5" t="s">
        <v>1869</v>
      </c>
      <c r="R214" s="5" t="s">
        <v>1926</v>
      </c>
      <c r="S214" s="5" t="s">
        <v>899</v>
      </c>
      <c r="T214" s="5" t="s">
        <v>221</v>
      </c>
      <c r="U214" s="5" t="s">
        <v>20</v>
      </c>
      <c r="V214" s="5">
        <v>1060</v>
      </c>
      <c r="W214" s="5">
        <v>12.968170000000001</v>
      </c>
      <c r="X214" s="5">
        <v>-85.233009999999993</v>
      </c>
      <c r="Y214" s="5">
        <v>20</v>
      </c>
    </row>
    <row r="215" spans="1:25">
      <c r="A215" s="5" t="s">
        <v>40</v>
      </c>
      <c r="B215" s="5" t="s">
        <v>1054</v>
      </c>
      <c r="C215" s="5" t="s">
        <v>472</v>
      </c>
      <c r="D215" s="5" t="s">
        <v>473</v>
      </c>
      <c r="E215" s="5" t="s">
        <v>474</v>
      </c>
      <c r="F215" s="5" t="s">
        <v>474</v>
      </c>
      <c r="K215" s="5" t="s">
        <v>1047</v>
      </c>
      <c r="L215" s="5" t="s">
        <v>497</v>
      </c>
      <c r="M215" s="19">
        <v>40665</v>
      </c>
      <c r="N215" s="19">
        <v>40665</v>
      </c>
      <c r="O215" s="5" t="s">
        <v>746</v>
      </c>
      <c r="P215" s="5" t="s">
        <v>478</v>
      </c>
      <c r="Q215" s="5" t="s">
        <v>1869</v>
      </c>
      <c r="R215" s="5" t="s">
        <v>1926</v>
      </c>
      <c r="S215" s="5" t="s">
        <v>899</v>
      </c>
      <c r="T215" s="5" t="s">
        <v>221</v>
      </c>
      <c r="U215" s="5" t="s">
        <v>20</v>
      </c>
      <c r="V215" s="5">
        <v>1060</v>
      </c>
      <c r="W215" s="5">
        <v>12.968170000000001</v>
      </c>
      <c r="X215" s="5">
        <v>-85.233009999999993</v>
      </c>
      <c r="Y215" s="5">
        <v>20</v>
      </c>
    </row>
    <row r="216" spans="1:25">
      <c r="A216" s="5" t="s">
        <v>40</v>
      </c>
      <c r="B216" s="5" t="s">
        <v>1055</v>
      </c>
      <c r="C216" s="5" t="s">
        <v>472</v>
      </c>
      <c r="D216" s="5" t="s">
        <v>473</v>
      </c>
      <c r="E216" s="5" t="s">
        <v>474</v>
      </c>
      <c r="F216" s="5" t="s">
        <v>474</v>
      </c>
      <c r="K216" s="5" t="s">
        <v>1047</v>
      </c>
      <c r="L216" s="5" t="s">
        <v>497</v>
      </c>
      <c r="M216" s="19">
        <v>40665</v>
      </c>
      <c r="N216" s="19">
        <v>40665</v>
      </c>
      <c r="O216" s="5" t="s">
        <v>746</v>
      </c>
      <c r="P216" s="5" t="s">
        <v>478</v>
      </c>
      <c r="Q216" s="5" t="s">
        <v>1869</v>
      </c>
      <c r="R216" s="5" t="s">
        <v>1926</v>
      </c>
      <c r="S216" s="5" t="s">
        <v>899</v>
      </c>
      <c r="T216" s="5" t="s">
        <v>221</v>
      </c>
      <c r="U216" s="5" t="s">
        <v>20</v>
      </c>
      <c r="V216" s="5">
        <v>1060</v>
      </c>
      <c r="W216" s="5">
        <v>12.968170000000001</v>
      </c>
      <c r="X216" s="5">
        <v>-85.233009999999993</v>
      </c>
      <c r="Y216" s="5">
        <v>20</v>
      </c>
    </row>
    <row r="217" spans="1:25">
      <c r="A217" s="5" t="s">
        <v>40</v>
      </c>
      <c r="B217" s="5" t="s">
        <v>2759</v>
      </c>
      <c r="C217" s="5" t="s">
        <v>472</v>
      </c>
      <c r="D217" s="5" t="s">
        <v>586</v>
      </c>
      <c r="I217" s="5" t="s">
        <v>2788</v>
      </c>
      <c r="K217" s="5" t="s">
        <v>1047</v>
      </c>
      <c r="L217" s="5" t="s">
        <v>497</v>
      </c>
      <c r="M217" s="19">
        <v>40665</v>
      </c>
      <c r="N217" s="19">
        <v>40665</v>
      </c>
      <c r="O217" s="5" t="s">
        <v>746</v>
      </c>
      <c r="P217" s="5" t="s">
        <v>478</v>
      </c>
      <c r="Q217" s="5" t="s">
        <v>1869</v>
      </c>
      <c r="R217" s="5" t="s">
        <v>1926</v>
      </c>
      <c r="S217" s="5" t="s">
        <v>899</v>
      </c>
      <c r="T217" s="5" t="s">
        <v>221</v>
      </c>
      <c r="U217" s="5" t="s">
        <v>20</v>
      </c>
      <c r="V217" s="5">
        <v>1060</v>
      </c>
      <c r="W217" s="5">
        <v>12.968170000000001</v>
      </c>
      <c r="X217" s="5">
        <v>-85.233009999999993</v>
      </c>
      <c r="Y217" s="5">
        <v>20</v>
      </c>
    </row>
    <row r="218" spans="1:25">
      <c r="A218" s="5" t="s">
        <v>40</v>
      </c>
      <c r="C218" s="5" t="s">
        <v>1015</v>
      </c>
      <c r="D218" s="5" t="s">
        <v>604</v>
      </c>
      <c r="E218" s="5" t="s">
        <v>474</v>
      </c>
      <c r="F218" s="5" t="s">
        <v>474</v>
      </c>
      <c r="K218" s="5" t="s">
        <v>1016</v>
      </c>
      <c r="L218" s="5" t="s">
        <v>497</v>
      </c>
      <c r="M218" s="19">
        <v>40665</v>
      </c>
      <c r="N218" s="19">
        <v>40665</v>
      </c>
      <c r="O218" s="5" t="s">
        <v>746</v>
      </c>
      <c r="P218" s="5" t="s">
        <v>478</v>
      </c>
      <c r="Q218" s="5" t="s">
        <v>1869</v>
      </c>
      <c r="R218" s="5" t="s">
        <v>1926</v>
      </c>
      <c r="S218" s="5" t="s">
        <v>899</v>
      </c>
      <c r="T218" s="5" t="s">
        <v>221</v>
      </c>
      <c r="U218" s="5" t="s">
        <v>20</v>
      </c>
      <c r="V218" s="5">
        <v>1030</v>
      </c>
      <c r="W218" s="5">
        <v>12.96707</v>
      </c>
      <c r="X218" s="5">
        <v>-85.232919999999993</v>
      </c>
      <c r="Y218" s="5">
        <v>20</v>
      </c>
    </row>
    <row r="219" spans="1:25">
      <c r="A219" s="5" t="s">
        <v>40</v>
      </c>
      <c r="C219" s="5" t="s">
        <v>472</v>
      </c>
      <c r="D219" s="5" t="s">
        <v>604</v>
      </c>
      <c r="E219" s="5" t="s">
        <v>474</v>
      </c>
      <c r="F219" s="5" t="s">
        <v>474</v>
      </c>
      <c r="K219" s="5" t="s">
        <v>898</v>
      </c>
      <c r="L219" s="5" t="s">
        <v>497</v>
      </c>
      <c r="M219" s="19">
        <v>40664</v>
      </c>
      <c r="N219" s="19">
        <v>40664</v>
      </c>
      <c r="O219" s="5" t="s">
        <v>858</v>
      </c>
      <c r="P219" s="5" t="s">
        <v>478</v>
      </c>
      <c r="Q219" s="5" t="s">
        <v>1869</v>
      </c>
      <c r="R219" s="5" t="s">
        <v>1927</v>
      </c>
      <c r="S219" s="5" t="s">
        <v>899</v>
      </c>
      <c r="T219" s="5" t="s">
        <v>221</v>
      </c>
      <c r="U219" s="5" t="s">
        <v>20</v>
      </c>
      <c r="V219" s="5">
        <v>700</v>
      </c>
      <c r="W219" s="5">
        <v>12.95927</v>
      </c>
      <c r="X219" s="5">
        <v>-85.224959999999996</v>
      </c>
      <c r="Y219" s="5">
        <v>150</v>
      </c>
    </row>
    <row r="220" spans="1:25">
      <c r="A220" s="5" t="s">
        <v>37</v>
      </c>
      <c r="B220" s="5" t="s">
        <v>1556</v>
      </c>
      <c r="C220" s="5" t="s">
        <v>472</v>
      </c>
      <c r="D220" s="5" t="s">
        <v>473</v>
      </c>
      <c r="E220" s="5" t="s">
        <v>474</v>
      </c>
      <c r="F220" s="5" t="s">
        <v>474</v>
      </c>
      <c r="K220" s="5" t="s">
        <v>1557</v>
      </c>
      <c r="L220" s="5" t="s">
        <v>722</v>
      </c>
      <c r="M220" s="19">
        <v>33384</v>
      </c>
      <c r="O220" s="5" t="s">
        <v>1558</v>
      </c>
      <c r="P220" s="5" t="s">
        <v>1302</v>
      </c>
      <c r="Q220" s="5" t="s">
        <v>1837</v>
      </c>
      <c r="S220" s="5" t="s">
        <v>1559</v>
      </c>
      <c r="T220" s="5" t="s">
        <v>1560</v>
      </c>
      <c r="U220" s="5" t="s">
        <v>250</v>
      </c>
      <c r="V220" s="5">
        <v>1600</v>
      </c>
      <c r="W220" s="5">
        <v>15.135619999999999</v>
      </c>
      <c r="X220" s="5">
        <v>-90.2</v>
      </c>
      <c r="Y220" s="5">
        <v>16545</v>
      </c>
    </row>
    <row r="221" spans="1:25">
      <c r="A221" s="5" t="s">
        <v>37</v>
      </c>
      <c r="B221" s="5" t="s">
        <v>1183</v>
      </c>
      <c r="C221" s="5" t="s">
        <v>472</v>
      </c>
      <c r="D221" s="5" t="s">
        <v>473</v>
      </c>
      <c r="E221" s="5" t="s">
        <v>474</v>
      </c>
      <c r="F221" s="5" t="s">
        <v>474</v>
      </c>
      <c r="K221" s="5" t="s">
        <v>1184</v>
      </c>
      <c r="L221" s="5" t="s">
        <v>722</v>
      </c>
      <c r="M221" s="19">
        <v>42158</v>
      </c>
      <c r="N221" s="19">
        <v>42158</v>
      </c>
      <c r="O221" s="5" t="s">
        <v>1185</v>
      </c>
      <c r="P221" s="5" t="s">
        <v>478</v>
      </c>
      <c r="Q221" s="5" t="s">
        <v>1853</v>
      </c>
      <c r="S221" s="5" t="s">
        <v>1186</v>
      </c>
      <c r="T221" s="5" t="s">
        <v>1187</v>
      </c>
      <c r="U221" s="5" t="s">
        <v>250</v>
      </c>
      <c r="V221" s="5">
        <v>1273</v>
      </c>
      <c r="W221" s="5">
        <v>14.694599999999999</v>
      </c>
      <c r="X221" s="5">
        <v>-91.53792</v>
      </c>
      <c r="Y221" s="5">
        <v>50</v>
      </c>
    </row>
    <row r="222" spans="1:25">
      <c r="A222" s="5" t="s">
        <v>37</v>
      </c>
      <c r="B222" s="5" t="s">
        <v>1619</v>
      </c>
      <c r="C222" s="5" t="s">
        <v>472</v>
      </c>
      <c r="D222" s="5" t="s">
        <v>473</v>
      </c>
      <c r="E222" s="5" t="s">
        <v>474</v>
      </c>
      <c r="F222" s="5" t="s">
        <v>474</v>
      </c>
      <c r="K222" s="5" t="s">
        <v>1620</v>
      </c>
      <c r="L222" s="5" t="s">
        <v>1621</v>
      </c>
      <c r="M222" s="19">
        <v>42178</v>
      </c>
      <c r="P222" s="5" t="s">
        <v>723</v>
      </c>
      <c r="S222" s="5" t="s">
        <v>1622</v>
      </c>
      <c r="T222" s="5" t="s">
        <v>1623</v>
      </c>
      <c r="U222" s="5" t="s">
        <v>250</v>
      </c>
      <c r="V222" s="5">
        <v>1731</v>
      </c>
      <c r="W222" s="5">
        <v>14.4322</v>
      </c>
      <c r="X222" s="5">
        <v>-90.751689999999996</v>
      </c>
      <c r="Y222" s="5" t="s">
        <v>488</v>
      </c>
    </row>
    <row r="223" spans="1:25">
      <c r="A223" s="5" t="s">
        <v>37</v>
      </c>
      <c r="C223" s="5" t="s">
        <v>472</v>
      </c>
      <c r="D223" s="5" t="s">
        <v>604</v>
      </c>
      <c r="E223" s="5" t="s">
        <v>474</v>
      </c>
      <c r="F223" s="5" t="s">
        <v>474</v>
      </c>
      <c r="K223" s="5" t="s">
        <v>1620</v>
      </c>
      <c r="L223" s="5" t="s">
        <v>1621</v>
      </c>
      <c r="M223" s="19">
        <v>42178</v>
      </c>
      <c r="P223" s="5" t="s">
        <v>723</v>
      </c>
      <c r="S223" s="5" t="s">
        <v>1622</v>
      </c>
      <c r="T223" s="5" t="s">
        <v>1623</v>
      </c>
      <c r="U223" s="5" t="s">
        <v>250</v>
      </c>
      <c r="V223" s="5">
        <v>1731</v>
      </c>
      <c r="W223" s="5">
        <v>14.4322</v>
      </c>
      <c r="X223" s="5">
        <v>-90.751689999999996</v>
      </c>
      <c r="Y223" s="5" t="s">
        <v>488</v>
      </c>
    </row>
    <row r="224" spans="1:25">
      <c r="A224" s="5" t="s">
        <v>37</v>
      </c>
      <c r="B224" s="5" t="s">
        <v>1569</v>
      </c>
      <c r="C224" s="5" t="s">
        <v>472</v>
      </c>
      <c r="D224" s="5" t="s">
        <v>473</v>
      </c>
      <c r="E224" s="5" t="s">
        <v>474</v>
      </c>
      <c r="F224" s="5" t="s">
        <v>474</v>
      </c>
      <c r="K224" s="5" t="s">
        <v>1570</v>
      </c>
      <c r="L224" s="5" t="s">
        <v>722</v>
      </c>
      <c r="M224" s="19">
        <v>42159</v>
      </c>
      <c r="N224" s="19">
        <v>42159</v>
      </c>
      <c r="O224" s="5" t="s">
        <v>1230</v>
      </c>
      <c r="P224" s="5" t="s">
        <v>478</v>
      </c>
      <c r="Q224" s="5" t="s">
        <v>1853</v>
      </c>
      <c r="R224" s="5" t="s">
        <v>1945</v>
      </c>
      <c r="S224" s="5" t="s">
        <v>1571</v>
      </c>
      <c r="T224" s="5" t="s">
        <v>1572</v>
      </c>
      <c r="U224" s="5" t="s">
        <v>250</v>
      </c>
      <c r="V224" s="5">
        <v>1607</v>
      </c>
      <c r="W224" s="5">
        <v>14.945349999999999</v>
      </c>
      <c r="X224" s="5">
        <v>-91.880229999999997</v>
      </c>
      <c r="Y224" s="5">
        <v>50</v>
      </c>
    </row>
    <row r="225" spans="1:25">
      <c r="A225" s="5" t="s">
        <v>37</v>
      </c>
      <c r="C225" s="5" t="s">
        <v>472</v>
      </c>
      <c r="D225" s="5" t="s">
        <v>604</v>
      </c>
      <c r="E225" s="5" t="s">
        <v>474</v>
      </c>
      <c r="F225" s="5" t="s">
        <v>474</v>
      </c>
      <c r="K225" s="5" t="s">
        <v>1570</v>
      </c>
      <c r="L225" s="5" t="s">
        <v>722</v>
      </c>
      <c r="M225" s="19">
        <v>42159</v>
      </c>
      <c r="N225" s="19">
        <v>42159</v>
      </c>
      <c r="O225" s="5" t="s">
        <v>1230</v>
      </c>
      <c r="P225" s="5" t="s">
        <v>478</v>
      </c>
      <c r="Q225" s="5" t="s">
        <v>1853</v>
      </c>
      <c r="R225" s="5" t="s">
        <v>1945</v>
      </c>
      <c r="S225" s="5" t="s">
        <v>1571</v>
      </c>
      <c r="T225" s="5" t="s">
        <v>1572</v>
      </c>
      <c r="U225" s="5" t="s">
        <v>250</v>
      </c>
      <c r="V225" s="5">
        <v>1607</v>
      </c>
      <c r="W225" s="5">
        <v>14.945349999999999</v>
      </c>
      <c r="X225" s="5">
        <v>-91.880229999999997</v>
      </c>
      <c r="Y225" s="5">
        <v>50</v>
      </c>
    </row>
    <row r="226" spans="1:25">
      <c r="A226" s="5" t="s">
        <v>37</v>
      </c>
      <c r="B226" s="5" t="s">
        <v>1624</v>
      </c>
      <c r="C226" s="5" t="s">
        <v>472</v>
      </c>
      <c r="D226" s="5" t="s">
        <v>473</v>
      </c>
      <c r="E226" s="5" t="s">
        <v>474</v>
      </c>
      <c r="F226" s="5" t="s">
        <v>474</v>
      </c>
      <c r="K226" s="5" t="s">
        <v>1625</v>
      </c>
      <c r="L226" s="5" t="s">
        <v>1626</v>
      </c>
      <c r="M226" s="19">
        <v>41748</v>
      </c>
      <c r="N226" s="19">
        <v>41748</v>
      </c>
      <c r="O226" s="5" t="s">
        <v>1627</v>
      </c>
      <c r="P226" s="5" t="s">
        <v>478</v>
      </c>
      <c r="Q226" s="5" t="s">
        <v>1937</v>
      </c>
      <c r="R226" s="5" t="s">
        <v>1938</v>
      </c>
      <c r="S226" s="5" t="s">
        <v>1628</v>
      </c>
      <c r="T226" s="5" t="s">
        <v>1629</v>
      </c>
      <c r="U226" s="5" t="s">
        <v>250</v>
      </c>
      <c r="V226" s="5">
        <v>1741</v>
      </c>
      <c r="W226" s="5">
        <v>14.151529999999999</v>
      </c>
      <c r="X226" s="5">
        <v>-90.431929999999994</v>
      </c>
      <c r="Y226" s="5">
        <v>20</v>
      </c>
    </row>
    <row r="227" spans="1:25">
      <c r="A227" s="5" t="s">
        <v>37</v>
      </c>
      <c r="C227" s="5" t="s">
        <v>472</v>
      </c>
      <c r="D227" s="5" t="s">
        <v>604</v>
      </c>
      <c r="E227" s="5" t="s">
        <v>474</v>
      </c>
      <c r="F227" s="5" t="s">
        <v>474</v>
      </c>
      <c r="K227" s="5" t="s">
        <v>1625</v>
      </c>
      <c r="L227" s="5" t="s">
        <v>1626</v>
      </c>
      <c r="M227" s="19">
        <v>41748</v>
      </c>
      <c r="N227" s="19">
        <v>41748</v>
      </c>
      <c r="O227" s="5" t="s">
        <v>1627</v>
      </c>
      <c r="P227" s="5" t="s">
        <v>478</v>
      </c>
      <c r="Q227" s="5" t="s">
        <v>1937</v>
      </c>
      <c r="R227" s="5" t="s">
        <v>1938</v>
      </c>
      <c r="S227" s="5" t="s">
        <v>1628</v>
      </c>
      <c r="T227" s="5" t="s">
        <v>1629</v>
      </c>
      <c r="U227" s="5" t="s">
        <v>250</v>
      </c>
      <c r="V227" s="5">
        <v>1741</v>
      </c>
      <c r="W227" s="5">
        <v>14.151529999999999</v>
      </c>
      <c r="X227" s="5">
        <v>-90.431929999999994</v>
      </c>
      <c r="Y227" s="5">
        <v>20</v>
      </c>
    </row>
    <row r="228" spans="1:25">
      <c r="A228" s="5" t="s">
        <v>37</v>
      </c>
      <c r="B228" s="5" t="s">
        <v>1705</v>
      </c>
      <c r="C228" s="5" t="s">
        <v>472</v>
      </c>
      <c r="D228" s="5" t="s">
        <v>473</v>
      </c>
      <c r="E228" s="5" t="s">
        <v>529</v>
      </c>
      <c r="F228" s="5" t="s">
        <v>529</v>
      </c>
      <c r="G228" s="5" t="s">
        <v>1942</v>
      </c>
      <c r="H228" s="5" t="s">
        <v>1943</v>
      </c>
      <c r="I228" s="5" t="s">
        <v>2691</v>
      </c>
      <c r="K228" s="5" t="s">
        <v>1706</v>
      </c>
      <c r="L228" s="5" t="s">
        <v>722</v>
      </c>
      <c r="M228" s="19">
        <v>39979</v>
      </c>
      <c r="N228" s="19">
        <v>39979</v>
      </c>
      <c r="O228" s="5" t="s">
        <v>1702</v>
      </c>
      <c r="P228" s="5" t="s">
        <v>478</v>
      </c>
      <c r="Q228" s="5" t="s">
        <v>1920</v>
      </c>
      <c r="S228" s="5" t="s">
        <v>1603</v>
      </c>
      <c r="T228" s="5" t="s">
        <v>1293</v>
      </c>
      <c r="U228" s="5" t="s">
        <v>250</v>
      </c>
      <c r="V228" s="5">
        <v>1838</v>
      </c>
      <c r="W228" s="5">
        <v>14.554830000000001</v>
      </c>
      <c r="X228" s="5">
        <v>-91.192989999999995</v>
      </c>
      <c r="Y228" s="5">
        <v>50</v>
      </c>
    </row>
    <row r="229" spans="1:25">
      <c r="A229" s="5" t="s">
        <v>37</v>
      </c>
      <c r="B229" s="5" t="s">
        <v>1709</v>
      </c>
      <c r="C229" s="5" t="s">
        <v>472</v>
      </c>
      <c r="D229" s="5" t="s">
        <v>473</v>
      </c>
      <c r="E229" s="5" t="s">
        <v>482</v>
      </c>
      <c r="F229" s="5" t="s">
        <v>482</v>
      </c>
      <c r="G229" s="5" t="s">
        <v>1944</v>
      </c>
      <c r="K229" s="5" t="s">
        <v>1706</v>
      </c>
      <c r="L229" s="5" t="s">
        <v>722</v>
      </c>
      <c r="M229" s="19">
        <v>39979</v>
      </c>
      <c r="N229" s="19">
        <v>39979</v>
      </c>
      <c r="O229" s="5" t="s">
        <v>1702</v>
      </c>
      <c r="P229" s="5" t="s">
        <v>478</v>
      </c>
      <c r="Q229" s="5" t="s">
        <v>1920</v>
      </c>
      <c r="S229" s="5" t="s">
        <v>1603</v>
      </c>
      <c r="T229" s="5" t="s">
        <v>1293</v>
      </c>
      <c r="U229" s="5" t="s">
        <v>250</v>
      </c>
      <c r="V229" s="5">
        <v>1838</v>
      </c>
      <c r="W229" s="5">
        <v>14.554830000000001</v>
      </c>
      <c r="X229" s="5">
        <v>-91.192989999999995</v>
      </c>
      <c r="Y229" s="5">
        <v>50</v>
      </c>
    </row>
    <row r="230" spans="1:25">
      <c r="A230" s="5" t="s">
        <v>37</v>
      </c>
      <c r="B230" s="5" t="s">
        <v>1710</v>
      </c>
      <c r="C230" s="5" t="s">
        <v>472</v>
      </c>
      <c r="D230" s="5" t="s">
        <v>473</v>
      </c>
      <c r="E230" s="5" t="s">
        <v>539</v>
      </c>
      <c r="F230" s="5" t="s">
        <v>539</v>
      </c>
      <c r="G230" s="5" t="s">
        <v>1944</v>
      </c>
      <c r="K230" s="5" t="s">
        <v>1706</v>
      </c>
      <c r="L230" s="5" t="s">
        <v>722</v>
      </c>
      <c r="M230" s="19">
        <v>39979</v>
      </c>
      <c r="N230" s="19">
        <v>39979</v>
      </c>
      <c r="O230" s="5" t="s">
        <v>1702</v>
      </c>
      <c r="P230" s="5" t="s">
        <v>478</v>
      </c>
      <c r="Q230" s="5" t="s">
        <v>1920</v>
      </c>
      <c r="S230" s="5" t="s">
        <v>1603</v>
      </c>
      <c r="T230" s="5" t="s">
        <v>1293</v>
      </c>
      <c r="U230" s="5" t="s">
        <v>250</v>
      </c>
      <c r="V230" s="5">
        <v>1838</v>
      </c>
      <c r="W230" s="5">
        <v>14.554830000000001</v>
      </c>
      <c r="X230" s="5">
        <v>-91.192989999999995</v>
      </c>
      <c r="Y230" s="5">
        <v>50</v>
      </c>
    </row>
    <row r="231" spans="1:25">
      <c r="A231" s="5" t="s">
        <v>37</v>
      </c>
      <c r="B231" s="5" t="s">
        <v>1708</v>
      </c>
      <c r="C231" s="5" t="s">
        <v>472</v>
      </c>
      <c r="D231" s="5" t="s">
        <v>473</v>
      </c>
      <c r="E231" s="5" t="s">
        <v>474</v>
      </c>
      <c r="F231" s="5" t="s">
        <v>474</v>
      </c>
      <c r="G231" s="5" t="s">
        <v>1944</v>
      </c>
      <c r="K231" s="5" t="s">
        <v>1706</v>
      </c>
      <c r="L231" s="5" t="s">
        <v>722</v>
      </c>
      <c r="M231" s="19">
        <v>39979</v>
      </c>
      <c r="N231" s="19">
        <v>39979</v>
      </c>
      <c r="O231" s="5" t="s">
        <v>1702</v>
      </c>
      <c r="P231" s="5" t="s">
        <v>478</v>
      </c>
      <c r="Q231" s="5" t="s">
        <v>1920</v>
      </c>
      <c r="S231" s="5" t="s">
        <v>1603</v>
      </c>
      <c r="T231" s="5" t="s">
        <v>1293</v>
      </c>
      <c r="U231" s="5" t="s">
        <v>250</v>
      </c>
      <c r="V231" s="5">
        <v>1838</v>
      </c>
      <c r="W231" s="5">
        <v>14.554830000000001</v>
      </c>
      <c r="X231" s="5">
        <v>-91.192989999999995</v>
      </c>
      <c r="Y231" s="5">
        <v>50</v>
      </c>
    </row>
    <row r="232" spans="1:25">
      <c r="A232" s="5" t="s">
        <v>37</v>
      </c>
      <c r="B232" s="5" t="s">
        <v>1707</v>
      </c>
      <c r="C232" s="5" t="s">
        <v>472</v>
      </c>
      <c r="D232" s="5" t="s">
        <v>473</v>
      </c>
      <c r="E232" s="5" t="s">
        <v>645</v>
      </c>
      <c r="F232" s="5" t="s">
        <v>645</v>
      </c>
      <c r="G232" s="5" t="s">
        <v>1944</v>
      </c>
      <c r="K232" s="5" t="s">
        <v>1706</v>
      </c>
      <c r="L232" s="5" t="s">
        <v>722</v>
      </c>
      <c r="M232" s="19">
        <v>39979</v>
      </c>
      <c r="N232" s="19">
        <v>39979</v>
      </c>
      <c r="O232" s="5" t="s">
        <v>1702</v>
      </c>
      <c r="P232" s="5" t="s">
        <v>478</v>
      </c>
      <c r="Q232" s="5" t="s">
        <v>1920</v>
      </c>
      <c r="S232" s="5" t="s">
        <v>1603</v>
      </c>
      <c r="T232" s="5" t="s">
        <v>1293</v>
      </c>
      <c r="U232" s="5" t="s">
        <v>250</v>
      </c>
      <c r="V232" s="5">
        <v>1838</v>
      </c>
      <c r="W232" s="5">
        <v>14.554830000000001</v>
      </c>
      <c r="X232" s="5">
        <v>-91.192989999999995</v>
      </c>
      <c r="Y232" s="5">
        <v>50</v>
      </c>
    </row>
    <row r="233" spans="1:25">
      <c r="A233" s="5" t="s">
        <v>37</v>
      </c>
      <c r="B233" s="5" t="s">
        <v>1711</v>
      </c>
      <c r="C233" s="5" t="s">
        <v>472</v>
      </c>
      <c r="D233" s="5" t="s">
        <v>473</v>
      </c>
      <c r="E233" s="5" t="s">
        <v>759</v>
      </c>
      <c r="F233" s="5" t="s">
        <v>759</v>
      </c>
      <c r="G233" s="5" t="s">
        <v>1944</v>
      </c>
      <c r="K233" s="5" t="s">
        <v>1706</v>
      </c>
      <c r="L233" s="5" t="s">
        <v>722</v>
      </c>
      <c r="M233" s="19">
        <v>39979</v>
      </c>
      <c r="N233" s="19">
        <v>39979</v>
      </c>
      <c r="O233" s="5" t="s">
        <v>1702</v>
      </c>
      <c r="P233" s="5" t="s">
        <v>478</v>
      </c>
      <c r="Q233" s="5" t="s">
        <v>1920</v>
      </c>
      <c r="S233" s="5" t="s">
        <v>1603</v>
      </c>
      <c r="T233" s="5" t="s">
        <v>1293</v>
      </c>
      <c r="U233" s="5" t="s">
        <v>250</v>
      </c>
      <c r="V233" s="5">
        <v>1838</v>
      </c>
      <c r="W233" s="5">
        <v>14.554830000000001</v>
      </c>
      <c r="X233" s="5">
        <v>-91.192989999999995</v>
      </c>
      <c r="Y233" s="5">
        <v>50</v>
      </c>
    </row>
    <row r="234" spans="1:25">
      <c r="A234" s="5" t="s">
        <v>37</v>
      </c>
      <c r="B234" s="5" t="s">
        <v>1712</v>
      </c>
      <c r="C234" s="5" t="s">
        <v>472</v>
      </c>
      <c r="D234" s="5" t="s">
        <v>473</v>
      </c>
      <c r="E234" s="5" t="s">
        <v>474</v>
      </c>
      <c r="F234" s="5" t="s">
        <v>474</v>
      </c>
      <c r="K234" s="5" t="s">
        <v>1706</v>
      </c>
      <c r="L234" s="5" t="s">
        <v>722</v>
      </c>
      <c r="M234" s="19">
        <v>39979</v>
      </c>
      <c r="N234" s="19">
        <v>39979</v>
      </c>
      <c r="O234" s="5" t="s">
        <v>1702</v>
      </c>
      <c r="P234" s="5" t="s">
        <v>478</v>
      </c>
      <c r="Q234" s="5" t="s">
        <v>1920</v>
      </c>
      <c r="S234" s="5" t="s">
        <v>1603</v>
      </c>
      <c r="T234" s="5" t="s">
        <v>1293</v>
      </c>
      <c r="U234" s="5" t="s">
        <v>250</v>
      </c>
      <c r="V234" s="5">
        <v>1838</v>
      </c>
      <c r="W234" s="5">
        <v>14.554830000000001</v>
      </c>
      <c r="X234" s="5">
        <v>-91.192989999999995</v>
      </c>
      <c r="Y234" s="5">
        <v>50</v>
      </c>
    </row>
    <row r="235" spans="1:25">
      <c r="A235" s="5" t="s">
        <v>37</v>
      </c>
      <c r="B235" s="5" t="s">
        <v>1713</v>
      </c>
      <c r="C235" s="5" t="s">
        <v>472</v>
      </c>
      <c r="D235" s="5" t="s">
        <v>473</v>
      </c>
      <c r="E235" s="5" t="s">
        <v>474</v>
      </c>
      <c r="F235" s="5" t="s">
        <v>474</v>
      </c>
      <c r="K235" s="5" t="s">
        <v>1706</v>
      </c>
      <c r="L235" s="5" t="s">
        <v>722</v>
      </c>
      <c r="M235" s="19">
        <v>39979</v>
      </c>
      <c r="N235" s="19">
        <v>39979</v>
      </c>
      <c r="O235" s="5" t="s">
        <v>1702</v>
      </c>
      <c r="P235" s="5" t="s">
        <v>478</v>
      </c>
      <c r="Q235" s="5" t="s">
        <v>1920</v>
      </c>
      <c r="S235" s="5" t="s">
        <v>1603</v>
      </c>
      <c r="T235" s="5" t="s">
        <v>1293</v>
      </c>
      <c r="U235" s="5" t="s">
        <v>250</v>
      </c>
      <c r="V235" s="5">
        <v>1838</v>
      </c>
      <c r="W235" s="5">
        <v>14.554830000000001</v>
      </c>
      <c r="X235" s="5">
        <v>-91.192989999999995</v>
      </c>
      <c r="Y235" s="5">
        <v>50</v>
      </c>
    </row>
    <row r="236" spans="1:25">
      <c r="A236" s="5" t="s">
        <v>37</v>
      </c>
      <c r="B236" s="5" t="s">
        <v>1714</v>
      </c>
      <c r="C236" s="5" t="s">
        <v>472</v>
      </c>
      <c r="D236" s="5" t="s">
        <v>473</v>
      </c>
      <c r="E236" s="5" t="s">
        <v>474</v>
      </c>
      <c r="F236" s="5" t="s">
        <v>474</v>
      </c>
      <c r="K236" s="5" t="s">
        <v>1706</v>
      </c>
      <c r="L236" s="5" t="s">
        <v>722</v>
      </c>
      <c r="M236" s="19">
        <v>39979</v>
      </c>
      <c r="N236" s="19">
        <v>39979</v>
      </c>
      <c r="O236" s="5" t="s">
        <v>1702</v>
      </c>
      <c r="P236" s="5" t="s">
        <v>478</v>
      </c>
      <c r="Q236" s="5" t="s">
        <v>1920</v>
      </c>
      <c r="S236" s="5" t="s">
        <v>1603</v>
      </c>
      <c r="T236" s="5" t="s">
        <v>1293</v>
      </c>
      <c r="U236" s="5" t="s">
        <v>250</v>
      </c>
      <c r="V236" s="5">
        <v>1838</v>
      </c>
      <c r="W236" s="5">
        <v>14.554830000000001</v>
      </c>
      <c r="X236" s="5">
        <v>-91.192989999999995</v>
      </c>
      <c r="Y236" s="5">
        <v>50</v>
      </c>
    </row>
    <row r="237" spans="1:25">
      <c r="A237" s="5" t="s">
        <v>37</v>
      </c>
      <c r="B237" s="5" t="s">
        <v>2738</v>
      </c>
      <c r="C237" s="5" t="s">
        <v>472</v>
      </c>
      <c r="D237" s="5" t="s">
        <v>586</v>
      </c>
      <c r="I237" s="5" t="s">
        <v>2767</v>
      </c>
      <c r="K237" s="5" t="s">
        <v>1706</v>
      </c>
      <c r="L237" s="5" t="s">
        <v>722</v>
      </c>
      <c r="M237" s="19">
        <v>39979</v>
      </c>
      <c r="N237" s="19">
        <v>39979</v>
      </c>
      <c r="O237" s="5" t="s">
        <v>1702</v>
      </c>
      <c r="P237" s="5" t="s">
        <v>478</v>
      </c>
      <c r="Q237" s="5" t="s">
        <v>1920</v>
      </c>
      <c r="S237" s="5" t="s">
        <v>1603</v>
      </c>
      <c r="T237" s="5" t="s">
        <v>1293</v>
      </c>
      <c r="U237" s="5" t="s">
        <v>250</v>
      </c>
      <c r="V237" s="5">
        <v>1838</v>
      </c>
      <c r="W237" s="5">
        <v>14.554830000000001</v>
      </c>
      <c r="X237" s="5">
        <v>-91.192989999999995</v>
      </c>
      <c r="Y237" s="5">
        <v>50</v>
      </c>
    </row>
    <row r="238" spans="1:25">
      <c r="A238" s="5" t="s">
        <v>37</v>
      </c>
      <c r="B238" s="5" t="s">
        <v>1601</v>
      </c>
      <c r="C238" s="5" t="s">
        <v>472</v>
      </c>
      <c r="D238" s="5" t="s">
        <v>473</v>
      </c>
      <c r="E238" s="5" t="s">
        <v>1483</v>
      </c>
      <c r="F238" s="5" t="s">
        <v>1483</v>
      </c>
      <c r="G238" s="5" t="s">
        <v>1944</v>
      </c>
      <c r="K238" s="5" t="s">
        <v>1602</v>
      </c>
      <c r="L238" s="5" t="s">
        <v>722</v>
      </c>
      <c r="M238" s="19">
        <v>39979</v>
      </c>
      <c r="N238" s="19">
        <v>39979</v>
      </c>
      <c r="O238" s="5" t="s">
        <v>1120</v>
      </c>
      <c r="P238" s="5" t="s">
        <v>478</v>
      </c>
      <c r="Q238" s="5" t="s">
        <v>1920</v>
      </c>
      <c r="S238" s="5" t="s">
        <v>1603</v>
      </c>
      <c r="T238" s="5" t="s">
        <v>1293</v>
      </c>
      <c r="U238" s="5" t="s">
        <v>250</v>
      </c>
      <c r="V238" s="5">
        <v>1641</v>
      </c>
      <c r="W238" s="5">
        <v>14.549670000000001</v>
      </c>
      <c r="X238" s="5">
        <v>-91.193569999999994</v>
      </c>
      <c r="Y238" s="5">
        <v>50</v>
      </c>
    </row>
    <row r="239" spans="1:25">
      <c r="A239" s="5" t="s">
        <v>37</v>
      </c>
      <c r="C239" s="5" t="s">
        <v>472</v>
      </c>
      <c r="D239" s="5" t="s">
        <v>604</v>
      </c>
      <c r="E239" s="5" t="s">
        <v>474</v>
      </c>
      <c r="F239" s="5" t="s">
        <v>474</v>
      </c>
      <c r="K239" s="5" t="s">
        <v>1602</v>
      </c>
      <c r="L239" s="5" t="s">
        <v>722</v>
      </c>
      <c r="M239" s="19">
        <v>39979</v>
      </c>
      <c r="N239" s="19">
        <v>39979</v>
      </c>
      <c r="O239" s="5" t="s">
        <v>1120</v>
      </c>
      <c r="P239" s="5" t="s">
        <v>478</v>
      </c>
      <c r="Q239" s="5" t="s">
        <v>1920</v>
      </c>
      <c r="S239" s="5" t="s">
        <v>1603</v>
      </c>
      <c r="T239" s="5" t="s">
        <v>1293</v>
      </c>
      <c r="U239" s="5" t="s">
        <v>250</v>
      </c>
      <c r="V239" s="5">
        <v>1641</v>
      </c>
      <c r="W239" s="5">
        <v>14.549670000000001</v>
      </c>
      <c r="X239" s="5">
        <v>-91.193569999999994</v>
      </c>
      <c r="Y239" s="5">
        <v>50</v>
      </c>
    </row>
    <row r="240" spans="1:25">
      <c r="A240" s="5" t="s">
        <v>37</v>
      </c>
      <c r="B240" s="5" t="s">
        <v>1576</v>
      </c>
      <c r="C240" s="5" t="s">
        <v>618</v>
      </c>
      <c r="D240" s="5" t="s">
        <v>473</v>
      </c>
      <c r="E240" s="5" t="s">
        <v>529</v>
      </c>
      <c r="F240" s="5" t="s">
        <v>529</v>
      </c>
      <c r="G240" s="5" t="s">
        <v>1944</v>
      </c>
      <c r="K240" s="5" t="s">
        <v>1577</v>
      </c>
      <c r="L240" s="5" t="s">
        <v>497</v>
      </c>
      <c r="M240" s="19">
        <v>39979</v>
      </c>
      <c r="N240" s="19">
        <v>39979</v>
      </c>
      <c r="O240" s="5" t="s">
        <v>1035</v>
      </c>
      <c r="P240" s="5" t="s">
        <v>478</v>
      </c>
      <c r="Q240" s="5" t="s">
        <v>1838</v>
      </c>
      <c r="R240" s="5" t="s">
        <v>1949</v>
      </c>
      <c r="S240" s="5" t="s">
        <v>1578</v>
      </c>
      <c r="T240" s="5" t="s">
        <v>1293</v>
      </c>
      <c r="U240" s="5" t="s">
        <v>250</v>
      </c>
      <c r="V240" s="5">
        <v>1625</v>
      </c>
      <c r="W240" s="5">
        <v>14.54992425</v>
      </c>
      <c r="X240" s="5">
        <v>-91.189994659999996</v>
      </c>
      <c r="Y240" s="5">
        <v>50</v>
      </c>
    </row>
    <row r="241" spans="1:25">
      <c r="A241" s="5" t="s">
        <v>37</v>
      </c>
      <c r="B241" s="5" t="s">
        <v>1633</v>
      </c>
      <c r="C241" s="5" t="s">
        <v>472</v>
      </c>
      <c r="D241" s="5" t="s">
        <v>473</v>
      </c>
      <c r="E241" s="5" t="s">
        <v>546</v>
      </c>
      <c r="F241" s="5" t="s">
        <v>546</v>
      </c>
      <c r="G241" s="5" t="s">
        <v>1944</v>
      </c>
      <c r="K241" s="5" t="s">
        <v>1634</v>
      </c>
      <c r="L241" s="5" t="s">
        <v>497</v>
      </c>
      <c r="M241" s="19">
        <v>39979</v>
      </c>
      <c r="N241" s="19">
        <v>39979</v>
      </c>
      <c r="O241" s="5" t="s">
        <v>1035</v>
      </c>
      <c r="P241" s="5" t="s">
        <v>478</v>
      </c>
      <c r="Q241" s="5" t="s">
        <v>1920</v>
      </c>
      <c r="R241" s="5" t="s">
        <v>1951</v>
      </c>
      <c r="S241" s="5" t="s">
        <v>1578</v>
      </c>
      <c r="T241" s="5" t="s">
        <v>1293</v>
      </c>
      <c r="U241" s="5" t="s">
        <v>250</v>
      </c>
      <c r="V241" s="5">
        <v>1750</v>
      </c>
      <c r="W241" s="5">
        <v>14.551030000000001</v>
      </c>
      <c r="X241" s="5">
        <v>-91.1935</v>
      </c>
      <c r="Y241" s="5">
        <v>306</v>
      </c>
    </row>
    <row r="242" spans="1:25">
      <c r="A242" s="5" t="s">
        <v>37</v>
      </c>
      <c r="C242" s="5" t="s">
        <v>472</v>
      </c>
      <c r="D242" s="5" t="s">
        <v>604</v>
      </c>
      <c r="E242" s="5" t="s">
        <v>474</v>
      </c>
      <c r="F242" s="5" t="s">
        <v>474</v>
      </c>
      <c r="K242" s="5" t="s">
        <v>1634</v>
      </c>
      <c r="L242" s="5" t="s">
        <v>497</v>
      </c>
      <c r="M242" s="19">
        <v>39979</v>
      </c>
      <c r="N242" s="19">
        <v>39979</v>
      </c>
      <c r="O242" s="5" t="s">
        <v>1035</v>
      </c>
      <c r="P242" s="5" t="s">
        <v>478</v>
      </c>
      <c r="Q242" s="5" t="s">
        <v>1920</v>
      </c>
      <c r="R242" s="5" t="s">
        <v>1951</v>
      </c>
      <c r="S242" s="5" t="s">
        <v>1578</v>
      </c>
      <c r="T242" s="5" t="s">
        <v>1293</v>
      </c>
      <c r="U242" s="5" t="s">
        <v>250</v>
      </c>
      <c r="V242" s="5">
        <v>1750</v>
      </c>
      <c r="W242" s="5">
        <v>14.551030000000001</v>
      </c>
      <c r="X242" s="5">
        <v>-91.1935</v>
      </c>
      <c r="Y242" s="5">
        <v>306</v>
      </c>
    </row>
    <row r="243" spans="1:25">
      <c r="A243" s="5" t="s">
        <v>37</v>
      </c>
      <c r="B243" s="5" t="s">
        <v>1290</v>
      </c>
      <c r="C243" s="5" t="s">
        <v>618</v>
      </c>
      <c r="D243" s="5" t="s">
        <v>473</v>
      </c>
      <c r="E243" s="5" t="s">
        <v>474</v>
      </c>
      <c r="F243" s="5" t="s">
        <v>474</v>
      </c>
      <c r="K243" s="5" t="s">
        <v>1291</v>
      </c>
      <c r="L243" s="5" t="s">
        <v>497</v>
      </c>
      <c r="M243" s="19">
        <v>39982</v>
      </c>
      <c r="N243" s="19">
        <v>39982</v>
      </c>
      <c r="O243" s="5" t="s">
        <v>1035</v>
      </c>
      <c r="P243" s="5" t="s">
        <v>478</v>
      </c>
      <c r="Q243" s="5" t="s">
        <v>1920</v>
      </c>
      <c r="R243" s="5" t="s">
        <v>1952</v>
      </c>
      <c r="S243" s="5" t="s">
        <v>1292</v>
      </c>
      <c r="T243" s="5" t="s">
        <v>1293</v>
      </c>
      <c r="U243" s="5" t="s">
        <v>250</v>
      </c>
      <c r="V243" s="5">
        <v>1400</v>
      </c>
      <c r="W243" s="5">
        <v>14.54074</v>
      </c>
      <c r="X243" s="5">
        <v>-91.188149999999993</v>
      </c>
      <c r="Y243" s="5">
        <v>35</v>
      </c>
    </row>
    <row r="244" spans="1:25">
      <c r="A244" s="5" t="s">
        <v>37</v>
      </c>
      <c r="B244" s="5" t="s">
        <v>1691</v>
      </c>
      <c r="C244" s="5" t="s">
        <v>472</v>
      </c>
      <c r="D244" s="5" t="s">
        <v>473</v>
      </c>
      <c r="E244" s="5" t="s">
        <v>1939</v>
      </c>
      <c r="F244" s="5" t="s">
        <v>474</v>
      </c>
      <c r="I244" s="5" t="s">
        <v>2814</v>
      </c>
      <c r="J244" s="5" t="s">
        <v>262</v>
      </c>
      <c r="K244" s="5" t="s">
        <v>1692</v>
      </c>
      <c r="L244" s="5" t="s">
        <v>960</v>
      </c>
      <c r="M244" s="19">
        <v>39280</v>
      </c>
      <c r="N244" s="19">
        <v>39280</v>
      </c>
      <c r="O244" s="5" t="s">
        <v>1693</v>
      </c>
      <c r="P244" s="5" t="s">
        <v>478</v>
      </c>
      <c r="Q244" s="5" t="s">
        <v>1869</v>
      </c>
      <c r="R244" s="5" t="s">
        <v>1940</v>
      </c>
      <c r="S244" s="5" t="s">
        <v>1694</v>
      </c>
      <c r="T244" s="5" t="s">
        <v>34</v>
      </c>
      <c r="U244" s="5" t="s">
        <v>33</v>
      </c>
      <c r="V244" s="5">
        <v>1800</v>
      </c>
      <c r="W244" s="5">
        <v>15.71048</v>
      </c>
      <c r="X244" s="5">
        <v>-92.934669999999997</v>
      </c>
      <c r="Y244" s="5">
        <v>100</v>
      </c>
    </row>
    <row r="245" spans="1:25">
      <c r="A245" s="5" t="s">
        <v>37</v>
      </c>
      <c r="B245" s="5" t="s">
        <v>1718</v>
      </c>
      <c r="C245" s="5" t="s">
        <v>472</v>
      </c>
      <c r="D245" s="5" t="s">
        <v>473</v>
      </c>
      <c r="E245" s="5" t="s">
        <v>474</v>
      </c>
      <c r="F245" s="5" t="s">
        <v>474</v>
      </c>
      <c r="I245" s="5" t="s">
        <v>2815</v>
      </c>
      <c r="J245" s="5" t="s">
        <v>265</v>
      </c>
      <c r="K245" s="5" t="s">
        <v>1719</v>
      </c>
      <c r="L245" s="5" t="s">
        <v>722</v>
      </c>
      <c r="M245" s="19">
        <v>39585</v>
      </c>
      <c r="O245" s="5" t="s">
        <v>1720</v>
      </c>
      <c r="P245" s="5" t="s">
        <v>478</v>
      </c>
      <c r="Q245" s="5" t="s">
        <v>1941</v>
      </c>
      <c r="S245" s="5" t="s">
        <v>1496</v>
      </c>
      <c r="T245" s="5" t="s">
        <v>34</v>
      </c>
      <c r="U245" s="5" t="s">
        <v>33</v>
      </c>
      <c r="V245" s="5">
        <v>1850</v>
      </c>
      <c r="W245" s="5">
        <v>15.721970000000001</v>
      </c>
      <c r="X245" s="5">
        <v>-92.941630000000004</v>
      </c>
      <c r="Y245" s="5">
        <v>100</v>
      </c>
    </row>
    <row r="246" spans="1:25">
      <c r="A246" s="5" t="s">
        <v>37</v>
      </c>
      <c r="B246" s="5" t="s">
        <v>1373</v>
      </c>
      <c r="C246" s="5" t="s">
        <v>472</v>
      </c>
      <c r="D246" s="5" t="s">
        <v>473</v>
      </c>
      <c r="E246" s="5" t="s">
        <v>474</v>
      </c>
      <c r="F246" s="5" t="s">
        <v>474</v>
      </c>
      <c r="K246" s="5" t="s">
        <v>1374</v>
      </c>
      <c r="L246" s="5" t="s">
        <v>722</v>
      </c>
      <c r="M246" s="19">
        <v>33862</v>
      </c>
      <c r="O246" s="5" t="s">
        <v>1375</v>
      </c>
      <c r="P246" s="5" t="s">
        <v>1302</v>
      </c>
      <c r="Q246" s="5" t="s">
        <v>1837</v>
      </c>
      <c r="S246" s="5" t="s">
        <v>1376</v>
      </c>
      <c r="T246" s="5" t="s">
        <v>34</v>
      </c>
      <c r="U246" s="5" t="s">
        <v>33</v>
      </c>
      <c r="V246" s="5">
        <v>1475</v>
      </c>
      <c r="W246" s="5">
        <v>17.009550000000001</v>
      </c>
      <c r="X246" s="5">
        <v>-92.793959999999998</v>
      </c>
      <c r="Y246" s="5" t="s">
        <v>488</v>
      </c>
    </row>
    <row r="247" spans="1:25">
      <c r="A247" s="5" t="s">
        <v>37</v>
      </c>
      <c r="B247" s="5" t="s">
        <v>1377</v>
      </c>
      <c r="C247" s="5" t="s">
        <v>472</v>
      </c>
      <c r="D247" s="5" t="s">
        <v>473</v>
      </c>
      <c r="E247" s="5" t="s">
        <v>474</v>
      </c>
      <c r="F247" s="5" t="s">
        <v>474</v>
      </c>
      <c r="K247" s="5" t="s">
        <v>1374</v>
      </c>
      <c r="L247" s="5" t="s">
        <v>722</v>
      </c>
      <c r="M247" s="19">
        <v>33862</v>
      </c>
      <c r="O247" s="5" t="s">
        <v>1375</v>
      </c>
      <c r="P247" s="5" t="s">
        <v>1302</v>
      </c>
      <c r="Q247" s="5" t="s">
        <v>1837</v>
      </c>
      <c r="S247" s="5" t="s">
        <v>1376</v>
      </c>
      <c r="T247" s="5" t="s">
        <v>34</v>
      </c>
      <c r="U247" s="5" t="s">
        <v>33</v>
      </c>
      <c r="V247" s="5">
        <v>1475</v>
      </c>
      <c r="W247" s="5">
        <v>17.009550000000001</v>
      </c>
      <c r="X247" s="5">
        <v>-92.793959999999998</v>
      </c>
      <c r="Y247" s="5" t="s">
        <v>488</v>
      </c>
    </row>
    <row r="248" spans="1:25">
      <c r="A248" s="5" t="s">
        <v>37</v>
      </c>
      <c r="B248" s="5" t="s">
        <v>1695</v>
      </c>
      <c r="C248" s="5" t="s">
        <v>472</v>
      </c>
      <c r="D248" s="5" t="s">
        <v>473</v>
      </c>
      <c r="E248" s="5" t="s">
        <v>474</v>
      </c>
      <c r="F248" s="5" t="s">
        <v>474</v>
      </c>
      <c r="K248" s="5" t="s">
        <v>1696</v>
      </c>
      <c r="L248" s="5" t="s">
        <v>722</v>
      </c>
      <c r="M248" s="19">
        <v>33871</v>
      </c>
      <c r="P248" s="5" t="s">
        <v>1697</v>
      </c>
      <c r="S248" s="5" t="s">
        <v>1698</v>
      </c>
      <c r="T248" s="5" t="s">
        <v>34</v>
      </c>
      <c r="U248" s="5" t="s">
        <v>33</v>
      </c>
      <c r="V248" s="5">
        <v>1800</v>
      </c>
      <c r="W248" s="5">
        <v>17.133333329999999</v>
      </c>
      <c r="X248" s="5">
        <v>-92.983333329999994</v>
      </c>
      <c r="Y248" s="5" t="s">
        <v>488</v>
      </c>
    </row>
    <row r="249" spans="1:25">
      <c r="A249" s="5" t="s">
        <v>37</v>
      </c>
      <c r="B249" s="5" t="s">
        <v>1497</v>
      </c>
      <c r="C249" s="5" t="s">
        <v>472</v>
      </c>
      <c r="D249" s="5" t="s">
        <v>473</v>
      </c>
      <c r="E249" s="5" t="s">
        <v>474</v>
      </c>
      <c r="F249" s="5" t="s">
        <v>474</v>
      </c>
      <c r="H249" s="5" t="s">
        <v>1946</v>
      </c>
      <c r="I249" s="5" t="s">
        <v>2672</v>
      </c>
      <c r="J249" s="5" t="s">
        <v>38</v>
      </c>
      <c r="K249" s="5" t="s">
        <v>1498</v>
      </c>
      <c r="L249" s="5" t="s">
        <v>497</v>
      </c>
      <c r="M249" s="19">
        <v>39585</v>
      </c>
      <c r="O249" s="5" t="s">
        <v>961</v>
      </c>
      <c r="P249" s="5" t="s">
        <v>478</v>
      </c>
      <c r="Q249" s="5" t="s">
        <v>1838</v>
      </c>
      <c r="R249" s="5" t="s">
        <v>1947</v>
      </c>
      <c r="S249" s="5" t="s">
        <v>1496</v>
      </c>
      <c r="T249" s="5" t="s">
        <v>34</v>
      </c>
      <c r="U249" s="5" t="s">
        <v>33</v>
      </c>
      <c r="V249" s="5">
        <v>1520</v>
      </c>
      <c r="W249" s="5">
        <v>15.72096</v>
      </c>
      <c r="X249" s="5">
        <v>-92.950199999999995</v>
      </c>
      <c r="Y249" s="5">
        <v>50</v>
      </c>
    </row>
    <row r="250" spans="1:25">
      <c r="A250" s="5" t="s">
        <v>37</v>
      </c>
      <c r="B250" s="5" t="s">
        <v>1494</v>
      </c>
      <c r="C250" s="5" t="s">
        <v>472</v>
      </c>
      <c r="D250" s="5" t="s">
        <v>473</v>
      </c>
      <c r="E250" s="5" t="s">
        <v>474</v>
      </c>
      <c r="F250" s="5" t="s">
        <v>474</v>
      </c>
      <c r="K250" s="5" t="s">
        <v>1495</v>
      </c>
      <c r="L250" s="5" t="s">
        <v>497</v>
      </c>
      <c r="M250" s="19">
        <v>39585</v>
      </c>
      <c r="O250" s="5" t="s">
        <v>961</v>
      </c>
      <c r="P250" s="5" t="s">
        <v>478</v>
      </c>
      <c r="Q250" s="5" t="s">
        <v>1838</v>
      </c>
      <c r="R250" s="5" t="s">
        <v>1947</v>
      </c>
      <c r="S250" s="5" t="s">
        <v>1496</v>
      </c>
      <c r="T250" s="5" t="s">
        <v>34</v>
      </c>
      <c r="U250" s="5" t="s">
        <v>33</v>
      </c>
      <c r="V250" s="5">
        <v>1520</v>
      </c>
      <c r="W250" s="5">
        <v>15.720459999999999</v>
      </c>
      <c r="X250" s="5">
        <v>-92.951120000000003</v>
      </c>
      <c r="Y250" s="5">
        <v>50</v>
      </c>
    </row>
    <row r="251" spans="1:25">
      <c r="A251" s="5" t="s">
        <v>37</v>
      </c>
      <c r="B251" s="5" t="s">
        <v>1616</v>
      </c>
      <c r="C251" s="5" t="s">
        <v>472</v>
      </c>
      <c r="D251" s="5" t="s">
        <v>473</v>
      </c>
      <c r="E251" s="5" t="s">
        <v>474</v>
      </c>
      <c r="F251" s="5" t="s">
        <v>474</v>
      </c>
      <c r="H251" s="5" t="s">
        <v>1948</v>
      </c>
      <c r="I251" s="5" t="s">
        <v>2673</v>
      </c>
      <c r="K251" s="5" t="s">
        <v>1617</v>
      </c>
      <c r="L251" s="5" t="s">
        <v>497</v>
      </c>
      <c r="M251" s="19">
        <v>39585</v>
      </c>
      <c r="O251" s="5" t="s">
        <v>1276</v>
      </c>
      <c r="P251" s="5" t="s">
        <v>478</v>
      </c>
      <c r="Q251" s="5" t="s">
        <v>1838</v>
      </c>
      <c r="R251" s="5" t="s">
        <v>1947</v>
      </c>
      <c r="S251" s="5" t="s">
        <v>1618</v>
      </c>
      <c r="T251" s="5" t="s">
        <v>34</v>
      </c>
      <c r="U251" s="5" t="s">
        <v>33</v>
      </c>
      <c r="V251" s="5">
        <v>1700</v>
      </c>
      <c r="W251" s="5">
        <v>15.715490000000001</v>
      </c>
      <c r="X251" s="5">
        <v>-92.938159999999996</v>
      </c>
      <c r="Y251" s="5">
        <v>50</v>
      </c>
    </row>
    <row r="252" spans="1:25">
      <c r="A252" s="5" t="s">
        <v>37</v>
      </c>
      <c r="B252" s="5" t="s">
        <v>1500</v>
      </c>
      <c r="C252" s="5" t="s">
        <v>472</v>
      </c>
      <c r="D252" s="5" t="s">
        <v>473</v>
      </c>
      <c r="E252" s="5" t="s">
        <v>474</v>
      </c>
      <c r="F252" s="5" t="s">
        <v>474</v>
      </c>
      <c r="K252" s="5" t="s">
        <v>1499</v>
      </c>
      <c r="L252" s="5" t="s">
        <v>497</v>
      </c>
      <c r="M252" s="19">
        <v>39585</v>
      </c>
      <c r="O252" s="5" t="s">
        <v>961</v>
      </c>
      <c r="P252" s="5" t="s">
        <v>478</v>
      </c>
      <c r="Q252" s="5" t="s">
        <v>1920</v>
      </c>
      <c r="R252" s="5" t="s">
        <v>1950</v>
      </c>
      <c r="S252" s="5" t="s">
        <v>1496</v>
      </c>
      <c r="T252" s="5" t="s">
        <v>34</v>
      </c>
      <c r="U252" s="5" t="s">
        <v>33</v>
      </c>
      <c r="V252" s="5">
        <v>1520</v>
      </c>
      <c r="W252" s="5">
        <v>15.72099</v>
      </c>
      <c r="X252" s="5">
        <v>-92.950540000000004</v>
      </c>
      <c r="Y252" s="5">
        <v>200</v>
      </c>
    </row>
    <row r="253" spans="1:25">
      <c r="A253" s="5" t="s">
        <v>37</v>
      </c>
      <c r="C253" s="5" t="s">
        <v>472</v>
      </c>
      <c r="D253" s="5" t="s">
        <v>604</v>
      </c>
      <c r="E253" s="5" t="s">
        <v>474</v>
      </c>
      <c r="F253" s="5" t="s">
        <v>474</v>
      </c>
      <c r="K253" s="5" t="s">
        <v>1499</v>
      </c>
      <c r="L253" s="5" t="s">
        <v>497</v>
      </c>
      <c r="M253" s="19">
        <v>39585</v>
      </c>
      <c r="O253" s="5" t="s">
        <v>961</v>
      </c>
      <c r="P253" s="5" t="s">
        <v>478</v>
      </c>
      <c r="Q253" s="5" t="s">
        <v>1920</v>
      </c>
      <c r="R253" s="5" t="s">
        <v>1950</v>
      </c>
      <c r="S253" s="5" t="s">
        <v>1496</v>
      </c>
      <c r="T253" s="5" t="s">
        <v>34</v>
      </c>
      <c r="U253" s="5" t="s">
        <v>33</v>
      </c>
      <c r="V253" s="5">
        <v>1520</v>
      </c>
      <c r="W253" s="5">
        <v>15.72099</v>
      </c>
      <c r="X253" s="5">
        <v>-92.950540000000004</v>
      </c>
      <c r="Y253" s="5">
        <v>200</v>
      </c>
    </row>
    <row r="254" spans="1:25">
      <c r="A254" s="5" t="s">
        <v>941</v>
      </c>
      <c r="B254" s="5" t="s">
        <v>942</v>
      </c>
      <c r="C254" s="5" t="s">
        <v>472</v>
      </c>
      <c r="D254" s="5" t="s">
        <v>473</v>
      </c>
      <c r="E254" s="5" t="s">
        <v>474</v>
      </c>
      <c r="F254" s="5" t="s">
        <v>474</v>
      </c>
      <c r="H254" s="5" t="s">
        <v>1953</v>
      </c>
      <c r="I254" s="5" t="s">
        <v>2689</v>
      </c>
      <c r="K254" s="5" t="s">
        <v>943</v>
      </c>
      <c r="L254" s="5" t="s">
        <v>476</v>
      </c>
      <c r="M254" s="19">
        <v>42023</v>
      </c>
      <c r="N254" s="19">
        <v>42023</v>
      </c>
      <c r="O254" s="5" t="s">
        <v>944</v>
      </c>
      <c r="P254" s="5" t="s">
        <v>945</v>
      </c>
      <c r="Q254" s="5" t="s">
        <v>1848</v>
      </c>
      <c r="R254" s="5" t="s">
        <v>1954</v>
      </c>
      <c r="S254" s="5" t="s">
        <v>946</v>
      </c>
      <c r="T254" s="5" t="s">
        <v>947</v>
      </c>
      <c r="U254" s="5" t="s">
        <v>295</v>
      </c>
      <c r="V254" s="5">
        <v>810</v>
      </c>
      <c r="W254" s="5">
        <v>8.7915100000000006</v>
      </c>
      <c r="X254" s="5">
        <v>-78.453090000000003</v>
      </c>
      <c r="Y254" s="5">
        <v>20</v>
      </c>
    </row>
    <row r="255" spans="1:25">
      <c r="A255" s="5" t="s">
        <v>1218</v>
      </c>
      <c r="B255" s="5" t="s">
        <v>1219</v>
      </c>
      <c r="C255" s="5" t="s">
        <v>472</v>
      </c>
      <c r="D255" s="5" t="s">
        <v>473</v>
      </c>
      <c r="E255" s="5" t="s">
        <v>474</v>
      </c>
      <c r="F255" s="5" t="s">
        <v>474</v>
      </c>
      <c r="H255" s="5" t="s">
        <v>1955</v>
      </c>
      <c r="I255" s="5" t="s">
        <v>2707</v>
      </c>
      <c r="K255" s="5" t="s">
        <v>1220</v>
      </c>
      <c r="L255" s="5" t="s">
        <v>960</v>
      </c>
      <c r="M255" s="19">
        <v>42022</v>
      </c>
      <c r="N255" s="19">
        <v>42022</v>
      </c>
      <c r="O255" s="5" t="s">
        <v>1035</v>
      </c>
      <c r="P255" s="5" t="s">
        <v>478</v>
      </c>
      <c r="Q255" s="5" t="s">
        <v>1869</v>
      </c>
      <c r="R255" s="5" t="s">
        <v>1956</v>
      </c>
      <c r="S255" s="5" t="s">
        <v>1161</v>
      </c>
      <c r="T255" s="5" t="s">
        <v>947</v>
      </c>
      <c r="U255" s="5" t="s">
        <v>295</v>
      </c>
      <c r="V255" s="5">
        <v>1305</v>
      </c>
      <c r="W255" s="5">
        <v>8.7980499999999999</v>
      </c>
      <c r="X255" s="5">
        <v>-78.462500000000006</v>
      </c>
      <c r="Y255" s="5">
        <v>20</v>
      </c>
    </row>
    <row r="256" spans="1:25">
      <c r="A256" s="5" t="s">
        <v>1158</v>
      </c>
      <c r="B256" s="5" t="s">
        <v>1159</v>
      </c>
      <c r="C256" s="5" t="s">
        <v>472</v>
      </c>
      <c r="D256" s="5" t="s">
        <v>473</v>
      </c>
      <c r="E256" s="5" t="s">
        <v>474</v>
      </c>
      <c r="F256" s="5" t="s">
        <v>474</v>
      </c>
      <c r="H256" s="5" t="s">
        <v>1957</v>
      </c>
      <c r="I256" s="5" t="s">
        <v>2708</v>
      </c>
      <c r="K256" s="5" t="s">
        <v>1160</v>
      </c>
      <c r="L256" s="5" t="s">
        <v>960</v>
      </c>
      <c r="M256" s="19">
        <v>42022</v>
      </c>
      <c r="N256" s="19">
        <v>42022</v>
      </c>
      <c r="O256" s="5" t="s">
        <v>746</v>
      </c>
      <c r="P256" s="5" t="s">
        <v>478</v>
      </c>
      <c r="Q256" s="5" t="s">
        <v>1869</v>
      </c>
      <c r="R256" s="5" t="s">
        <v>1958</v>
      </c>
      <c r="S256" s="5" t="s">
        <v>1161</v>
      </c>
      <c r="T256" s="5" t="s">
        <v>947</v>
      </c>
      <c r="U256" s="5" t="s">
        <v>295</v>
      </c>
      <c r="V256" s="5">
        <v>1190</v>
      </c>
      <c r="W256" s="5">
        <v>8.7948699999999995</v>
      </c>
      <c r="X256" s="5">
        <v>-78.460949999999997</v>
      </c>
      <c r="Y256" s="5">
        <v>20</v>
      </c>
    </row>
    <row r="257" spans="1:25">
      <c r="A257" s="5" t="s">
        <v>659</v>
      </c>
      <c r="B257" s="5" t="s">
        <v>660</v>
      </c>
      <c r="C257" s="5" t="s">
        <v>661</v>
      </c>
      <c r="D257" s="5" t="s">
        <v>473</v>
      </c>
      <c r="E257" s="5" t="s">
        <v>474</v>
      </c>
      <c r="F257" s="5" t="s">
        <v>474</v>
      </c>
      <c r="I257" s="5" t="s">
        <v>2795</v>
      </c>
      <c r="J257" s="5" t="s">
        <v>442</v>
      </c>
      <c r="K257" s="5" t="s">
        <v>662</v>
      </c>
      <c r="L257" s="5" t="s">
        <v>497</v>
      </c>
      <c r="M257" s="19">
        <v>40343</v>
      </c>
      <c r="N257" s="19">
        <v>40347</v>
      </c>
      <c r="O257" s="5" t="s">
        <v>589</v>
      </c>
      <c r="P257" s="5" t="s">
        <v>663</v>
      </c>
      <c r="Q257" s="5" t="s">
        <v>1885</v>
      </c>
      <c r="S257" s="5" t="s">
        <v>664</v>
      </c>
      <c r="T257" s="5" t="s">
        <v>500</v>
      </c>
      <c r="U257" s="5" t="s">
        <v>27</v>
      </c>
      <c r="V257" s="5">
        <v>170</v>
      </c>
      <c r="W257" s="5">
        <v>15.72687</v>
      </c>
      <c r="X257" s="5">
        <v>-87.450649999999996</v>
      </c>
      <c r="Y257" s="5">
        <v>5</v>
      </c>
    </row>
    <row r="258" spans="1:25">
      <c r="A258" s="5" t="s">
        <v>659</v>
      </c>
      <c r="B258" s="5" t="s">
        <v>875</v>
      </c>
      <c r="C258" s="5" t="s">
        <v>472</v>
      </c>
      <c r="D258" s="5" t="s">
        <v>473</v>
      </c>
      <c r="E258" s="5" t="s">
        <v>474</v>
      </c>
      <c r="F258" s="5" t="s">
        <v>474</v>
      </c>
      <c r="H258" s="5" t="s">
        <v>1959</v>
      </c>
      <c r="I258" s="5" t="s">
        <v>2696</v>
      </c>
      <c r="K258" s="5" t="s">
        <v>876</v>
      </c>
      <c r="L258" s="5" t="s">
        <v>476</v>
      </c>
      <c r="M258" s="19">
        <v>39946</v>
      </c>
      <c r="N258" s="19">
        <v>39946</v>
      </c>
      <c r="O258" s="5" t="s">
        <v>783</v>
      </c>
      <c r="P258" s="5" t="s">
        <v>478</v>
      </c>
      <c r="Q258" s="5" t="s">
        <v>1853</v>
      </c>
      <c r="R258" s="5" t="s">
        <v>1960</v>
      </c>
      <c r="S258" s="5" t="s">
        <v>877</v>
      </c>
      <c r="T258" s="5" t="s">
        <v>228</v>
      </c>
      <c r="U258" s="5" t="s">
        <v>27</v>
      </c>
      <c r="V258" s="5">
        <v>600</v>
      </c>
      <c r="W258" s="5">
        <v>14.799720000000001</v>
      </c>
      <c r="X258" s="5">
        <v>-86.014150000000001</v>
      </c>
      <c r="Y258" s="5">
        <v>210</v>
      </c>
    </row>
    <row r="259" spans="1:25">
      <c r="A259" s="5" t="s">
        <v>659</v>
      </c>
      <c r="B259" s="5" t="s">
        <v>1007</v>
      </c>
      <c r="C259" s="5" t="s">
        <v>472</v>
      </c>
      <c r="D259" s="5" t="s">
        <v>473</v>
      </c>
      <c r="E259" s="5" t="s">
        <v>474</v>
      </c>
      <c r="F259" s="5" t="s">
        <v>474</v>
      </c>
      <c r="H259" s="5" t="s">
        <v>1963</v>
      </c>
      <c r="I259" s="5" t="s">
        <v>2724</v>
      </c>
      <c r="K259" s="5" t="s">
        <v>1008</v>
      </c>
      <c r="L259" s="5" t="s">
        <v>670</v>
      </c>
      <c r="M259" s="19">
        <v>42554</v>
      </c>
      <c r="N259" s="19">
        <v>42554</v>
      </c>
      <c r="O259" s="5" t="s">
        <v>746</v>
      </c>
      <c r="P259" s="5" t="s">
        <v>478</v>
      </c>
      <c r="Q259" s="5" t="s">
        <v>1869</v>
      </c>
      <c r="R259" s="5" t="s">
        <v>1932</v>
      </c>
      <c r="S259" s="5" t="s">
        <v>1006</v>
      </c>
      <c r="T259" s="5" t="s">
        <v>743</v>
      </c>
      <c r="U259" s="5" t="s">
        <v>33</v>
      </c>
      <c r="V259" s="5">
        <v>980</v>
      </c>
      <c r="W259" s="5">
        <v>19.978069999999999</v>
      </c>
      <c r="X259" s="5">
        <v>-97.424859999999995</v>
      </c>
      <c r="Y259" s="5">
        <v>20</v>
      </c>
    </row>
    <row r="260" spans="1:25">
      <c r="A260" s="5" t="s">
        <v>659</v>
      </c>
      <c r="B260" s="5" t="s">
        <v>834</v>
      </c>
      <c r="C260" s="5" t="s">
        <v>472</v>
      </c>
      <c r="D260" s="5" t="s">
        <v>473</v>
      </c>
      <c r="E260" s="5" t="s">
        <v>474</v>
      </c>
      <c r="F260" s="5" t="s">
        <v>474</v>
      </c>
      <c r="H260" s="5" t="s">
        <v>1961</v>
      </c>
      <c r="I260" s="5" t="s">
        <v>2727</v>
      </c>
      <c r="K260" s="5" t="s">
        <v>835</v>
      </c>
      <c r="L260" s="5" t="s">
        <v>670</v>
      </c>
      <c r="M260" s="19">
        <v>42520</v>
      </c>
      <c r="N260" s="19">
        <v>42520</v>
      </c>
      <c r="O260" s="5" t="s">
        <v>589</v>
      </c>
      <c r="P260" s="5" t="s">
        <v>478</v>
      </c>
      <c r="Q260" s="5" t="s">
        <v>1869</v>
      </c>
      <c r="R260" s="5" t="s">
        <v>1962</v>
      </c>
      <c r="S260" s="5" t="s">
        <v>671</v>
      </c>
      <c r="T260" s="5" t="s">
        <v>672</v>
      </c>
      <c r="U260" s="5" t="s">
        <v>33</v>
      </c>
      <c r="V260" s="5">
        <v>420</v>
      </c>
      <c r="W260" s="5">
        <v>18.580380000000002</v>
      </c>
      <c r="X260" s="5">
        <v>-95.081100000000006</v>
      </c>
      <c r="Y260" s="5">
        <v>20</v>
      </c>
    </row>
    <row r="261" spans="1:25">
      <c r="A261" s="5" t="s">
        <v>1117</v>
      </c>
      <c r="B261" s="5" t="s">
        <v>1118</v>
      </c>
      <c r="C261" s="5" t="s">
        <v>472</v>
      </c>
      <c r="D261" s="5" t="s">
        <v>473</v>
      </c>
      <c r="E261" s="5" t="s">
        <v>474</v>
      </c>
      <c r="F261" s="5" t="s">
        <v>474</v>
      </c>
      <c r="H261" s="5" t="s">
        <v>1964</v>
      </c>
      <c r="I261" s="5" t="s">
        <v>2728</v>
      </c>
      <c r="K261" s="5" t="s">
        <v>1119</v>
      </c>
      <c r="L261" s="5" t="s">
        <v>1038</v>
      </c>
      <c r="M261" s="19">
        <v>42526</v>
      </c>
      <c r="N261" s="19">
        <v>42526</v>
      </c>
      <c r="O261" s="5" t="s">
        <v>1120</v>
      </c>
      <c r="P261" s="5" t="s">
        <v>478</v>
      </c>
      <c r="Q261" s="5" t="s">
        <v>1853</v>
      </c>
      <c r="S261" s="5" t="s">
        <v>1121</v>
      </c>
      <c r="T261" s="5" t="s">
        <v>672</v>
      </c>
      <c r="U261" s="5" t="s">
        <v>33</v>
      </c>
      <c r="V261" s="5">
        <v>1114</v>
      </c>
      <c r="W261" s="5">
        <v>18.5229</v>
      </c>
      <c r="X261" s="5">
        <v>-95.154409999999999</v>
      </c>
      <c r="Y261" s="5">
        <v>30</v>
      </c>
    </row>
    <row r="262" spans="1:25">
      <c r="A262" s="5" t="s">
        <v>1506</v>
      </c>
      <c r="B262" s="5" t="s">
        <v>1661</v>
      </c>
      <c r="C262" s="5" t="s">
        <v>472</v>
      </c>
      <c r="D262" s="5" t="s">
        <v>473</v>
      </c>
      <c r="E262" s="5" t="s">
        <v>482</v>
      </c>
      <c r="F262" s="5" t="s">
        <v>482</v>
      </c>
      <c r="K262" s="5" t="s">
        <v>1662</v>
      </c>
      <c r="L262" s="5" t="s">
        <v>1663</v>
      </c>
      <c r="M262" s="19">
        <v>26054</v>
      </c>
      <c r="S262" s="5" t="s">
        <v>1664</v>
      </c>
      <c r="T262" s="5" t="s">
        <v>1665</v>
      </c>
      <c r="U262" s="5" t="s">
        <v>1666</v>
      </c>
      <c r="V262" s="5">
        <v>1760</v>
      </c>
      <c r="W262" s="5">
        <v>14.39603</v>
      </c>
      <c r="X262" s="5">
        <v>-89.392579999999995</v>
      </c>
      <c r="Y262" s="5" t="s">
        <v>488</v>
      </c>
    </row>
    <row r="263" spans="1:25">
      <c r="A263" s="5" t="s">
        <v>1506</v>
      </c>
      <c r="B263" s="5" t="s">
        <v>1507</v>
      </c>
      <c r="C263" s="5" t="s">
        <v>472</v>
      </c>
      <c r="D263" s="5" t="s">
        <v>473</v>
      </c>
      <c r="E263" s="5" t="s">
        <v>474</v>
      </c>
      <c r="F263" s="5" t="s">
        <v>474</v>
      </c>
      <c r="I263" s="5" t="s">
        <v>2800</v>
      </c>
      <c r="J263" s="5" t="s">
        <v>454</v>
      </c>
      <c r="K263" s="5" t="s">
        <v>1508</v>
      </c>
      <c r="L263" s="5" t="s">
        <v>497</v>
      </c>
      <c r="M263" s="19">
        <v>39945</v>
      </c>
      <c r="N263" s="19">
        <v>39945</v>
      </c>
      <c r="O263" s="5" t="s">
        <v>1035</v>
      </c>
      <c r="P263" s="5" t="s">
        <v>478</v>
      </c>
      <c r="Q263" s="5" t="s">
        <v>1838</v>
      </c>
      <c r="R263" s="5" t="s">
        <v>1965</v>
      </c>
      <c r="S263" s="5" t="s">
        <v>1329</v>
      </c>
      <c r="T263" s="5" t="s">
        <v>455</v>
      </c>
      <c r="U263" s="5" t="s">
        <v>250</v>
      </c>
      <c r="V263" s="5">
        <v>1550</v>
      </c>
      <c r="W263" s="5">
        <v>14.94700508</v>
      </c>
      <c r="X263" s="5">
        <v>-89.275802850000005</v>
      </c>
      <c r="Y263" s="5">
        <v>50</v>
      </c>
    </row>
    <row r="264" spans="1:25">
      <c r="A264" s="5" t="s">
        <v>950</v>
      </c>
      <c r="B264" s="5" t="s">
        <v>951</v>
      </c>
      <c r="C264" s="5" t="s">
        <v>472</v>
      </c>
      <c r="D264" s="5" t="s">
        <v>473</v>
      </c>
      <c r="E264" s="5" t="s">
        <v>482</v>
      </c>
      <c r="F264" s="5" t="s">
        <v>482</v>
      </c>
      <c r="K264" s="5" t="s">
        <v>952</v>
      </c>
      <c r="L264" s="5" t="s">
        <v>737</v>
      </c>
      <c r="M264" s="19">
        <v>28489</v>
      </c>
      <c r="N264" s="19">
        <v>28490</v>
      </c>
      <c r="P264" s="5" t="s">
        <v>557</v>
      </c>
      <c r="Q264" s="5" t="s">
        <v>557</v>
      </c>
      <c r="S264" s="5" t="s">
        <v>953</v>
      </c>
      <c r="T264" s="5" t="s">
        <v>954</v>
      </c>
      <c r="U264" s="5" t="s">
        <v>598</v>
      </c>
      <c r="V264" s="5">
        <v>830</v>
      </c>
      <c r="W264" s="5">
        <v>6.5161699999999998</v>
      </c>
      <c r="X264" s="5">
        <v>-74.900739999999999</v>
      </c>
      <c r="Y264" s="5" t="s">
        <v>488</v>
      </c>
    </row>
    <row r="265" spans="1:25">
      <c r="A265" s="5" t="s">
        <v>1509</v>
      </c>
      <c r="B265" s="5" t="s">
        <v>1699</v>
      </c>
      <c r="C265" s="5" t="s">
        <v>472</v>
      </c>
      <c r="D265" s="5" t="s">
        <v>473</v>
      </c>
      <c r="E265" s="5" t="s">
        <v>482</v>
      </c>
      <c r="F265" s="5" t="s">
        <v>482</v>
      </c>
      <c r="K265" s="5" t="s">
        <v>1700</v>
      </c>
      <c r="L265" s="5" t="s">
        <v>1701</v>
      </c>
      <c r="M265" s="19">
        <v>24555</v>
      </c>
      <c r="O265" s="5" t="s">
        <v>1702</v>
      </c>
      <c r="S265" s="5" t="s">
        <v>1703</v>
      </c>
      <c r="T265" s="5" t="s">
        <v>1704</v>
      </c>
      <c r="U265" s="5" t="s">
        <v>598</v>
      </c>
      <c r="V265" s="5">
        <v>1800</v>
      </c>
      <c r="W265" s="5">
        <v>2.5376599999999998</v>
      </c>
      <c r="X265" s="5">
        <v>-76.565430000000006</v>
      </c>
      <c r="Y265" s="5" t="s">
        <v>488</v>
      </c>
    </row>
    <row r="266" spans="1:25">
      <c r="A266" s="5" t="s">
        <v>1509</v>
      </c>
      <c r="B266" s="5" t="s">
        <v>1561</v>
      </c>
      <c r="C266" s="5" t="s">
        <v>472</v>
      </c>
      <c r="D266" s="5" t="s">
        <v>473</v>
      </c>
      <c r="E266" s="5" t="s">
        <v>482</v>
      </c>
      <c r="F266" s="5" t="s">
        <v>482</v>
      </c>
      <c r="K266" s="5" t="s">
        <v>1562</v>
      </c>
      <c r="L266" s="5" t="s">
        <v>982</v>
      </c>
      <c r="M266" s="19">
        <v>26098</v>
      </c>
      <c r="O266" s="5" t="s">
        <v>626</v>
      </c>
      <c r="S266" s="5" t="s">
        <v>1563</v>
      </c>
      <c r="T266" s="5" t="s">
        <v>767</v>
      </c>
      <c r="U266" s="5" t="s">
        <v>598</v>
      </c>
      <c r="V266" s="5">
        <v>1600</v>
      </c>
      <c r="W266" s="5">
        <v>3.4331</v>
      </c>
      <c r="X266" s="5">
        <v>-76.616900000000001</v>
      </c>
      <c r="Y266" s="5" t="s">
        <v>488</v>
      </c>
    </row>
    <row r="267" spans="1:25">
      <c r="A267" s="5" t="s">
        <v>1509</v>
      </c>
      <c r="B267" s="5" t="s">
        <v>1564</v>
      </c>
      <c r="C267" s="5" t="s">
        <v>472</v>
      </c>
      <c r="D267" s="5" t="s">
        <v>473</v>
      </c>
      <c r="E267" s="5" t="s">
        <v>482</v>
      </c>
      <c r="F267" s="5" t="s">
        <v>482</v>
      </c>
      <c r="K267" s="5" t="s">
        <v>1562</v>
      </c>
      <c r="L267" s="5" t="s">
        <v>982</v>
      </c>
      <c r="M267" s="19">
        <v>26098</v>
      </c>
      <c r="O267" s="5" t="s">
        <v>626</v>
      </c>
      <c r="S267" s="5" t="s">
        <v>1563</v>
      </c>
      <c r="T267" s="5" t="s">
        <v>767</v>
      </c>
      <c r="U267" s="5" t="s">
        <v>598</v>
      </c>
      <c r="V267" s="5">
        <v>1600</v>
      </c>
      <c r="W267" s="5">
        <v>3.4331</v>
      </c>
      <c r="X267" s="5">
        <v>-76.616900000000001</v>
      </c>
      <c r="Y267" s="5" t="s">
        <v>488</v>
      </c>
    </row>
    <row r="268" spans="1:25">
      <c r="A268" s="5" t="s">
        <v>1509</v>
      </c>
      <c r="B268" s="5" t="s">
        <v>1510</v>
      </c>
      <c r="C268" s="5" t="s">
        <v>472</v>
      </c>
      <c r="D268" s="5" t="s">
        <v>473</v>
      </c>
      <c r="E268" s="5" t="s">
        <v>482</v>
      </c>
      <c r="F268" s="5" t="s">
        <v>482</v>
      </c>
      <c r="K268" s="5" t="s">
        <v>1511</v>
      </c>
      <c r="L268" s="5" t="s">
        <v>1512</v>
      </c>
      <c r="M268" s="19">
        <v>29951</v>
      </c>
      <c r="S268" s="5" t="s">
        <v>1513</v>
      </c>
      <c r="T268" s="5" t="s">
        <v>767</v>
      </c>
      <c r="U268" s="5" t="s">
        <v>598</v>
      </c>
      <c r="V268" s="5">
        <v>1550</v>
      </c>
      <c r="W268" s="5">
        <v>3.3181799999999999</v>
      </c>
      <c r="X268" s="5">
        <v>-76.637240000000006</v>
      </c>
      <c r="Y268" s="5" t="s">
        <v>488</v>
      </c>
    </row>
    <row r="269" spans="1:25">
      <c r="A269" s="5" t="s">
        <v>734</v>
      </c>
      <c r="B269" s="5" t="s">
        <v>1788</v>
      </c>
      <c r="C269" s="5" t="s">
        <v>472</v>
      </c>
      <c r="D269" s="5" t="s">
        <v>473</v>
      </c>
      <c r="E269" s="5" t="s">
        <v>482</v>
      </c>
      <c r="F269" s="5" t="s">
        <v>482</v>
      </c>
      <c r="K269" s="5" t="s">
        <v>1789</v>
      </c>
      <c r="L269" s="5" t="s">
        <v>1790</v>
      </c>
      <c r="S269" s="5" t="s">
        <v>1791</v>
      </c>
      <c r="T269" s="5" t="s">
        <v>1791</v>
      </c>
      <c r="U269" s="5" t="s">
        <v>516</v>
      </c>
      <c r="W269" s="5">
        <v>-1.45</v>
      </c>
      <c r="X269" s="5">
        <v>-48.483330000000002</v>
      </c>
      <c r="Y269" s="5" t="s">
        <v>488</v>
      </c>
    </row>
    <row r="270" spans="1:25">
      <c r="A270" s="5" t="s">
        <v>734</v>
      </c>
      <c r="B270" s="5" t="s">
        <v>735</v>
      </c>
      <c r="C270" s="5" t="s">
        <v>472</v>
      </c>
      <c r="D270" s="5" t="s">
        <v>473</v>
      </c>
      <c r="E270" s="5" t="s">
        <v>482</v>
      </c>
      <c r="F270" s="5" t="s">
        <v>482</v>
      </c>
      <c r="K270" s="5" t="s">
        <v>736</v>
      </c>
      <c r="L270" s="5" t="s">
        <v>737</v>
      </c>
      <c r="M270" s="19">
        <v>28075</v>
      </c>
      <c r="S270" s="5" t="s">
        <v>738</v>
      </c>
      <c r="T270" s="5" t="s">
        <v>739</v>
      </c>
      <c r="U270" s="5" t="s">
        <v>598</v>
      </c>
      <c r="V270" s="5">
        <v>260</v>
      </c>
      <c r="W270" s="5">
        <v>11.31697</v>
      </c>
      <c r="X270" s="5">
        <v>-73.979669999999999</v>
      </c>
      <c r="Y270" s="5" t="s">
        <v>488</v>
      </c>
    </row>
    <row r="271" spans="1:25">
      <c r="A271" s="5" t="s">
        <v>734</v>
      </c>
      <c r="B271" s="5" t="s">
        <v>1212</v>
      </c>
      <c r="C271" s="5" t="s">
        <v>472</v>
      </c>
      <c r="D271" s="5" t="s">
        <v>473</v>
      </c>
      <c r="E271" s="5" t="s">
        <v>482</v>
      </c>
      <c r="F271" s="5" t="s">
        <v>482</v>
      </c>
      <c r="K271" s="5" t="s">
        <v>1213</v>
      </c>
      <c r="L271" s="5" t="s">
        <v>503</v>
      </c>
      <c r="M271" s="19">
        <v>31272</v>
      </c>
      <c r="S271" s="5" t="s">
        <v>1214</v>
      </c>
      <c r="T271" s="5" t="s">
        <v>739</v>
      </c>
      <c r="U271" s="5" t="s">
        <v>598</v>
      </c>
      <c r="V271" s="5">
        <v>1300</v>
      </c>
      <c r="W271" s="5">
        <v>11.11666666667</v>
      </c>
      <c r="X271" s="5">
        <v>-74.099999999999994</v>
      </c>
      <c r="Y271" s="5" t="s">
        <v>559</v>
      </c>
    </row>
    <row r="272" spans="1:25">
      <c r="A272" s="5" t="s">
        <v>708</v>
      </c>
      <c r="B272" s="5" t="s">
        <v>1565</v>
      </c>
      <c r="C272" s="5" t="s">
        <v>472</v>
      </c>
      <c r="D272" s="5" t="s">
        <v>473</v>
      </c>
      <c r="E272" s="5" t="s">
        <v>482</v>
      </c>
      <c r="F272" s="5" t="s">
        <v>482</v>
      </c>
      <c r="K272" s="5" t="s">
        <v>1566</v>
      </c>
      <c r="L272" s="5" t="s">
        <v>1567</v>
      </c>
      <c r="M272" s="19">
        <v>27547</v>
      </c>
      <c r="S272" s="5" t="s">
        <v>1568</v>
      </c>
      <c r="T272" s="5" t="s">
        <v>713</v>
      </c>
      <c r="U272" s="5" t="s">
        <v>714</v>
      </c>
      <c r="V272" s="5">
        <v>1600</v>
      </c>
      <c r="W272" s="5">
        <v>-0.433</v>
      </c>
      <c r="X272" s="5">
        <v>-78.78</v>
      </c>
      <c r="Y272" s="5">
        <v>5000</v>
      </c>
    </row>
    <row r="273" spans="1:25">
      <c r="A273" s="5" t="s">
        <v>708</v>
      </c>
      <c r="B273" s="5" t="s">
        <v>709</v>
      </c>
      <c r="C273" s="5" t="s">
        <v>472</v>
      </c>
      <c r="D273" s="5" t="s">
        <v>473</v>
      </c>
      <c r="E273" s="5" t="s">
        <v>482</v>
      </c>
      <c r="F273" s="5" t="s">
        <v>482</v>
      </c>
      <c r="K273" s="5" t="s">
        <v>710</v>
      </c>
      <c r="L273" s="5" t="s">
        <v>711</v>
      </c>
      <c r="M273" s="19">
        <v>27532</v>
      </c>
      <c r="N273" s="19">
        <v>27544</v>
      </c>
      <c r="P273" s="5" t="s">
        <v>478</v>
      </c>
      <c r="Q273" s="5" t="s">
        <v>557</v>
      </c>
      <c r="R273" s="5" t="s">
        <v>1966</v>
      </c>
      <c r="S273" s="5" t="s">
        <v>712</v>
      </c>
      <c r="T273" s="5" t="s">
        <v>713</v>
      </c>
      <c r="U273" s="5" t="s">
        <v>714</v>
      </c>
      <c r="V273" s="5">
        <v>213</v>
      </c>
      <c r="W273" s="5">
        <v>-0.58333000000000002</v>
      </c>
      <c r="X273" s="5">
        <v>-79.416659999999993</v>
      </c>
      <c r="Y273" s="5">
        <v>1000</v>
      </c>
    </row>
    <row r="274" spans="1:25">
      <c r="A274" s="5" t="s">
        <v>708</v>
      </c>
      <c r="B274" s="5" t="s">
        <v>715</v>
      </c>
      <c r="C274" s="5" t="s">
        <v>472</v>
      </c>
      <c r="D274" s="5" t="s">
        <v>473</v>
      </c>
      <c r="E274" s="5" t="s">
        <v>482</v>
      </c>
      <c r="F274" s="5" t="s">
        <v>482</v>
      </c>
      <c r="K274" s="5" t="s">
        <v>710</v>
      </c>
      <c r="L274" s="5" t="s">
        <v>711</v>
      </c>
      <c r="M274" s="19">
        <v>27532</v>
      </c>
      <c r="N274" s="19">
        <v>27544</v>
      </c>
      <c r="P274" s="5" t="s">
        <v>478</v>
      </c>
      <c r="Q274" s="5" t="s">
        <v>557</v>
      </c>
      <c r="R274" s="5" t="s">
        <v>1966</v>
      </c>
      <c r="S274" s="5" t="s">
        <v>712</v>
      </c>
      <c r="T274" s="5" t="s">
        <v>713</v>
      </c>
      <c r="U274" s="5" t="s">
        <v>714</v>
      </c>
      <c r="V274" s="5">
        <v>213</v>
      </c>
      <c r="W274" s="5">
        <v>-0.58333000000000002</v>
      </c>
      <c r="X274" s="5">
        <v>-79.416659999999993</v>
      </c>
      <c r="Y274" s="5">
        <v>1000</v>
      </c>
    </row>
    <row r="275" spans="1:25">
      <c r="A275" s="5" t="s">
        <v>522</v>
      </c>
      <c r="B275" s="5" t="s">
        <v>610</v>
      </c>
      <c r="C275" s="5" t="s">
        <v>472</v>
      </c>
      <c r="D275" s="5" t="s">
        <v>473</v>
      </c>
      <c r="E275" s="5" t="s">
        <v>611</v>
      </c>
      <c r="F275" s="5" t="s">
        <v>474</v>
      </c>
      <c r="H275" s="5" t="s">
        <v>1967</v>
      </c>
      <c r="I275" s="5" t="s">
        <v>2730</v>
      </c>
      <c r="K275" s="5" t="s">
        <v>612</v>
      </c>
      <c r="L275" s="5" t="s">
        <v>613</v>
      </c>
      <c r="M275" s="19">
        <v>43069</v>
      </c>
      <c r="O275" s="5" t="s">
        <v>614</v>
      </c>
      <c r="P275" s="5" t="s">
        <v>478</v>
      </c>
      <c r="Q275" s="5" t="s">
        <v>1853</v>
      </c>
      <c r="R275" s="5" t="s">
        <v>1968</v>
      </c>
      <c r="S275" s="5" t="s">
        <v>615</v>
      </c>
      <c r="T275" s="5" t="s">
        <v>616</v>
      </c>
      <c r="U275" s="5" t="s">
        <v>516</v>
      </c>
      <c r="V275" s="5">
        <v>136</v>
      </c>
      <c r="W275" s="5">
        <v>1.2451399999999999</v>
      </c>
      <c r="X275" s="5">
        <v>-52.405430000000003</v>
      </c>
      <c r="Y275" s="5">
        <v>5</v>
      </c>
    </row>
    <row r="276" spans="1:25">
      <c r="A276" s="5" t="s">
        <v>522</v>
      </c>
      <c r="B276" s="5" t="s">
        <v>1969</v>
      </c>
      <c r="C276" s="5" t="s">
        <v>472</v>
      </c>
      <c r="D276" s="5" t="s">
        <v>473</v>
      </c>
      <c r="E276" s="5" t="s">
        <v>1970</v>
      </c>
      <c r="F276" s="5" t="s">
        <v>1970</v>
      </c>
      <c r="K276" s="5" t="s">
        <v>1971</v>
      </c>
      <c r="L276" s="5" t="s">
        <v>1972</v>
      </c>
      <c r="M276" s="19">
        <v>41950</v>
      </c>
      <c r="N276" s="19">
        <v>41950</v>
      </c>
      <c r="O276" s="5" t="s">
        <v>477</v>
      </c>
      <c r="P276" s="5" t="s">
        <v>795</v>
      </c>
      <c r="Q276" s="5" t="s">
        <v>1853</v>
      </c>
      <c r="R276" s="5" t="s">
        <v>1973</v>
      </c>
      <c r="S276" s="5" t="s">
        <v>1974</v>
      </c>
      <c r="T276" s="5" t="s">
        <v>1975</v>
      </c>
      <c r="U276" s="5" t="s">
        <v>527</v>
      </c>
      <c r="V276" s="5">
        <v>820</v>
      </c>
      <c r="W276" s="5">
        <v>3.0223100000000001</v>
      </c>
      <c r="X276" s="5">
        <v>-53.083210000000001</v>
      </c>
      <c r="Y276" s="5">
        <v>50</v>
      </c>
    </row>
    <row r="277" spans="1:25">
      <c r="A277" s="5" t="s">
        <v>522</v>
      </c>
      <c r="B277" s="5" t="s">
        <v>1976</v>
      </c>
      <c r="C277" s="5" t="s">
        <v>472</v>
      </c>
      <c r="D277" s="5" t="s">
        <v>473</v>
      </c>
      <c r="E277" s="5" t="s">
        <v>1970</v>
      </c>
      <c r="F277" s="5" t="s">
        <v>1970</v>
      </c>
      <c r="K277" s="5" t="s">
        <v>1977</v>
      </c>
      <c r="L277" s="5" t="s">
        <v>1972</v>
      </c>
      <c r="M277" s="19">
        <v>41950</v>
      </c>
      <c r="N277" s="19">
        <v>41950</v>
      </c>
      <c r="O277" s="5" t="s">
        <v>477</v>
      </c>
      <c r="P277" s="5" t="s">
        <v>795</v>
      </c>
      <c r="Q277" s="5" t="s">
        <v>1853</v>
      </c>
      <c r="R277" s="5" t="s">
        <v>1973</v>
      </c>
      <c r="S277" s="5" t="s">
        <v>1974</v>
      </c>
      <c r="T277" s="5" t="s">
        <v>1975</v>
      </c>
      <c r="U277" s="5" t="s">
        <v>527</v>
      </c>
      <c r="V277" s="5">
        <v>820</v>
      </c>
      <c r="W277" s="5">
        <v>3.0223100000000001</v>
      </c>
      <c r="X277" s="5">
        <v>-53.083210000000001</v>
      </c>
      <c r="Y277" s="5">
        <v>50</v>
      </c>
    </row>
    <row r="278" spans="1:25">
      <c r="A278" s="5" t="s">
        <v>522</v>
      </c>
      <c r="B278" s="5" t="s">
        <v>1978</v>
      </c>
      <c r="C278" s="5" t="s">
        <v>472</v>
      </c>
      <c r="D278" s="5" t="s">
        <v>473</v>
      </c>
      <c r="E278" s="5" t="s">
        <v>1970</v>
      </c>
      <c r="F278" s="5" t="s">
        <v>1970</v>
      </c>
      <c r="K278" s="5" t="s">
        <v>1979</v>
      </c>
      <c r="L278" s="5" t="s">
        <v>1972</v>
      </c>
      <c r="M278" s="19">
        <v>41953</v>
      </c>
      <c r="N278" s="19">
        <v>41953</v>
      </c>
      <c r="O278" s="5" t="s">
        <v>477</v>
      </c>
      <c r="P278" s="5" t="s">
        <v>795</v>
      </c>
      <c r="Q278" s="5" t="s">
        <v>1853</v>
      </c>
      <c r="R278" s="5" t="s">
        <v>1980</v>
      </c>
      <c r="S278" s="5" t="s">
        <v>1974</v>
      </c>
      <c r="T278" s="5" t="s">
        <v>1975</v>
      </c>
      <c r="U278" s="5" t="s">
        <v>527</v>
      </c>
      <c r="V278" s="5">
        <v>800</v>
      </c>
      <c r="W278" s="5">
        <v>3.0162200000000001</v>
      </c>
      <c r="X278" s="5">
        <v>-53.087179999999996</v>
      </c>
      <c r="Y278" s="5">
        <v>50</v>
      </c>
    </row>
    <row r="279" spans="1:25">
      <c r="A279" s="5" t="s">
        <v>522</v>
      </c>
      <c r="B279" s="5" t="s">
        <v>1981</v>
      </c>
      <c r="C279" s="5" t="s">
        <v>472</v>
      </c>
      <c r="D279" s="5" t="s">
        <v>473</v>
      </c>
      <c r="E279" s="5" t="s">
        <v>1970</v>
      </c>
      <c r="F279" s="5" t="s">
        <v>1970</v>
      </c>
      <c r="K279" s="5" t="s">
        <v>1982</v>
      </c>
      <c r="L279" s="5" t="s">
        <v>1983</v>
      </c>
      <c r="M279" s="19">
        <v>41724</v>
      </c>
      <c r="N279" s="19">
        <v>41724</v>
      </c>
      <c r="O279" s="5" t="s">
        <v>477</v>
      </c>
      <c r="P279" s="5" t="s">
        <v>795</v>
      </c>
      <c r="Q279" s="5" t="s">
        <v>1853</v>
      </c>
      <c r="R279" s="5" t="s">
        <v>1984</v>
      </c>
      <c r="S279" s="5" t="s">
        <v>1985</v>
      </c>
      <c r="T279" s="5" t="s">
        <v>1975</v>
      </c>
      <c r="U279" s="5" t="s">
        <v>527</v>
      </c>
      <c r="V279" s="5">
        <v>260</v>
      </c>
      <c r="W279" s="5">
        <v>4.5681099999999999</v>
      </c>
      <c r="X279" s="5">
        <v>-52.178420000000003</v>
      </c>
      <c r="Y279" s="5">
        <v>50</v>
      </c>
    </row>
    <row r="280" spans="1:25">
      <c r="A280" s="5" t="s">
        <v>522</v>
      </c>
      <c r="B280" s="5" t="s">
        <v>792</v>
      </c>
      <c r="C280" s="5" t="s">
        <v>472</v>
      </c>
      <c r="D280" s="5" t="s">
        <v>473</v>
      </c>
      <c r="E280" s="5" t="s">
        <v>1970</v>
      </c>
      <c r="F280" s="5" t="s">
        <v>474</v>
      </c>
      <c r="K280" s="5" t="s">
        <v>793</v>
      </c>
      <c r="L280" s="5" t="s">
        <v>794</v>
      </c>
      <c r="M280" s="19">
        <v>42062</v>
      </c>
      <c r="N280" s="19">
        <v>42062</v>
      </c>
      <c r="O280" s="5" t="s">
        <v>477</v>
      </c>
      <c r="P280" s="5" t="s">
        <v>795</v>
      </c>
      <c r="Q280" s="5" t="s">
        <v>1853</v>
      </c>
      <c r="R280" s="5" t="s">
        <v>1986</v>
      </c>
      <c r="S280" s="5" t="s">
        <v>796</v>
      </c>
      <c r="T280" s="5" t="s">
        <v>797</v>
      </c>
      <c r="U280" s="5" t="s">
        <v>527</v>
      </c>
      <c r="V280" s="5">
        <v>370</v>
      </c>
      <c r="W280" s="5">
        <v>2.2354500000000002</v>
      </c>
      <c r="X280" s="5">
        <v>-54.444780000000002</v>
      </c>
      <c r="Y280" s="5">
        <v>50</v>
      </c>
    </row>
    <row r="281" spans="1:25">
      <c r="A281" s="5" t="s">
        <v>522</v>
      </c>
      <c r="B281" s="5" t="s">
        <v>523</v>
      </c>
      <c r="C281" s="5" t="s">
        <v>472</v>
      </c>
      <c r="D281" s="5" t="s">
        <v>473</v>
      </c>
      <c r="E281" s="5" t="s">
        <v>482</v>
      </c>
      <c r="F281" s="5" t="s">
        <v>482</v>
      </c>
      <c r="K281" s="5" t="s">
        <v>524</v>
      </c>
      <c r="L281" s="5" t="s">
        <v>525</v>
      </c>
      <c r="M281" s="19">
        <v>35371</v>
      </c>
      <c r="S281" s="5" t="s">
        <v>526</v>
      </c>
      <c r="U281" s="5" t="s">
        <v>527</v>
      </c>
      <c r="V281" s="5">
        <v>40</v>
      </c>
      <c r="W281" s="5">
        <v>5.2808299999999999</v>
      </c>
      <c r="X281" s="5">
        <v>-52.946390000000001</v>
      </c>
      <c r="Y281" s="5">
        <v>50</v>
      </c>
    </row>
    <row r="282" spans="1:25">
      <c r="A282" s="5" t="s">
        <v>808</v>
      </c>
      <c r="B282" s="5" t="s">
        <v>809</v>
      </c>
      <c r="C282" s="5" t="s">
        <v>472</v>
      </c>
      <c r="D282" s="5" t="s">
        <v>473</v>
      </c>
      <c r="E282" s="5" t="s">
        <v>1970</v>
      </c>
      <c r="F282" s="5" t="s">
        <v>474</v>
      </c>
      <c r="K282" s="5" t="s">
        <v>810</v>
      </c>
      <c r="L282" s="5" t="s">
        <v>794</v>
      </c>
      <c r="M282" s="19">
        <v>42063</v>
      </c>
      <c r="N282" s="19">
        <v>42063</v>
      </c>
      <c r="O282" s="5" t="s">
        <v>477</v>
      </c>
      <c r="P282" s="5" t="s">
        <v>811</v>
      </c>
      <c r="Q282" s="5" t="s">
        <v>1987</v>
      </c>
      <c r="R282" s="5" t="s">
        <v>1988</v>
      </c>
      <c r="S282" s="5" t="s">
        <v>796</v>
      </c>
      <c r="T282" s="5" t="s">
        <v>797</v>
      </c>
      <c r="U282" s="5" t="s">
        <v>527</v>
      </c>
      <c r="V282" s="5">
        <v>380</v>
      </c>
      <c r="W282" s="5">
        <v>2.2163599999999999</v>
      </c>
      <c r="X282" s="5">
        <v>-54.456980000000001</v>
      </c>
      <c r="Y282" s="5">
        <v>50</v>
      </c>
    </row>
    <row r="283" spans="1:25">
      <c r="A283" s="5" t="s">
        <v>591</v>
      </c>
      <c r="B283" s="5" t="s">
        <v>592</v>
      </c>
      <c r="C283" s="5" t="s">
        <v>472</v>
      </c>
      <c r="D283" s="5" t="s">
        <v>473</v>
      </c>
      <c r="E283" s="5" t="s">
        <v>474</v>
      </c>
      <c r="F283" s="5" t="s">
        <v>474</v>
      </c>
      <c r="H283" s="5" t="s">
        <v>1989</v>
      </c>
      <c r="I283" s="5" t="s">
        <v>2731</v>
      </c>
      <c r="K283" s="5" t="s">
        <v>593</v>
      </c>
      <c r="L283" s="5" t="s">
        <v>594</v>
      </c>
      <c r="M283" s="19">
        <v>42900</v>
      </c>
      <c r="O283" s="5" t="s">
        <v>477</v>
      </c>
      <c r="P283" s="5" t="s">
        <v>595</v>
      </c>
      <c r="Q283" s="5" t="s">
        <v>595</v>
      </c>
      <c r="S283" s="5" t="s">
        <v>596</v>
      </c>
      <c r="T283" s="5" t="s">
        <v>597</v>
      </c>
      <c r="U283" s="5" t="s">
        <v>598</v>
      </c>
      <c r="V283" s="5">
        <v>120</v>
      </c>
      <c r="W283" s="5">
        <v>-4.0466699999999998</v>
      </c>
      <c r="X283" s="5">
        <v>-70.005669999999995</v>
      </c>
      <c r="Y283" s="5">
        <v>5</v>
      </c>
    </row>
    <row r="284" spans="1:25">
      <c r="A284" s="5" t="s">
        <v>591</v>
      </c>
      <c r="B284" s="5" t="s">
        <v>599</v>
      </c>
      <c r="C284" s="5" t="s">
        <v>600</v>
      </c>
      <c r="D284" s="5" t="s">
        <v>473</v>
      </c>
      <c r="E284" s="5" t="s">
        <v>474</v>
      </c>
      <c r="F284" s="5" t="s">
        <v>474</v>
      </c>
      <c r="K284" s="5" t="s">
        <v>593</v>
      </c>
      <c r="L284" s="5" t="s">
        <v>594</v>
      </c>
      <c r="M284" s="19">
        <v>42900</v>
      </c>
      <c r="O284" s="5" t="s">
        <v>477</v>
      </c>
      <c r="P284" s="5" t="s">
        <v>595</v>
      </c>
      <c r="Q284" s="5" t="s">
        <v>595</v>
      </c>
      <c r="S284" s="5" t="s">
        <v>596</v>
      </c>
      <c r="T284" s="5" t="s">
        <v>597</v>
      </c>
      <c r="U284" s="5" t="s">
        <v>598</v>
      </c>
      <c r="V284" s="5">
        <v>120</v>
      </c>
      <c r="W284" s="5">
        <v>-4.0466699999999998</v>
      </c>
      <c r="X284" s="5">
        <v>-70.005669999999995</v>
      </c>
      <c r="Y284" s="5">
        <v>5</v>
      </c>
    </row>
    <row r="285" spans="1:25">
      <c r="A285" s="5" t="s">
        <v>468</v>
      </c>
      <c r="B285" s="5" t="s">
        <v>1041</v>
      </c>
      <c r="C285" s="5" t="s">
        <v>472</v>
      </c>
      <c r="D285" s="5" t="s">
        <v>473</v>
      </c>
      <c r="E285" s="5" t="s">
        <v>482</v>
      </c>
      <c r="F285" s="5" t="s">
        <v>482</v>
      </c>
      <c r="K285" s="5" t="s">
        <v>1042</v>
      </c>
      <c r="L285" s="5" t="s">
        <v>1043</v>
      </c>
      <c r="M285" s="19">
        <v>26066</v>
      </c>
      <c r="N285" s="19">
        <v>26067</v>
      </c>
      <c r="S285" s="5" t="s">
        <v>1044</v>
      </c>
      <c r="T285" s="5" t="s">
        <v>1045</v>
      </c>
      <c r="U285" s="5" t="s">
        <v>516</v>
      </c>
      <c r="V285" s="5">
        <v>1050</v>
      </c>
      <c r="W285" s="5">
        <v>-15.73847</v>
      </c>
      <c r="X285" s="5">
        <v>-47.92315</v>
      </c>
      <c r="Y285" s="5" t="s">
        <v>488</v>
      </c>
    </row>
    <row r="286" spans="1:25">
      <c r="A286" s="5" t="s">
        <v>468</v>
      </c>
      <c r="B286" s="5" t="s">
        <v>798</v>
      </c>
      <c r="C286" s="5" t="s">
        <v>472</v>
      </c>
      <c r="D286" s="5" t="s">
        <v>473</v>
      </c>
      <c r="E286" s="5" t="s">
        <v>474</v>
      </c>
      <c r="F286" s="5" t="s">
        <v>474</v>
      </c>
      <c r="K286" s="5" t="s">
        <v>1999</v>
      </c>
      <c r="L286" s="5" t="s">
        <v>799</v>
      </c>
      <c r="M286" s="5" t="s">
        <v>2000</v>
      </c>
      <c r="O286" s="5" t="s">
        <v>800</v>
      </c>
      <c r="Q286" s="5" t="s">
        <v>2001</v>
      </c>
      <c r="S286" s="5" t="s">
        <v>801</v>
      </c>
      <c r="T286" s="5" t="s">
        <v>802</v>
      </c>
      <c r="U286" s="5" t="s">
        <v>516</v>
      </c>
      <c r="W286" s="5">
        <v>-12.816667000000001</v>
      </c>
      <c r="X286" s="5">
        <v>-52.35</v>
      </c>
    </row>
    <row r="287" spans="1:25">
      <c r="A287" s="5" t="s">
        <v>468</v>
      </c>
      <c r="B287" s="5" t="s">
        <v>919</v>
      </c>
      <c r="C287" s="5" t="s">
        <v>472</v>
      </c>
      <c r="D287" s="5" t="s">
        <v>473</v>
      </c>
      <c r="E287" s="5" t="s">
        <v>474</v>
      </c>
      <c r="F287" s="5" t="s">
        <v>474</v>
      </c>
      <c r="H287" s="5" t="s">
        <v>1990</v>
      </c>
      <c r="I287" s="5" t="s">
        <v>2732</v>
      </c>
      <c r="K287" s="5" t="s">
        <v>920</v>
      </c>
      <c r="L287" s="5" t="s">
        <v>921</v>
      </c>
      <c r="M287" s="19">
        <v>41395</v>
      </c>
      <c r="P287" s="5" t="s">
        <v>922</v>
      </c>
      <c r="Q287" s="5" t="s">
        <v>1853</v>
      </c>
      <c r="S287" s="5" t="s">
        <v>890</v>
      </c>
      <c r="T287" s="5" t="s">
        <v>891</v>
      </c>
      <c r="U287" s="5" t="s">
        <v>516</v>
      </c>
      <c r="V287" s="5">
        <v>754</v>
      </c>
      <c r="W287" s="5">
        <v>-20.803059999999999</v>
      </c>
      <c r="X287" s="5">
        <v>-42.85</v>
      </c>
      <c r="Y287" s="5" t="s">
        <v>923</v>
      </c>
    </row>
    <row r="288" spans="1:25">
      <c r="A288" s="5" t="s">
        <v>468</v>
      </c>
      <c r="B288" s="5" t="s">
        <v>886</v>
      </c>
      <c r="C288" s="5" t="s">
        <v>472</v>
      </c>
      <c r="D288" s="5" t="s">
        <v>473</v>
      </c>
      <c r="E288" s="5" t="s">
        <v>474</v>
      </c>
      <c r="F288" s="5" t="s">
        <v>474</v>
      </c>
      <c r="K288" s="5" t="s">
        <v>887</v>
      </c>
      <c r="L288" s="5" t="s">
        <v>888</v>
      </c>
      <c r="M288" s="19">
        <v>42563</v>
      </c>
      <c r="P288" s="5" t="s">
        <v>889</v>
      </c>
      <c r="Q288" s="5" t="s">
        <v>1853</v>
      </c>
      <c r="S288" s="5" t="s">
        <v>890</v>
      </c>
      <c r="T288" s="5" t="s">
        <v>891</v>
      </c>
      <c r="U288" s="5" t="s">
        <v>516</v>
      </c>
      <c r="V288" s="5">
        <v>675</v>
      </c>
      <c r="W288" s="5">
        <v>-20.80528</v>
      </c>
      <c r="X288" s="5">
        <v>-42.85333</v>
      </c>
      <c r="Y288" s="5" t="s">
        <v>488</v>
      </c>
    </row>
    <row r="289" spans="1:25">
      <c r="A289" s="5" t="s">
        <v>468</v>
      </c>
      <c r="B289" s="5" t="s">
        <v>892</v>
      </c>
      <c r="C289" s="5" t="s">
        <v>472</v>
      </c>
      <c r="D289" s="5" t="s">
        <v>473</v>
      </c>
      <c r="E289" s="5" t="s">
        <v>474</v>
      </c>
      <c r="F289" s="5" t="s">
        <v>474</v>
      </c>
      <c r="K289" s="5" t="s">
        <v>887</v>
      </c>
      <c r="L289" s="5" t="s">
        <v>888</v>
      </c>
      <c r="M289" s="19">
        <v>42563</v>
      </c>
      <c r="P289" s="5" t="s">
        <v>889</v>
      </c>
      <c r="Q289" s="5" t="s">
        <v>1853</v>
      </c>
      <c r="S289" s="5" t="s">
        <v>890</v>
      </c>
      <c r="T289" s="5" t="s">
        <v>891</v>
      </c>
      <c r="U289" s="5" t="s">
        <v>516</v>
      </c>
      <c r="V289" s="5">
        <v>675</v>
      </c>
      <c r="W289" s="5">
        <v>-20.80528</v>
      </c>
      <c r="X289" s="5">
        <v>-42.85333</v>
      </c>
      <c r="Y289" s="5" t="s">
        <v>488</v>
      </c>
    </row>
    <row r="290" spans="1:25">
      <c r="A290" s="5" t="s">
        <v>468</v>
      </c>
      <c r="B290" s="5" t="s">
        <v>924</v>
      </c>
      <c r="C290" s="5" t="s">
        <v>980</v>
      </c>
      <c r="D290" s="5" t="s">
        <v>473</v>
      </c>
      <c r="E290" s="5" t="s">
        <v>474</v>
      </c>
      <c r="F290" s="5" t="s">
        <v>474</v>
      </c>
      <c r="K290" s="5" t="s">
        <v>1991</v>
      </c>
      <c r="L290" s="5" t="s">
        <v>925</v>
      </c>
      <c r="M290" s="20">
        <v>41395</v>
      </c>
      <c r="O290" s="5" t="s">
        <v>926</v>
      </c>
      <c r="Q290" s="5" t="s">
        <v>1992</v>
      </c>
      <c r="S290" s="5" t="s">
        <v>1993</v>
      </c>
      <c r="T290" s="5" t="s">
        <v>891</v>
      </c>
      <c r="U290" s="5" t="s">
        <v>516</v>
      </c>
      <c r="V290" s="5">
        <v>754</v>
      </c>
      <c r="W290" s="5">
        <v>-20.803028000000001</v>
      </c>
      <c r="X290" s="5">
        <v>-42.857860000000002</v>
      </c>
    </row>
    <row r="291" spans="1:25">
      <c r="A291" s="5" t="s">
        <v>468</v>
      </c>
      <c r="B291" s="5" t="s">
        <v>1792</v>
      </c>
      <c r="C291" s="5" t="s">
        <v>472</v>
      </c>
      <c r="D291" s="5" t="s">
        <v>473</v>
      </c>
      <c r="E291" s="5" t="s">
        <v>482</v>
      </c>
      <c r="F291" s="5" t="s">
        <v>482</v>
      </c>
      <c r="K291" s="5" t="s">
        <v>1793</v>
      </c>
      <c r="L291" s="5" t="s">
        <v>1794</v>
      </c>
      <c r="S291" s="5" t="s">
        <v>1795</v>
      </c>
      <c r="T291" s="5" t="s">
        <v>1796</v>
      </c>
      <c r="U291" s="5" t="s">
        <v>516</v>
      </c>
      <c r="W291" s="5">
        <v>-29.65</v>
      </c>
      <c r="X291" s="5">
        <v>-51.4</v>
      </c>
      <c r="Y291" s="5" t="s">
        <v>488</v>
      </c>
    </row>
    <row r="292" spans="1:25">
      <c r="A292" s="5" t="s">
        <v>468</v>
      </c>
      <c r="B292" s="5" t="s">
        <v>521</v>
      </c>
      <c r="C292" s="5" t="s">
        <v>472</v>
      </c>
      <c r="D292" s="5" t="s">
        <v>473</v>
      </c>
      <c r="E292" s="5" t="s">
        <v>474</v>
      </c>
      <c r="F292" s="5" t="s">
        <v>474</v>
      </c>
      <c r="K292" s="5" t="s">
        <v>1994</v>
      </c>
      <c r="L292" s="5" t="s">
        <v>512</v>
      </c>
      <c r="M292" s="5" t="s">
        <v>1995</v>
      </c>
      <c r="Q292" s="5" t="s">
        <v>1996</v>
      </c>
      <c r="S292" s="5" t="s">
        <v>514</v>
      </c>
      <c r="T292" s="5" t="s">
        <v>515</v>
      </c>
      <c r="U292" s="5" t="s">
        <v>516</v>
      </c>
      <c r="W292" s="5">
        <v>-27.832833999999998</v>
      </c>
      <c r="X292" s="5">
        <v>-48.560499999999998</v>
      </c>
    </row>
    <row r="293" spans="1:25">
      <c r="A293" s="5" t="s">
        <v>468</v>
      </c>
      <c r="B293" s="5" t="s">
        <v>511</v>
      </c>
      <c r="C293" s="5" t="s">
        <v>472</v>
      </c>
      <c r="D293" s="5" t="s">
        <v>473</v>
      </c>
      <c r="E293" s="5" t="s">
        <v>474</v>
      </c>
      <c r="F293" s="5" t="s">
        <v>474</v>
      </c>
      <c r="K293" s="5" t="s">
        <v>1997</v>
      </c>
      <c r="L293" s="5" t="s">
        <v>512</v>
      </c>
      <c r="M293" s="5" t="s">
        <v>1995</v>
      </c>
      <c r="P293" s="5" t="s">
        <v>513</v>
      </c>
      <c r="Q293" s="5" t="s">
        <v>1998</v>
      </c>
      <c r="S293" s="5" t="s">
        <v>514</v>
      </c>
      <c r="T293" s="5" t="s">
        <v>515</v>
      </c>
      <c r="U293" s="5" t="s">
        <v>516</v>
      </c>
      <c r="W293" s="5">
        <v>-27.834886999999998</v>
      </c>
      <c r="X293" s="5">
        <v>-48.568710000000003</v>
      </c>
    </row>
    <row r="294" spans="1:25">
      <c r="A294" s="5" t="s">
        <v>468</v>
      </c>
      <c r="B294" s="5" t="s">
        <v>1797</v>
      </c>
      <c r="C294" s="5" t="s">
        <v>472</v>
      </c>
      <c r="D294" s="5" t="s">
        <v>473</v>
      </c>
      <c r="E294" s="5" t="s">
        <v>482</v>
      </c>
      <c r="F294" s="5" t="s">
        <v>482</v>
      </c>
      <c r="K294" s="5" t="s">
        <v>1798</v>
      </c>
      <c r="L294" s="5" t="s">
        <v>1799</v>
      </c>
      <c r="M294" s="19">
        <v>21976</v>
      </c>
      <c r="S294" s="5" t="s">
        <v>1800</v>
      </c>
      <c r="T294" s="5" t="s">
        <v>1801</v>
      </c>
      <c r="U294" s="5" t="s">
        <v>516</v>
      </c>
      <c r="W294" s="5">
        <v>-22.466670000000001</v>
      </c>
      <c r="X294" s="5">
        <v>-49</v>
      </c>
      <c r="Y294" s="5" t="s">
        <v>488</v>
      </c>
    </row>
    <row r="295" spans="1:25">
      <c r="A295" s="5" t="s">
        <v>468</v>
      </c>
      <c r="B295" s="5" t="s">
        <v>935</v>
      </c>
      <c r="C295" s="5" t="s">
        <v>472</v>
      </c>
      <c r="D295" s="5" t="s">
        <v>473</v>
      </c>
      <c r="E295" s="5" t="s">
        <v>482</v>
      </c>
      <c r="F295" s="5" t="s">
        <v>482</v>
      </c>
      <c r="K295" s="5" t="s">
        <v>936</v>
      </c>
      <c r="L295" s="5" t="s">
        <v>937</v>
      </c>
      <c r="M295" s="19">
        <v>28642</v>
      </c>
      <c r="N295" s="19">
        <v>28645</v>
      </c>
      <c r="P295" s="5" t="s">
        <v>938</v>
      </c>
      <c r="S295" s="5" t="s">
        <v>939</v>
      </c>
      <c r="T295" s="5" t="s">
        <v>940</v>
      </c>
      <c r="U295" s="5" t="s">
        <v>598</v>
      </c>
      <c r="V295" s="5">
        <v>800</v>
      </c>
      <c r="W295" s="5">
        <v>4.9000000000000004</v>
      </c>
      <c r="X295" s="5">
        <v>-76.3</v>
      </c>
      <c r="Y295" s="5" t="s">
        <v>488</v>
      </c>
    </row>
    <row r="296" spans="1:25">
      <c r="A296" s="5" t="s">
        <v>468</v>
      </c>
      <c r="B296" s="5" t="s">
        <v>673</v>
      </c>
      <c r="C296" s="5" t="s">
        <v>472</v>
      </c>
      <c r="D296" s="5" t="s">
        <v>473</v>
      </c>
      <c r="E296" s="5" t="s">
        <v>2136</v>
      </c>
      <c r="F296" s="5" t="s">
        <v>2136</v>
      </c>
      <c r="K296" s="5" t="s">
        <v>674</v>
      </c>
      <c r="L296" s="5" t="s">
        <v>675</v>
      </c>
      <c r="M296" s="19">
        <v>35501</v>
      </c>
      <c r="O296" s="5" t="s">
        <v>676</v>
      </c>
      <c r="S296" s="5" t="s">
        <v>677</v>
      </c>
      <c r="T296" s="5" t="s">
        <v>678</v>
      </c>
      <c r="U296" s="5" t="s">
        <v>679</v>
      </c>
      <c r="V296" s="5">
        <v>190</v>
      </c>
      <c r="W296" s="5">
        <v>-24.1</v>
      </c>
      <c r="X296" s="5">
        <v>-55.533329999999999</v>
      </c>
      <c r="Y296" s="5" t="s">
        <v>488</v>
      </c>
    </row>
    <row r="297" spans="1:25">
      <c r="A297" s="5" t="s">
        <v>468</v>
      </c>
      <c r="B297" s="5" t="s">
        <v>1807</v>
      </c>
      <c r="C297" s="5" t="s">
        <v>472</v>
      </c>
      <c r="D297" s="5" t="s">
        <v>473</v>
      </c>
      <c r="E297" s="5" t="s">
        <v>1809</v>
      </c>
      <c r="F297" s="5" t="s">
        <v>1809</v>
      </c>
      <c r="G297" s="5" t="s">
        <v>1808</v>
      </c>
      <c r="L297" s="5" t="s">
        <v>1810</v>
      </c>
      <c r="U297" s="5" t="s">
        <v>679</v>
      </c>
    </row>
    <row r="298" spans="1:25">
      <c r="A298" s="5" t="s">
        <v>468</v>
      </c>
      <c r="B298" s="5" t="s">
        <v>685</v>
      </c>
      <c r="C298" s="5" t="s">
        <v>686</v>
      </c>
      <c r="D298" s="5" t="s">
        <v>473</v>
      </c>
      <c r="E298" s="5" t="s">
        <v>482</v>
      </c>
      <c r="F298" s="5" t="s">
        <v>482</v>
      </c>
      <c r="K298" s="5" t="s">
        <v>687</v>
      </c>
      <c r="L298" s="5" t="s">
        <v>688</v>
      </c>
      <c r="M298" s="19">
        <v>32669</v>
      </c>
      <c r="S298" s="5" t="s">
        <v>689</v>
      </c>
      <c r="T298" s="5" t="s">
        <v>690</v>
      </c>
      <c r="U298" s="5" t="s">
        <v>691</v>
      </c>
      <c r="V298" s="5">
        <v>200</v>
      </c>
      <c r="W298" s="5">
        <v>-12.833</v>
      </c>
      <c r="X298" s="5">
        <v>-69.332999999999998</v>
      </c>
      <c r="Y298" s="5" t="s">
        <v>559</v>
      </c>
    </row>
    <row r="299" spans="1:25">
      <c r="A299" s="5" t="s">
        <v>468</v>
      </c>
      <c r="B299" s="5" t="s">
        <v>692</v>
      </c>
      <c r="C299" s="5" t="s">
        <v>686</v>
      </c>
      <c r="D299" s="5" t="s">
        <v>473</v>
      </c>
      <c r="E299" s="5" t="s">
        <v>482</v>
      </c>
      <c r="F299" s="5" t="s">
        <v>482</v>
      </c>
      <c r="K299" s="5" t="s">
        <v>693</v>
      </c>
      <c r="L299" s="5" t="s">
        <v>688</v>
      </c>
      <c r="M299" s="19">
        <v>32677</v>
      </c>
      <c r="S299" s="5" t="s">
        <v>689</v>
      </c>
      <c r="T299" s="5" t="s">
        <v>690</v>
      </c>
      <c r="U299" s="5" t="s">
        <v>691</v>
      </c>
      <c r="V299" s="5">
        <v>200</v>
      </c>
      <c r="W299" s="5">
        <v>-12.833</v>
      </c>
      <c r="X299" s="5">
        <v>-69.332999999999998</v>
      </c>
      <c r="Y299" s="5" t="s">
        <v>559</v>
      </c>
    </row>
    <row r="300" spans="1:25">
      <c r="A300" s="5" t="s">
        <v>468</v>
      </c>
      <c r="B300" s="5" t="s">
        <v>694</v>
      </c>
      <c r="C300" s="5" t="s">
        <v>686</v>
      </c>
      <c r="D300" s="5" t="s">
        <v>473</v>
      </c>
      <c r="E300" s="5" t="s">
        <v>482</v>
      </c>
      <c r="F300" s="5" t="s">
        <v>482</v>
      </c>
      <c r="K300" s="5" t="s">
        <v>695</v>
      </c>
      <c r="L300" s="5" t="s">
        <v>696</v>
      </c>
      <c r="M300" s="19">
        <v>32683</v>
      </c>
      <c r="S300" s="5" t="s">
        <v>689</v>
      </c>
      <c r="T300" s="5" t="s">
        <v>690</v>
      </c>
      <c r="U300" s="5" t="s">
        <v>691</v>
      </c>
      <c r="V300" s="5">
        <v>200</v>
      </c>
      <c r="W300" s="5">
        <v>-12.833</v>
      </c>
      <c r="X300" s="5">
        <v>-69.332999999999998</v>
      </c>
      <c r="Y300" s="5" t="s">
        <v>559</v>
      </c>
    </row>
    <row r="301" spans="1:25">
      <c r="A301" s="5" t="s">
        <v>468</v>
      </c>
      <c r="B301" s="5" t="s">
        <v>481</v>
      </c>
      <c r="C301" s="5" t="s">
        <v>472</v>
      </c>
      <c r="D301" s="5" t="s">
        <v>473</v>
      </c>
      <c r="E301" s="5" t="s">
        <v>482</v>
      </c>
      <c r="F301" s="5" t="s">
        <v>482</v>
      </c>
      <c r="K301" s="5" t="s">
        <v>483</v>
      </c>
      <c r="L301" s="5" t="s">
        <v>484</v>
      </c>
      <c r="M301" s="19">
        <v>21697</v>
      </c>
      <c r="S301" s="5" t="s">
        <v>485</v>
      </c>
      <c r="T301" s="5" t="s">
        <v>486</v>
      </c>
      <c r="U301" s="5" t="s">
        <v>487</v>
      </c>
      <c r="V301" s="5">
        <v>10</v>
      </c>
      <c r="W301" s="5">
        <v>5.7833300000000003</v>
      </c>
      <c r="X301" s="5">
        <v>-55.483330000000002</v>
      </c>
      <c r="Y301" s="5" t="s">
        <v>488</v>
      </c>
    </row>
    <row r="302" spans="1:25">
      <c r="A302" s="5" t="s">
        <v>468</v>
      </c>
      <c r="B302" s="5" t="s">
        <v>1802</v>
      </c>
      <c r="C302" s="5" t="s">
        <v>472</v>
      </c>
      <c r="D302" s="5" t="s">
        <v>473</v>
      </c>
      <c r="E302" s="5" t="s">
        <v>482</v>
      </c>
      <c r="F302" s="5" t="s">
        <v>482</v>
      </c>
      <c r="K302" s="5" t="s">
        <v>1803</v>
      </c>
      <c r="S302" s="5" t="s">
        <v>1804</v>
      </c>
      <c r="U302" s="5" t="s">
        <v>1805</v>
      </c>
      <c r="W302" s="5">
        <v>10.5</v>
      </c>
      <c r="X302" s="5">
        <v>-61.25</v>
      </c>
      <c r="Y302" s="5" t="s">
        <v>1806</v>
      </c>
    </row>
    <row r="303" spans="1:25">
      <c r="A303" s="5" t="s">
        <v>419</v>
      </c>
      <c r="B303" s="5" t="s">
        <v>2002</v>
      </c>
      <c r="C303" s="5" t="s">
        <v>472</v>
      </c>
      <c r="D303" s="5" t="s">
        <v>473</v>
      </c>
      <c r="E303" s="5" t="s">
        <v>2004</v>
      </c>
      <c r="F303" s="5" t="s">
        <v>474</v>
      </c>
      <c r="K303" s="5" t="s">
        <v>2005</v>
      </c>
      <c r="L303" s="5" t="s">
        <v>2003</v>
      </c>
      <c r="M303" s="19">
        <v>39907</v>
      </c>
      <c r="Q303" s="5" t="s">
        <v>1987</v>
      </c>
      <c r="S303" s="5" t="s">
        <v>2006</v>
      </c>
      <c r="T303" s="5" t="s">
        <v>51</v>
      </c>
      <c r="U303" s="5" t="s">
        <v>46</v>
      </c>
      <c r="V303" s="5">
        <v>1100</v>
      </c>
      <c r="W303" s="5">
        <v>10.79405</v>
      </c>
      <c r="X303" s="5">
        <v>-85.348590000000002</v>
      </c>
      <c r="Y303" s="5" t="s">
        <v>488</v>
      </c>
    </row>
    <row r="304" spans="1:25">
      <c r="A304" s="5" t="s">
        <v>419</v>
      </c>
      <c r="B304" s="5" t="s">
        <v>2007</v>
      </c>
      <c r="C304" s="5" t="s">
        <v>472</v>
      </c>
      <c r="D304" s="5" t="s">
        <v>473</v>
      </c>
      <c r="E304" s="5" t="s">
        <v>2004</v>
      </c>
      <c r="F304" s="5" t="s">
        <v>474</v>
      </c>
      <c r="K304" s="5" t="s">
        <v>2008</v>
      </c>
      <c r="L304" s="5" t="s">
        <v>2003</v>
      </c>
      <c r="M304" s="19">
        <v>40507</v>
      </c>
      <c r="Q304" s="5" t="s">
        <v>1848</v>
      </c>
      <c r="S304" s="5" t="s">
        <v>2006</v>
      </c>
      <c r="T304" s="5" t="s">
        <v>51</v>
      </c>
      <c r="U304" s="5" t="s">
        <v>46</v>
      </c>
      <c r="V304" s="5">
        <v>1100</v>
      </c>
      <c r="W304" s="5">
        <v>10.792999999999999</v>
      </c>
      <c r="X304" s="5">
        <v>-85.349699999999999</v>
      </c>
      <c r="Y304" s="5" t="s">
        <v>488</v>
      </c>
    </row>
    <row r="305" spans="1:25">
      <c r="A305" s="5" t="s">
        <v>31</v>
      </c>
      <c r="B305" s="5" t="s">
        <v>1095</v>
      </c>
      <c r="C305" s="5" t="s">
        <v>472</v>
      </c>
      <c r="D305" s="5" t="s">
        <v>473</v>
      </c>
      <c r="E305" s="5" t="s">
        <v>474</v>
      </c>
      <c r="F305" s="5" t="s">
        <v>474</v>
      </c>
      <c r="H305" s="5" t="s">
        <v>2009</v>
      </c>
      <c r="I305" s="5" t="s">
        <v>2710</v>
      </c>
      <c r="K305" s="5" t="s">
        <v>1096</v>
      </c>
      <c r="L305" s="5" t="s">
        <v>536</v>
      </c>
      <c r="M305" s="19">
        <v>36942</v>
      </c>
      <c r="N305" s="19">
        <v>36945</v>
      </c>
      <c r="O305" s="5" t="s">
        <v>746</v>
      </c>
      <c r="P305" s="5" t="s">
        <v>757</v>
      </c>
      <c r="Q305" s="5" t="s">
        <v>1836</v>
      </c>
      <c r="S305" s="5" t="s">
        <v>1092</v>
      </c>
      <c r="T305" s="5" t="s">
        <v>47</v>
      </c>
      <c r="U305" s="5" t="s">
        <v>46</v>
      </c>
      <c r="V305" s="5">
        <v>1100</v>
      </c>
      <c r="W305" s="5">
        <v>10.269</v>
      </c>
      <c r="X305" s="5">
        <v>-84.086458059999998</v>
      </c>
      <c r="Y305" s="5">
        <v>50</v>
      </c>
    </row>
    <row r="306" spans="1:25">
      <c r="A306" s="5" t="s">
        <v>31</v>
      </c>
      <c r="B306" s="5" t="s">
        <v>1093</v>
      </c>
      <c r="C306" s="5" t="s">
        <v>472</v>
      </c>
      <c r="D306" s="5" t="s">
        <v>473</v>
      </c>
      <c r="E306" s="5" t="s">
        <v>474</v>
      </c>
      <c r="F306" s="5" t="s">
        <v>474</v>
      </c>
      <c r="I306" s="5" t="s">
        <v>2810</v>
      </c>
      <c r="J306" s="5" t="s">
        <v>246</v>
      </c>
      <c r="K306" s="5" t="s">
        <v>1094</v>
      </c>
      <c r="L306" s="5" t="s">
        <v>536</v>
      </c>
      <c r="M306" s="19">
        <v>36969</v>
      </c>
      <c r="N306" s="19">
        <v>36972</v>
      </c>
      <c r="O306" s="5" t="s">
        <v>746</v>
      </c>
      <c r="P306" s="5" t="s">
        <v>757</v>
      </c>
      <c r="Q306" s="5" t="s">
        <v>1836</v>
      </c>
      <c r="S306" s="5" t="s">
        <v>1092</v>
      </c>
      <c r="T306" s="5" t="s">
        <v>47</v>
      </c>
      <c r="U306" s="5" t="s">
        <v>46</v>
      </c>
      <c r="V306" s="5">
        <v>1100</v>
      </c>
      <c r="W306" s="5">
        <v>10.267740699999999</v>
      </c>
      <c r="X306" s="5">
        <v>-84.085331310000001</v>
      </c>
      <c r="Y306" s="5">
        <v>50</v>
      </c>
    </row>
    <row r="307" spans="1:25">
      <c r="A307" s="5" t="s">
        <v>31</v>
      </c>
      <c r="B307" s="5" t="s">
        <v>471</v>
      </c>
      <c r="C307" s="5" t="s">
        <v>472</v>
      </c>
      <c r="D307" s="5" t="s">
        <v>473</v>
      </c>
      <c r="E307" s="5" t="s">
        <v>474</v>
      </c>
      <c r="F307" s="5" t="s">
        <v>474</v>
      </c>
      <c r="K307" s="5" t="s">
        <v>475</v>
      </c>
      <c r="L307" s="5" t="s">
        <v>476</v>
      </c>
      <c r="M307" s="19">
        <v>32313</v>
      </c>
      <c r="O307" s="5" t="s">
        <v>477</v>
      </c>
      <c r="P307" s="5" t="s">
        <v>478</v>
      </c>
      <c r="R307" s="5" t="s">
        <v>2014</v>
      </c>
      <c r="S307" s="5" t="s">
        <v>479</v>
      </c>
      <c r="T307" s="5" t="s">
        <v>480</v>
      </c>
      <c r="U307" s="5" t="s">
        <v>46</v>
      </c>
      <c r="V307" s="5">
        <v>5</v>
      </c>
      <c r="W307" s="5">
        <v>10.58333</v>
      </c>
      <c r="X307" s="5">
        <v>-83.516670000000005</v>
      </c>
      <c r="Y307" s="5" t="s">
        <v>559</v>
      </c>
    </row>
    <row r="308" spans="1:25">
      <c r="A308" s="5" t="s">
        <v>31</v>
      </c>
      <c r="B308" s="5" t="s">
        <v>1541</v>
      </c>
      <c r="C308" s="5" t="s">
        <v>472</v>
      </c>
      <c r="D308" s="5" t="s">
        <v>473</v>
      </c>
      <c r="E308" s="5" t="s">
        <v>474</v>
      </c>
      <c r="F308" s="5" t="s">
        <v>474</v>
      </c>
      <c r="K308" s="5" t="s">
        <v>1542</v>
      </c>
      <c r="L308" s="5" t="s">
        <v>476</v>
      </c>
      <c r="M308" s="19">
        <v>32614</v>
      </c>
      <c r="O308" s="5" t="s">
        <v>1543</v>
      </c>
      <c r="P308" s="5" t="s">
        <v>1544</v>
      </c>
      <c r="Q308" s="5" t="s">
        <v>1853</v>
      </c>
      <c r="R308" s="5" t="s">
        <v>2015</v>
      </c>
      <c r="S308" s="5" t="s">
        <v>1196</v>
      </c>
      <c r="T308" s="5" t="s">
        <v>289</v>
      </c>
      <c r="U308" s="5" t="s">
        <v>46</v>
      </c>
      <c r="V308" s="5">
        <v>1300</v>
      </c>
      <c r="W308" s="5">
        <v>10.29016</v>
      </c>
      <c r="X308" s="5">
        <v>-84.793390000000002</v>
      </c>
      <c r="Y308" s="5">
        <v>500</v>
      </c>
    </row>
    <row r="309" spans="1:25">
      <c r="A309" s="5" t="s">
        <v>31</v>
      </c>
      <c r="B309" s="5" t="s">
        <v>1579</v>
      </c>
      <c r="C309" s="5" t="s">
        <v>472</v>
      </c>
      <c r="D309" s="5" t="s">
        <v>473</v>
      </c>
      <c r="E309" s="5" t="s">
        <v>474</v>
      </c>
      <c r="F309" s="5" t="s">
        <v>474</v>
      </c>
      <c r="K309" s="5" t="s">
        <v>1580</v>
      </c>
      <c r="L309" s="5" t="s">
        <v>497</v>
      </c>
      <c r="M309" s="19">
        <v>39979</v>
      </c>
      <c r="N309" s="19">
        <v>39979</v>
      </c>
      <c r="O309" s="5" t="s">
        <v>1035</v>
      </c>
      <c r="P309" s="5" t="s">
        <v>478</v>
      </c>
      <c r="Q309" s="5" t="s">
        <v>1838</v>
      </c>
      <c r="R309" s="5" t="s">
        <v>1949</v>
      </c>
      <c r="S309" s="5" t="s">
        <v>1578</v>
      </c>
      <c r="T309" s="5" t="s">
        <v>1293</v>
      </c>
      <c r="U309" s="5" t="s">
        <v>250</v>
      </c>
      <c r="V309" s="5">
        <v>1625</v>
      </c>
      <c r="W309" s="5">
        <v>14.54851888</v>
      </c>
      <c r="X309" s="5">
        <v>-91.190995610000002</v>
      </c>
      <c r="Y309" s="5">
        <v>50</v>
      </c>
    </row>
    <row r="310" spans="1:25">
      <c r="A310" s="5" t="s">
        <v>31</v>
      </c>
      <c r="B310" s="5" t="s">
        <v>1581</v>
      </c>
      <c r="C310" s="5" t="s">
        <v>472</v>
      </c>
      <c r="D310" s="5" t="s">
        <v>473</v>
      </c>
      <c r="E310" s="5" t="s">
        <v>474</v>
      </c>
      <c r="F310" s="5" t="s">
        <v>474</v>
      </c>
      <c r="K310" s="5" t="s">
        <v>1582</v>
      </c>
      <c r="L310" s="5" t="s">
        <v>497</v>
      </c>
      <c r="M310" s="19">
        <v>39979</v>
      </c>
      <c r="N310" s="19">
        <v>39979</v>
      </c>
      <c r="O310" s="5" t="s">
        <v>1035</v>
      </c>
      <c r="P310" s="5" t="s">
        <v>478</v>
      </c>
      <c r="Q310" s="5" t="s">
        <v>1838</v>
      </c>
      <c r="R310" s="5" t="s">
        <v>1949</v>
      </c>
      <c r="S310" s="5" t="s">
        <v>1578</v>
      </c>
      <c r="T310" s="5" t="s">
        <v>1293</v>
      </c>
      <c r="U310" s="5" t="s">
        <v>250</v>
      </c>
      <c r="V310" s="5">
        <v>1625</v>
      </c>
      <c r="W310" s="5">
        <v>14.54855587</v>
      </c>
      <c r="X310" s="5">
        <v>-91.190969269999997</v>
      </c>
      <c r="Y310" s="5">
        <v>50</v>
      </c>
    </row>
    <row r="311" spans="1:25">
      <c r="A311" s="5" t="s">
        <v>31</v>
      </c>
      <c r="B311" s="5" t="s">
        <v>1583</v>
      </c>
      <c r="C311" s="5" t="s">
        <v>472</v>
      </c>
      <c r="D311" s="5" t="s">
        <v>473</v>
      </c>
      <c r="E311" s="5" t="s">
        <v>474</v>
      </c>
      <c r="F311" s="5" t="s">
        <v>474</v>
      </c>
      <c r="K311" s="5" t="s">
        <v>1584</v>
      </c>
      <c r="L311" s="5" t="s">
        <v>497</v>
      </c>
      <c r="M311" s="19">
        <v>39979</v>
      </c>
      <c r="N311" s="19">
        <v>39979</v>
      </c>
      <c r="O311" s="5" t="s">
        <v>1035</v>
      </c>
      <c r="P311" s="5" t="s">
        <v>478</v>
      </c>
      <c r="Q311" s="5" t="s">
        <v>1838</v>
      </c>
      <c r="R311" s="5" t="s">
        <v>1949</v>
      </c>
      <c r="S311" s="5" t="s">
        <v>1578</v>
      </c>
      <c r="T311" s="5" t="s">
        <v>1293</v>
      </c>
      <c r="U311" s="5" t="s">
        <v>250</v>
      </c>
      <c r="V311" s="5">
        <v>1625</v>
      </c>
      <c r="W311" s="5">
        <v>14.54859285</v>
      </c>
      <c r="X311" s="5">
        <v>-91.190942930000006</v>
      </c>
      <c r="Y311" s="5">
        <v>50</v>
      </c>
    </row>
    <row r="312" spans="1:25">
      <c r="A312" s="5" t="s">
        <v>31</v>
      </c>
      <c r="B312" s="5" t="s">
        <v>1585</v>
      </c>
      <c r="C312" s="5" t="s">
        <v>472</v>
      </c>
      <c r="D312" s="5" t="s">
        <v>473</v>
      </c>
      <c r="E312" s="5" t="s">
        <v>474</v>
      </c>
      <c r="F312" s="5" t="s">
        <v>474</v>
      </c>
      <c r="H312" s="5" t="s">
        <v>2028</v>
      </c>
      <c r="I312" s="5" t="s">
        <v>2678</v>
      </c>
      <c r="K312" s="5" t="s">
        <v>1586</v>
      </c>
      <c r="L312" s="5" t="s">
        <v>497</v>
      </c>
      <c r="M312" s="19">
        <v>39979</v>
      </c>
      <c r="N312" s="19">
        <v>39979</v>
      </c>
      <c r="O312" s="5" t="s">
        <v>1035</v>
      </c>
      <c r="P312" s="5" t="s">
        <v>478</v>
      </c>
      <c r="Q312" s="5" t="s">
        <v>1838</v>
      </c>
      <c r="R312" s="5" t="s">
        <v>1949</v>
      </c>
      <c r="S312" s="5" t="s">
        <v>1578</v>
      </c>
      <c r="T312" s="5" t="s">
        <v>1293</v>
      </c>
      <c r="U312" s="5" t="s">
        <v>250</v>
      </c>
      <c r="V312" s="5">
        <v>1625</v>
      </c>
      <c r="W312" s="5">
        <v>14.5487038</v>
      </c>
      <c r="X312" s="5">
        <v>-91.190863910000004</v>
      </c>
      <c r="Y312" s="5">
        <v>50</v>
      </c>
    </row>
    <row r="313" spans="1:25">
      <c r="A313" s="5" t="s">
        <v>31</v>
      </c>
      <c r="B313" s="5" t="s">
        <v>2745</v>
      </c>
      <c r="C313" s="5" t="s">
        <v>472</v>
      </c>
      <c r="D313" s="5" t="s">
        <v>586</v>
      </c>
      <c r="I313" s="5" t="s">
        <v>2774</v>
      </c>
      <c r="K313" s="5" t="s">
        <v>1587</v>
      </c>
      <c r="L313" s="5" t="s">
        <v>497</v>
      </c>
      <c r="M313" s="19">
        <v>39979</v>
      </c>
      <c r="N313" s="19">
        <v>39979</v>
      </c>
      <c r="O313" s="5" t="s">
        <v>1035</v>
      </c>
      <c r="P313" s="5" t="s">
        <v>478</v>
      </c>
      <c r="Q313" s="5" t="s">
        <v>1838</v>
      </c>
      <c r="R313" s="5" t="s">
        <v>1949</v>
      </c>
      <c r="S313" s="5" t="s">
        <v>1578</v>
      </c>
      <c r="T313" s="5" t="s">
        <v>1293</v>
      </c>
      <c r="U313" s="5" t="s">
        <v>250</v>
      </c>
      <c r="V313" s="5">
        <v>1625</v>
      </c>
      <c r="W313" s="5">
        <v>14.54881475</v>
      </c>
      <c r="X313" s="5">
        <v>-91.190784890000003</v>
      </c>
      <c r="Y313" s="5">
        <v>50</v>
      </c>
    </row>
    <row r="314" spans="1:25">
      <c r="A314" s="5" t="s">
        <v>31</v>
      </c>
      <c r="C314" s="5" t="s">
        <v>472</v>
      </c>
      <c r="D314" s="5" t="s">
        <v>604</v>
      </c>
      <c r="E314" s="5" t="s">
        <v>474</v>
      </c>
      <c r="F314" s="5" t="s">
        <v>474</v>
      </c>
      <c r="K314" s="5" t="s">
        <v>1588</v>
      </c>
      <c r="L314" s="5" t="s">
        <v>497</v>
      </c>
      <c r="M314" s="19">
        <v>39979</v>
      </c>
      <c r="N314" s="19">
        <v>39979</v>
      </c>
      <c r="O314" s="5" t="s">
        <v>1035</v>
      </c>
      <c r="P314" s="5" t="s">
        <v>478</v>
      </c>
      <c r="Q314" s="5" t="s">
        <v>1838</v>
      </c>
      <c r="R314" s="5" t="s">
        <v>1949</v>
      </c>
      <c r="S314" s="5" t="s">
        <v>1578</v>
      </c>
      <c r="T314" s="5" t="s">
        <v>1293</v>
      </c>
      <c r="U314" s="5" t="s">
        <v>250</v>
      </c>
      <c r="V314" s="5">
        <v>1625</v>
      </c>
      <c r="W314" s="5">
        <v>14.549258549999999</v>
      </c>
      <c r="X314" s="5">
        <v>-91.190468800000005</v>
      </c>
      <c r="Y314" s="5">
        <v>50</v>
      </c>
    </row>
    <row r="315" spans="1:25">
      <c r="A315" s="5" t="s">
        <v>31</v>
      </c>
      <c r="C315" s="5" t="s">
        <v>472</v>
      </c>
      <c r="D315" s="5" t="s">
        <v>604</v>
      </c>
      <c r="E315" s="5" t="s">
        <v>474</v>
      </c>
      <c r="F315" s="5" t="s">
        <v>474</v>
      </c>
      <c r="K315" s="5" t="s">
        <v>1589</v>
      </c>
      <c r="L315" s="5" t="s">
        <v>497</v>
      </c>
      <c r="M315" s="19">
        <v>39979</v>
      </c>
      <c r="N315" s="19">
        <v>39979</v>
      </c>
      <c r="O315" s="5" t="s">
        <v>1035</v>
      </c>
      <c r="P315" s="5" t="s">
        <v>478</v>
      </c>
      <c r="Q315" s="5" t="s">
        <v>1838</v>
      </c>
      <c r="R315" s="5" t="s">
        <v>1949</v>
      </c>
      <c r="S315" s="5" t="s">
        <v>1578</v>
      </c>
      <c r="T315" s="5" t="s">
        <v>1293</v>
      </c>
      <c r="U315" s="5" t="s">
        <v>250</v>
      </c>
      <c r="V315" s="5">
        <v>1625</v>
      </c>
      <c r="W315" s="5">
        <v>14.54929553</v>
      </c>
      <c r="X315" s="5">
        <v>-91.19044246</v>
      </c>
      <c r="Y315" s="5">
        <v>50</v>
      </c>
    </row>
    <row r="316" spans="1:25">
      <c r="A316" s="5" t="s">
        <v>31</v>
      </c>
      <c r="C316" s="5" t="s">
        <v>472</v>
      </c>
      <c r="D316" s="5" t="s">
        <v>604</v>
      </c>
      <c r="E316" s="5" t="s">
        <v>474</v>
      </c>
      <c r="F316" s="5" t="s">
        <v>474</v>
      </c>
      <c r="K316" s="5" t="s">
        <v>1590</v>
      </c>
      <c r="L316" s="5" t="s">
        <v>497</v>
      </c>
      <c r="M316" s="19">
        <v>39979</v>
      </c>
      <c r="N316" s="19">
        <v>39979</v>
      </c>
      <c r="O316" s="5" t="s">
        <v>1035</v>
      </c>
      <c r="P316" s="5" t="s">
        <v>478</v>
      </c>
      <c r="Q316" s="5" t="s">
        <v>1838</v>
      </c>
      <c r="R316" s="5" t="s">
        <v>1949</v>
      </c>
      <c r="S316" s="5" t="s">
        <v>1578</v>
      </c>
      <c r="T316" s="5" t="s">
        <v>1293</v>
      </c>
      <c r="U316" s="5" t="s">
        <v>250</v>
      </c>
      <c r="V316" s="5">
        <v>1625</v>
      </c>
      <c r="W316" s="5">
        <v>14.549369499999999</v>
      </c>
      <c r="X316" s="5">
        <v>-91.190389780000004</v>
      </c>
      <c r="Y316" s="5">
        <v>50</v>
      </c>
    </row>
    <row r="317" spans="1:25">
      <c r="A317" s="5" t="s">
        <v>31</v>
      </c>
      <c r="C317" s="5" t="s">
        <v>472</v>
      </c>
      <c r="D317" s="5" t="s">
        <v>604</v>
      </c>
      <c r="E317" s="5" t="s">
        <v>474</v>
      </c>
      <c r="F317" s="5" t="s">
        <v>474</v>
      </c>
      <c r="K317" s="5" t="s">
        <v>1591</v>
      </c>
      <c r="L317" s="5" t="s">
        <v>497</v>
      </c>
      <c r="M317" s="19">
        <v>39979</v>
      </c>
      <c r="N317" s="19">
        <v>39979</v>
      </c>
      <c r="O317" s="5" t="s">
        <v>1035</v>
      </c>
      <c r="P317" s="5" t="s">
        <v>478</v>
      </c>
      <c r="Q317" s="5" t="s">
        <v>1838</v>
      </c>
      <c r="R317" s="5" t="s">
        <v>1949</v>
      </c>
      <c r="S317" s="5" t="s">
        <v>1578</v>
      </c>
      <c r="T317" s="5" t="s">
        <v>1293</v>
      </c>
      <c r="U317" s="5" t="s">
        <v>250</v>
      </c>
      <c r="V317" s="5">
        <v>1625</v>
      </c>
      <c r="W317" s="5">
        <v>14.54940648</v>
      </c>
      <c r="X317" s="5">
        <v>-91.190363439999999</v>
      </c>
      <c r="Y317" s="5">
        <v>50</v>
      </c>
    </row>
    <row r="318" spans="1:25">
      <c r="A318" s="5" t="s">
        <v>31</v>
      </c>
      <c r="C318" s="5" t="s">
        <v>472</v>
      </c>
      <c r="D318" s="5" t="s">
        <v>604</v>
      </c>
      <c r="E318" s="5" t="s">
        <v>474</v>
      </c>
      <c r="F318" s="5" t="s">
        <v>474</v>
      </c>
      <c r="K318" s="5" t="s">
        <v>1592</v>
      </c>
      <c r="L318" s="5" t="s">
        <v>497</v>
      </c>
      <c r="M318" s="19">
        <v>39979</v>
      </c>
      <c r="N318" s="19">
        <v>39979</v>
      </c>
      <c r="O318" s="5" t="s">
        <v>1035</v>
      </c>
      <c r="P318" s="5" t="s">
        <v>478</v>
      </c>
      <c r="Q318" s="5" t="s">
        <v>1838</v>
      </c>
      <c r="R318" s="5" t="s">
        <v>1949</v>
      </c>
      <c r="S318" s="5" t="s">
        <v>1578</v>
      </c>
      <c r="T318" s="5" t="s">
        <v>1293</v>
      </c>
      <c r="U318" s="5" t="s">
        <v>250</v>
      </c>
      <c r="V318" s="5">
        <v>1625</v>
      </c>
      <c r="W318" s="5">
        <v>14.549480450000001</v>
      </c>
      <c r="X318" s="5">
        <v>-91.190310749999995</v>
      </c>
      <c r="Y318" s="5">
        <v>50</v>
      </c>
    </row>
    <row r="319" spans="1:25">
      <c r="A319" s="5" t="s">
        <v>31</v>
      </c>
      <c r="C319" s="5" t="s">
        <v>472</v>
      </c>
      <c r="D319" s="5" t="s">
        <v>604</v>
      </c>
      <c r="E319" s="5" t="s">
        <v>474</v>
      </c>
      <c r="F319" s="5" t="s">
        <v>474</v>
      </c>
      <c r="K319" s="5" t="s">
        <v>1593</v>
      </c>
      <c r="L319" s="5" t="s">
        <v>497</v>
      </c>
      <c r="M319" s="19">
        <v>39979</v>
      </c>
      <c r="N319" s="19">
        <v>39979</v>
      </c>
      <c r="O319" s="5" t="s">
        <v>1035</v>
      </c>
      <c r="P319" s="5" t="s">
        <v>478</v>
      </c>
      <c r="Q319" s="5" t="s">
        <v>1838</v>
      </c>
      <c r="R319" s="5" t="s">
        <v>1949</v>
      </c>
      <c r="S319" s="5" t="s">
        <v>1578</v>
      </c>
      <c r="T319" s="5" t="s">
        <v>1293</v>
      </c>
      <c r="U319" s="5" t="s">
        <v>250</v>
      </c>
      <c r="V319" s="5">
        <v>1625</v>
      </c>
      <c r="W319" s="5">
        <v>14.54951743</v>
      </c>
      <c r="X319" s="5">
        <v>-91.190284410000004</v>
      </c>
      <c r="Y319" s="5">
        <v>50</v>
      </c>
    </row>
    <row r="320" spans="1:25">
      <c r="A320" s="5" t="s">
        <v>31</v>
      </c>
      <c r="C320" s="5" t="s">
        <v>472</v>
      </c>
      <c r="D320" s="5" t="s">
        <v>604</v>
      </c>
      <c r="E320" s="5" t="s">
        <v>474</v>
      </c>
      <c r="F320" s="5" t="s">
        <v>474</v>
      </c>
      <c r="K320" s="5" t="s">
        <v>1594</v>
      </c>
      <c r="L320" s="5" t="s">
        <v>497</v>
      </c>
      <c r="M320" s="19">
        <v>39979</v>
      </c>
      <c r="N320" s="19">
        <v>39979</v>
      </c>
      <c r="O320" s="5" t="s">
        <v>1035</v>
      </c>
      <c r="P320" s="5" t="s">
        <v>478</v>
      </c>
      <c r="Q320" s="5" t="s">
        <v>1838</v>
      </c>
      <c r="R320" s="5" t="s">
        <v>1949</v>
      </c>
      <c r="S320" s="5" t="s">
        <v>1578</v>
      </c>
      <c r="T320" s="5" t="s">
        <v>1293</v>
      </c>
      <c r="U320" s="5" t="s">
        <v>250</v>
      </c>
      <c r="V320" s="5">
        <v>1625</v>
      </c>
      <c r="W320" s="5">
        <v>14.549776319999999</v>
      </c>
      <c r="X320" s="5">
        <v>-91.190100029999996</v>
      </c>
      <c r="Y320" s="5">
        <v>50</v>
      </c>
    </row>
    <row r="321" spans="1:25">
      <c r="A321" s="5" t="s">
        <v>31</v>
      </c>
      <c r="C321" s="5" t="s">
        <v>472</v>
      </c>
      <c r="D321" s="5" t="s">
        <v>604</v>
      </c>
      <c r="E321" s="5" t="s">
        <v>474</v>
      </c>
      <c r="F321" s="5" t="s">
        <v>474</v>
      </c>
      <c r="K321" s="5" t="s">
        <v>1595</v>
      </c>
      <c r="L321" s="5" t="s">
        <v>497</v>
      </c>
      <c r="M321" s="19">
        <v>39979</v>
      </c>
      <c r="N321" s="19">
        <v>39979</v>
      </c>
      <c r="O321" s="5" t="s">
        <v>1035</v>
      </c>
      <c r="P321" s="5" t="s">
        <v>478</v>
      </c>
      <c r="Q321" s="5" t="s">
        <v>1838</v>
      </c>
      <c r="R321" s="5" t="s">
        <v>1949</v>
      </c>
      <c r="S321" s="5" t="s">
        <v>1578</v>
      </c>
      <c r="T321" s="5" t="s">
        <v>1293</v>
      </c>
      <c r="U321" s="5" t="s">
        <v>250</v>
      </c>
      <c r="V321" s="5">
        <v>1625</v>
      </c>
      <c r="W321" s="5">
        <v>14.5498133</v>
      </c>
      <c r="X321" s="5">
        <v>-91.190073690000006</v>
      </c>
      <c r="Y321" s="5">
        <v>50</v>
      </c>
    </row>
    <row r="322" spans="1:25">
      <c r="A322" s="5" t="s">
        <v>31</v>
      </c>
      <c r="C322" s="5" t="s">
        <v>472</v>
      </c>
      <c r="D322" s="5" t="s">
        <v>604</v>
      </c>
      <c r="E322" s="5" t="s">
        <v>474</v>
      </c>
      <c r="F322" s="5" t="s">
        <v>474</v>
      </c>
      <c r="K322" s="5" t="s">
        <v>1596</v>
      </c>
      <c r="L322" s="5" t="s">
        <v>497</v>
      </c>
      <c r="M322" s="19">
        <v>39979</v>
      </c>
      <c r="N322" s="19">
        <v>39979</v>
      </c>
      <c r="O322" s="5" t="s">
        <v>1035</v>
      </c>
      <c r="P322" s="5" t="s">
        <v>478</v>
      </c>
      <c r="Q322" s="5" t="s">
        <v>1838</v>
      </c>
      <c r="R322" s="5" t="s">
        <v>1949</v>
      </c>
      <c r="S322" s="5" t="s">
        <v>1578</v>
      </c>
      <c r="T322" s="5" t="s">
        <v>1293</v>
      </c>
      <c r="U322" s="5" t="s">
        <v>250</v>
      </c>
      <c r="V322" s="5">
        <v>1625</v>
      </c>
      <c r="W322" s="5">
        <v>14.549887269999999</v>
      </c>
      <c r="X322" s="5">
        <v>-91.190021009999995</v>
      </c>
      <c r="Y322" s="5">
        <v>50</v>
      </c>
    </row>
    <row r="323" spans="1:25">
      <c r="A323" s="5" t="s">
        <v>31</v>
      </c>
      <c r="C323" s="5" t="s">
        <v>472</v>
      </c>
      <c r="D323" s="5" t="s">
        <v>604</v>
      </c>
      <c r="E323" s="5" t="s">
        <v>474</v>
      </c>
      <c r="F323" s="5" t="s">
        <v>474</v>
      </c>
      <c r="K323" s="5" t="s">
        <v>1597</v>
      </c>
      <c r="L323" s="5" t="s">
        <v>497</v>
      </c>
      <c r="M323" s="19">
        <v>39979</v>
      </c>
      <c r="N323" s="19">
        <v>39979</v>
      </c>
      <c r="O323" s="5" t="s">
        <v>1035</v>
      </c>
      <c r="P323" s="5" t="s">
        <v>478</v>
      </c>
      <c r="Q323" s="5" t="s">
        <v>1838</v>
      </c>
      <c r="R323" s="5" t="s">
        <v>1949</v>
      </c>
      <c r="S323" s="5" t="s">
        <v>1578</v>
      </c>
      <c r="T323" s="5" t="s">
        <v>1293</v>
      </c>
      <c r="U323" s="5" t="s">
        <v>250</v>
      </c>
      <c r="V323" s="5">
        <v>1625</v>
      </c>
      <c r="W323" s="5">
        <v>14.549961229999999</v>
      </c>
      <c r="X323" s="5">
        <v>-91.189968320000006</v>
      </c>
      <c r="Y323" s="5">
        <v>50</v>
      </c>
    </row>
    <row r="324" spans="1:25">
      <c r="A324" s="5" t="s">
        <v>31</v>
      </c>
      <c r="C324" s="5" t="s">
        <v>472</v>
      </c>
      <c r="D324" s="5" t="s">
        <v>604</v>
      </c>
      <c r="E324" s="5" t="s">
        <v>474</v>
      </c>
      <c r="F324" s="5" t="s">
        <v>474</v>
      </c>
      <c r="K324" s="5" t="s">
        <v>1598</v>
      </c>
      <c r="L324" s="5" t="s">
        <v>497</v>
      </c>
      <c r="M324" s="19">
        <v>39979</v>
      </c>
      <c r="N324" s="19">
        <v>39979</v>
      </c>
      <c r="O324" s="5" t="s">
        <v>1035</v>
      </c>
      <c r="P324" s="5" t="s">
        <v>478</v>
      </c>
      <c r="Q324" s="5" t="s">
        <v>1838</v>
      </c>
      <c r="R324" s="5" t="s">
        <v>1949</v>
      </c>
      <c r="S324" s="5" t="s">
        <v>1578</v>
      </c>
      <c r="T324" s="5" t="s">
        <v>1293</v>
      </c>
      <c r="U324" s="5" t="s">
        <v>250</v>
      </c>
      <c r="V324" s="5">
        <v>1625</v>
      </c>
      <c r="W324" s="5">
        <v>14.549998220000001</v>
      </c>
      <c r="X324" s="5">
        <v>-91.18994198</v>
      </c>
      <c r="Y324" s="5">
        <v>50</v>
      </c>
    </row>
    <row r="325" spans="1:25">
      <c r="A325" s="5" t="s">
        <v>31</v>
      </c>
      <c r="C325" s="5" t="s">
        <v>472</v>
      </c>
      <c r="D325" s="5" t="s">
        <v>604</v>
      </c>
      <c r="E325" s="5" t="s">
        <v>474</v>
      </c>
      <c r="F325" s="5" t="s">
        <v>474</v>
      </c>
      <c r="K325" s="5" t="s">
        <v>1599</v>
      </c>
      <c r="L325" s="5" t="s">
        <v>497</v>
      </c>
      <c r="M325" s="19">
        <v>39979</v>
      </c>
      <c r="N325" s="19">
        <v>39979</v>
      </c>
      <c r="O325" s="5" t="s">
        <v>1035</v>
      </c>
      <c r="P325" s="5" t="s">
        <v>478</v>
      </c>
      <c r="Q325" s="5" t="s">
        <v>1838</v>
      </c>
      <c r="R325" s="5" t="s">
        <v>1949</v>
      </c>
      <c r="S325" s="5" t="s">
        <v>1578</v>
      </c>
      <c r="T325" s="5" t="s">
        <v>1293</v>
      </c>
      <c r="U325" s="5" t="s">
        <v>250</v>
      </c>
      <c r="V325" s="5">
        <v>1625</v>
      </c>
      <c r="W325" s="5">
        <v>14.5500352</v>
      </c>
      <c r="X325" s="5">
        <v>-91.189915639999995</v>
      </c>
      <c r="Y325" s="5">
        <v>50</v>
      </c>
    </row>
    <row r="326" spans="1:25">
      <c r="A326" s="5" t="s">
        <v>31</v>
      </c>
      <c r="C326" s="5" t="s">
        <v>472</v>
      </c>
      <c r="D326" s="5" t="s">
        <v>604</v>
      </c>
      <c r="E326" s="5" t="s">
        <v>474</v>
      </c>
      <c r="F326" s="5" t="s">
        <v>474</v>
      </c>
      <c r="K326" s="5" t="s">
        <v>1600</v>
      </c>
      <c r="L326" s="5" t="s">
        <v>497</v>
      </c>
      <c r="M326" s="19">
        <v>39979</v>
      </c>
      <c r="N326" s="19">
        <v>39979</v>
      </c>
      <c r="O326" s="5" t="s">
        <v>1035</v>
      </c>
      <c r="P326" s="5" t="s">
        <v>478</v>
      </c>
      <c r="Q326" s="5" t="s">
        <v>1838</v>
      </c>
      <c r="R326" s="5" t="s">
        <v>2029</v>
      </c>
      <c r="S326" s="5" t="s">
        <v>1578</v>
      </c>
      <c r="T326" s="5" t="s">
        <v>1293</v>
      </c>
      <c r="U326" s="5" t="s">
        <v>250</v>
      </c>
      <c r="V326" s="5">
        <v>1625</v>
      </c>
      <c r="W326" s="5">
        <v>14.550072180000001</v>
      </c>
      <c r="X326" s="5">
        <v>-91.189889300000004</v>
      </c>
      <c r="Y326" s="5">
        <v>50</v>
      </c>
    </row>
    <row r="327" spans="1:25">
      <c r="A327" s="5" t="s">
        <v>31</v>
      </c>
      <c r="C327" s="5" t="s">
        <v>472</v>
      </c>
      <c r="D327" s="5" t="s">
        <v>604</v>
      </c>
      <c r="E327" s="5" t="s">
        <v>474</v>
      </c>
      <c r="F327" s="5" t="s">
        <v>474</v>
      </c>
      <c r="K327" s="5" t="s">
        <v>1635</v>
      </c>
      <c r="L327" s="5" t="s">
        <v>497</v>
      </c>
      <c r="M327" s="19">
        <v>39979</v>
      </c>
      <c r="N327" s="19">
        <v>39979</v>
      </c>
      <c r="O327" s="5" t="s">
        <v>1035</v>
      </c>
      <c r="P327" s="5" t="s">
        <v>478</v>
      </c>
      <c r="Q327" s="5" t="s">
        <v>1838</v>
      </c>
      <c r="R327" s="5" t="s">
        <v>2030</v>
      </c>
      <c r="S327" s="5" t="s">
        <v>1578</v>
      </c>
      <c r="T327" s="5" t="s">
        <v>1293</v>
      </c>
      <c r="U327" s="5" t="s">
        <v>250</v>
      </c>
      <c r="V327" s="5">
        <v>1750</v>
      </c>
      <c r="W327" s="5">
        <v>14.551030000000001</v>
      </c>
      <c r="X327" s="5">
        <v>-91.1935</v>
      </c>
      <c r="Y327" s="5">
        <v>7</v>
      </c>
    </row>
    <row r="328" spans="1:25">
      <c r="A328" s="5" t="s">
        <v>31</v>
      </c>
      <c r="C328" s="5" t="s">
        <v>472</v>
      </c>
      <c r="D328" s="5" t="s">
        <v>604</v>
      </c>
      <c r="E328" s="5" t="s">
        <v>474</v>
      </c>
      <c r="F328" s="5" t="s">
        <v>474</v>
      </c>
      <c r="K328" s="5" t="s">
        <v>1636</v>
      </c>
      <c r="L328" s="5" t="s">
        <v>497</v>
      </c>
      <c r="M328" s="19">
        <v>39979</v>
      </c>
      <c r="N328" s="19">
        <v>39979</v>
      </c>
      <c r="O328" s="5" t="s">
        <v>1035</v>
      </c>
      <c r="P328" s="5" t="s">
        <v>478</v>
      </c>
      <c r="Q328" s="5" t="s">
        <v>1838</v>
      </c>
      <c r="R328" s="5" t="s">
        <v>1949</v>
      </c>
      <c r="S328" s="5" t="s">
        <v>1578</v>
      </c>
      <c r="T328" s="5" t="s">
        <v>1293</v>
      </c>
      <c r="U328" s="5" t="s">
        <v>250</v>
      </c>
      <c r="V328" s="5">
        <v>1750</v>
      </c>
      <c r="W328" s="5">
        <v>14.55129359</v>
      </c>
      <c r="X328" s="5">
        <v>-91.193450920000004</v>
      </c>
      <c r="Y328" s="5">
        <v>50</v>
      </c>
    </row>
    <row r="329" spans="1:25">
      <c r="A329" s="5" t="s">
        <v>31</v>
      </c>
      <c r="C329" s="5" t="s">
        <v>472</v>
      </c>
      <c r="D329" s="5" t="s">
        <v>604</v>
      </c>
      <c r="E329" s="5" t="s">
        <v>474</v>
      </c>
      <c r="F329" s="5" t="s">
        <v>474</v>
      </c>
      <c r="K329" s="5" t="s">
        <v>1637</v>
      </c>
      <c r="L329" s="5" t="s">
        <v>497</v>
      </c>
      <c r="M329" s="19">
        <v>39979</v>
      </c>
      <c r="N329" s="19">
        <v>39979</v>
      </c>
      <c r="O329" s="5" t="s">
        <v>1035</v>
      </c>
      <c r="P329" s="5" t="s">
        <v>478</v>
      </c>
      <c r="Q329" s="5" t="s">
        <v>1838</v>
      </c>
      <c r="R329" s="5" t="s">
        <v>1949</v>
      </c>
      <c r="S329" s="5" t="s">
        <v>1578</v>
      </c>
      <c r="T329" s="5" t="s">
        <v>1293</v>
      </c>
      <c r="U329" s="5" t="s">
        <v>250</v>
      </c>
      <c r="V329" s="5">
        <v>1750</v>
      </c>
      <c r="W329" s="5">
        <v>14.55133753</v>
      </c>
      <c r="X329" s="5">
        <v>-91.193442739999995</v>
      </c>
      <c r="Y329" s="5">
        <v>50</v>
      </c>
    </row>
    <row r="330" spans="1:25">
      <c r="A330" s="5" t="s">
        <v>31</v>
      </c>
      <c r="C330" s="5" t="s">
        <v>472</v>
      </c>
      <c r="D330" s="5" t="s">
        <v>604</v>
      </c>
      <c r="E330" s="5" t="s">
        <v>474</v>
      </c>
      <c r="F330" s="5" t="s">
        <v>474</v>
      </c>
      <c r="K330" s="5" t="s">
        <v>1638</v>
      </c>
      <c r="L330" s="5" t="s">
        <v>497</v>
      </c>
      <c r="M330" s="19">
        <v>39979</v>
      </c>
      <c r="N330" s="19">
        <v>39979</v>
      </c>
      <c r="O330" s="5" t="s">
        <v>1035</v>
      </c>
      <c r="P330" s="5" t="s">
        <v>478</v>
      </c>
      <c r="Q330" s="5" t="s">
        <v>1838</v>
      </c>
      <c r="R330" s="5" t="s">
        <v>1949</v>
      </c>
      <c r="S330" s="5" t="s">
        <v>1578</v>
      </c>
      <c r="T330" s="5" t="s">
        <v>1293</v>
      </c>
      <c r="U330" s="5" t="s">
        <v>250</v>
      </c>
      <c r="V330" s="5">
        <v>1750</v>
      </c>
      <c r="W330" s="5">
        <v>14.551469320000001</v>
      </c>
      <c r="X330" s="5">
        <v>-91.193418199999996</v>
      </c>
      <c r="Y330" s="5">
        <v>50</v>
      </c>
    </row>
    <row r="331" spans="1:25">
      <c r="A331" s="5" t="s">
        <v>31</v>
      </c>
      <c r="C331" s="5" t="s">
        <v>472</v>
      </c>
      <c r="D331" s="5" t="s">
        <v>604</v>
      </c>
      <c r="E331" s="5" t="s">
        <v>474</v>
      </c>
      <c r="F331" s="5" t="s">
        <v>474</v>
      </c>
      <c r="K331" s="5" t="s">
        <v>1639</v>
      </c>
      <c r="L331" s="5" t="s">
        <v>497</v>
      </c>
      <c r="M331" s="19">
        <v>39979</v>
      </c>
      <c r="N331" s="19">
        <v>39979</v>
      </c>
      <c r="O331" s="5" t="s">
        <v>1035</v>
      </c>
      <c r="P331" s="5" t="s">
        <v>478</v>
      </c>
      <c r="Q331" s="5" t="s">
        <v>1838</v>
      </c>
      <c r="R331" s="5" t="s">
        <v>1949</v>
      </c>
      <c r="S331" s="5" t="s">
        <v>1578</v>
      </c>
      <c r="T331" s="5" t="s">
        <v>1293</v>
      </c>
      <c r="U331" s="5" t="s">
        <v>250</v>
      </c>
      <c r="V331" s="5">
        <v>1750</v>
      </c>
      <c r="W331" s="5">
        <v>14.551645049999999</v>
      </c>
      <c r="X331" s="5">
        <v>-91.193385480000003</v>
      </c>
      <c r="Y331" s="5">
        <v>50</v>
      </c>
    </row>
    <row r="332" spans="1:25">
      <c r="A332" s="5" t="s">
        <v>31</v>
      </c>
      <c r="C332" s="5" t="s">
        <v>472</v>
      </c>
      <c r="D332" s="5" t="s">
        <v>604</v>
      </c>
      <c r="E332" s="5" t="s">
        <v>474</v>
      </c>
      <c r="F332" s="5" t="s">
        <v>474</v>
      </c>
      <c r="K332" s="5" t="s">
        <v>1640</v>
      </c>
      <c r="L332" s="5" t="s">
        <v>497</v>
      </c>
      <c r="M332" s="19">
        <v>39979</v>
      </c>
      <c r="N332" s="19">
        <v>39979</v>
      </c>
      <c r="O332" s="5" t="s">
        <v>1035</v>
      </c>
      <c r="P332" s="5" t="s">
        <v>478</v>
      </c>
      <c r="Q332" s="5" t="s">
        <v>1838</v>
      </c>
      <c r="R332" s="5" t="s">
        <v>1949</v>
      </c>
      <c r="S332" s="5" t="s">
        <v>1578</v>
      </c>
      <c r="T332" s="5" t="s">
        <v>1293</v>
      </c>
      <c r="U332" s="5" t="s">
        <v>250</v>
      </c>
      <c r="V332" s="5">
        <v>1750</v>
      </c>
      <c r="W332" s="5">
        <v>14.55177685</v>
      </c>
      <c r="X332" s="5">
        <v>-91.193360949999999</v>
      </c>
      <c r="Y332" s="5">
        <v>50</v>
      </c>
    </row>
    <row r="333" spans="1:25">
      <c r="A333" s="5" t="s">
        <v>31</v>
      </c>
      <c r="C333" s="5" t="s">
        <v>472</v>
      </c>
      <c r="D333" s="5" t="s">
        <v>604</v>
      </c>
      <c r="E333" s="5" t="s">
        <v>474</v>
      </c>
      <c r="F333" s="5" t="s">
        <v>474</v>
      </c>
      <c r="K333" s="5" t="s">
        <v>1641</v>
      </c>
      <c r="L333" s="5" t="s">
        <v>497</v>
      </c>
      <c r="M333" s="19">
        <v>39979</v>
      </c>
      <c r="N333" s="19">
        <v>39979</v>
      </c>
      <c r="O333" s="5" t="s">
        <v>1035</v>
      </c>
      <c r="P333" s="5" t="s">
        <v>478</v>
      </c>
      <c r="Q333" s="5" t="s">
        <v>1838</v>
      </c>
      <c r="R333" s="5" t="s">
        <v>1949</v>
      </c>
      <c r="S333" s="5" t="s">
        <v>1578</v>
      </c>
      <c r="T333" s="5" t="s">
        <v>1293</v>
      </c>
      <c r="U333" s="5" t="s">
        <v>250</v>
      </c>
      <c r="V333" s="5">
        <v>1750</v>
      </c>
      <c r="W333" s="5">
        <v>14.55182078</v>
      </c>
      <c r="X333" s="5">
        <v>-91.193352770000004</v>
      </c>
      <c r="Y333" s="5">
        <v>50</v>
      </c>
    </row>
    <row r="334" spans="1:25">
      <c r="A334" s="5" t="s">
        <v>31</v>
      </c>
      <c r="C334" s="5" t="s">
        <v>472</v>
      </c>
      <c r="D334" s="5" t="s">
        <v>604</v>
      </c>
      <c r="E334" s="5" t="s">
        <v>474</v>
      </c>
      <c r="F334" s="5" t="s">
        <v>474</v>
      </c>
      <c r="K334" s="5" t="s">
        <v>1642</v>
      </c>
      <c r="L334" s="5" t="s">
        <v>497</v>
      </c>
      <c r="M334" s="19">
        <v>39979</v>
      </c>
      <c r="N334" s="19">
        <v>39979</v>
      </c>
      <c r="O334" s="5" t="s">
        <v>1035</v>
      </c>
      <c r="P334" s="5" t="s">
        <v>478</v>
      </c>
      <c r="Q334" s="5" t="s">
        <v>1838</v>
      </c>
      <c r="R334" s="5" t="s">
        <v>1949</v>
      </c>
      <c r="S334" s="5" t="s">
        <v>1578</v>
      </c>
      <c r="T334" s="5" t="s">
        <v>1293</v>
      </c>
      <c r="U334" s="5" t="s">
        <v>250</v>
      </c>
      <c r="V334" s="5">
        <v>1750</v>
      </c>
      <c r="W334" s="5">
        <v>14.55186471</v>
      </c>
      <c r="X334" s="5">
        <v>-91.193344589999995</v>
      </c>
      <c r="Y334" s="5">
        <v>50</v>
      </c>
    </row>
    <row r="335" spans="1:25">
      <c r="A335" s="5" t="s">
        <v>31</v>
      </c>
      <c r="C335" s="5" t="s">
        <v>1015</v>
      </c>
      <c r="D335" s="5" t="s">
        <v>604</v>
      </c>
      <c r="E335" s="5" t="s">
        <v>474</v>
      </c>
      <c r="F335" s="5" t="s">
        <v>474</v>
      </c>
      <c r="K335" s="5" t="s">
        <v>1643</v>
      </c>
      <c r="L335" s="5" t="s">
        <v>497</v>
      </c>
      <c r="M335" s="19">
        <v>39979</v>
      </c>
      <c r="N335" s="19">
        <v>39979</v>
      </c>
      <c r="O335" s="5" t="s">
        <v>1035</v>
      </c>
      <c r="P335" s="5" t="s">
        <v>478</v>
      </c>
      <c r="Q335" s="5" t="s">
        <v>1838</v>
      </c>
      <c r="R335" s="5" t="s">
        <v>1949</v>
      </c>
      <c r="S335" s="5" t="s">
        <v>1578</v>
      </c>
      <c r="T335" s="5" t="s">
        <v>1293</v>
      </c>
      <c r="U335" s="5" t="s">
        <v>250</v>
      </c>
      <c r="V335" s="5">
        <v>1750</v>
      </c>
      <c r="W335" s="5">
        <v>14.55195258</v>
      </c>
      <c r="X335" s="5">
        <v>-91.193328230000006</v>
      </c>
      <c r="Y335" s="5">
        <v>50</v>
      </c>
    </row>
    <row r="336" spans="1:25">
      <c r="A336" s="5" t="s">
        <v>31</v>
      </c>
      <c r="C336" s="5" t="s">
        <v>618</v>
      </c>
      <c r="D336" s="5" t="s">
        <v>604</v>
      </c>
      <c r="E336" s="5" t="s">
        <v>474</v>
      </c>
      <c r="F336" s="5" t="s">
        <v>474</v>
      </c>
      <c r="K336" s="5" t="s">
        <v>1644</v>
      </c>
      <c r="L336" s="5" t="s">
        <v>497</v>
      </c>
      <c r="M336" s="19">
        <v>39979</v>
      </c>
      <c r="N336" s="19">
        <v>39979</v>
      </c>
      <c r="O336" s="5" t="s">
        <v>1035</v>
      </c>
      <c r="P336" s="5" t="s">
        <v>478</v>
      </c>
      <c r="Q336" s="5" t="s">
        <v>1838</v>
      </c>
      <c r="R336" s="5" t="s">
        <v>1949</v>
      </c>
      <c r="S336" s="5" t="s">
        <v>1578</v>
      </c>
      <c r="T336" s="5" t="s">
        <v>1293</v>
      </c>
      <c r="U336" s="5" t="s">
        <v>250</v>
      </c>
      <c r="V336" s="5">
        <v>1750</v>
      </c>
      <c r="W336" s="5">
        <v>14.55199651</v>
      </c>
      <c r="X336" s="5">
        <v>-91.193320049999997</v>
      </c>
      <c r="Y336" s="5">
        <v>50</v>
      </c>
    </row>
    <row r="337" spans="1:25">
      <c r="A337" s="5" t="s">
        <v>31</v>
      </c>
      <c r="C337" s="5" t="s">
        <v>472</v>
      </c>
      <c r="D337" s="5" t="s">
        <v>604</v>
      </c>
      <c r="E337" s="5" t="s">
        <v>474</v>
      </c>
      <c r="F337" s="5" t="s">
        <v>474</v>
      </c>
      <c r="K337" s="5" t="s">
        <v>1645</v>
      </c>
      <c r="L337" s="5" t="s">
        <v>497</v>
      </c>
      <c r="M337" s="19">
        <v>39979</v>
      </c>
      <c r="N337" s="19">
        <v>39979</v>
      </c>
      <c r="O337" s="5" t="s">
        <v>1035</v>
      </c>
      <c r="P337" s="5" t="s">
        <v>478</v>
      </c>
      <c r="Q337" s="5" t="s">
        <v>1838</v>
      </c>
      <c r="R337" s="5" t="s">
        <v>1949</v>
      </c>
      <c r="S337" s="5" t="s">
        <v>1578</v>
      </c>
      <c r="T337" s="5" t="s">
        <v>1293</v>
      </c>
      <c r="U337" s="5" t="s">
        <v>250</v>
      </c>
      <c r="V337" s="5">
        <v>1750</v>
      </c>
      <c r="W337" s="5">
        <v>14.552084369999999</v>
      </c>
      <c r="X337" s="5">
        <v>-91.193303689999993</v>
      </c>
      <c r="Y337" s="5">
        <v>50</v>
      </c>
    </row>
    <row r="338" spans="1:25">
      <c r="A338" s="5" t="s">
        <v>31</v>
      </c>
      <c r="C338" s="5" t="s">
        <v>618</v>
      </c>
      <c r="D338" s="5" t="s">
        <v>604</v>
      </c>
      <c r="E338" s="5" t="s">
        <v>474</v>
      </c>
      <c r="F338" s="5" t="s">
        <v>474</v>
      </c>
      <c r="K338" s="5" t="s">
        <v>1646</v>
      </c>
      <c r="L338" s="5" t="s">
        <v>497</v>
      </c>
      <c r="M338" s="19">
        <v>39979</v>
      </c>
      <c r="N338" s="19">
        <v>39979</v>
      </c>
      <c r="O338" s="5" t="s">
        <v>1035</v>
      </c>
      <c r="P338" s="5" t="s">
        <v>478</v>
      </c>
      <c r="Q338" s="5" t="s">
        <v>1838</v>
      </c>
      <c r="R338" s="5" t="s">
        <v>1949</v>
      </c>
      <c r="S338" s="5" t="s">
        <v>1578</v>
      </c>
      <c r="T338" s="5" t="s">
        <v>1293</v>
      </c>
      <c r="U338" s="5" t="s">
        <v>250</v>
      </c>
      <c r="V338" s="5">
        <v>1750</v>
      </c>
      <c r="W338" s="5">
        <v>14.552128310000001</v>
      </c>
      <c r="X338" s="5">
        <v>-91.193295509999999</v>
      </c>
      <c r="Y338" s="5">
        <v>50</v>
      </c>
    </row>
    <row r="339" spans="1:25">
      <c r="A339" s="5" t="s">
        <v>31</v>
      </c>
      <c r="C339" s="5" t="s">
        <v>472</v>
      </c>
      <c r="D339" s="5" t="s">
        <v>604</v>
      </c>
      <c r="E339" s="5" t="s">
        <v>474</v>
      </c>
      <c r="F339" s="5" t="s">
        <v>474</v>
      </c>
      <c r="K339" s="5" t="s">
        <v>1647</v>
      </c>
      <c r="L339" s="5" t="s">
        <v>497</v>
      </c>
      <c r="M339" s="19">
        <v>39979</v>
      </c>
      <c r="N339" s="19">
        <v>39979</v>
      </c>
      <c r="O339" s="5" t="s">
        <v>1035</v>
      </c>
      <c r="P339" s="5" t="s">
        <v>478</v>
      </c>
      <c r="Q339" s="5" t="s">
        <v>1838</v>
      </c>
      <c r="R339" s="5" t="s">
        <v>1949</v>
      </c>
      <c r="S339" s="5" t="s">
        <v>1578</v>
      </c>
      <c r="T339" s="5" t="s">
        <v>1293</v>
      </c>
      <c r="U339" s="5" t="s">
        <v>250</v>
      </c>
      <c r="V339" s="5">
        <v>1750</v>
      </c>
      <c r="W339" s="5">
        <v>14.552172240000001</v>
      </c>
      <c r="X339" s="5">
        <v>-91.193287330000004</v>
      </c>
      <c r="Y339" s="5">
        <v>50</v>
      </c>
    </row>
    <row r="340" spans="1:25">
      <c r="A340" s="5" t="s">
        <v>31</v>
      </c>
      <c r="C340" s="5" t="s">
        <v>472</v>
      </c>
      <c r="D340" s="5" t="s">
        <v>604</v>
      </c>
      <c r="E340" s="5" t="s">
        <v>474</v>
      </c>
      <c r="F340" s="5" t="s">
        <v>474</v>
      </c>
      <c r="K340" s="5" t="s">
        <v>1648</v>
      </c>
      <c r="L340" s="5" t="s">
        <v>497</v>
      </c>
      <c r="M340" s="19">
        <v>39979</v>
      </c>
      <c r="N340" s="19">
        <v>39979</v>
      </c>
      <c r="O340" s="5" t="s">
        <v>1035</v>
      </c>
      <c r="P340" s="5" t="s">
        <v>478</v>
      </c>
      <c r="Q340" s="5" t="s">
        <v>1838</v>
      </c>
      <c r="R340" s="5" t="s">
        <v>1949</v>
      </c>
      <c r="S340" s="5" t="s">
        <v>1578</v>
      </c>
      <c r="T340" s="5" t="s">
        <v>1293</v>
      </c>
      <c r="U340" s="5" t="s">
        <v>250</v>
      </c>
      <c r="V340" s="5">
        <v>1750</v>
      </c>
      <c r="W340" s="5">
        <v>14.552216169999999</v>
      </c>
      <c r="X340" s="5">
        <v>-91.193279149999995</v>
      </c>
      <c r="Y340" s="5">
        <v>50</v>
      </c>
    </row>
    <row r="341" spans="1:25">
      <c r="A341" s="5" t="s">
        <v>31</v>
      </c>
      <c r="C341" s="5" t="s">
        <v>472</v>
      </c>
      <c r="D341" s="5" t="s">
        <v>604</v>
      </c>
      <c r="E341" s="5" t="s">
        <v>474</v>
      </c>
      <c r="F341" s="5" t="s">
        <v>474</v>
      </c>
      <c r="K341" s="5" t="s">
        <v>1649</v>
      </c>
      <c r="L341" s="5" t="s">
        <v>497</v>
      </c>
      <c r="M341" s="19">
        <v>39979</v>
      </c>
      <c r="N341" s="19">
        <v>39979</v>
      </c>
      <c r="O341" s="5" t="s">
        <v>1035</v>
      </c>
      <c r="P341" s="5" t="s">
        <v>478</v>
      </c>
      <c r="Q341" s="5" t="s">
        <v>1838</v>
      </c>
      <c r="R341" s="5" t="s">
        <v>1949</v>
      </c>
      <c r="S341" s="5" t="s">
        <v>1578</v>
      </c>
      <c r="T341" s="5" t="s">
        <v>1293</v>
      </c>
      <c r="U341" s="5" t="s">
        <v>250</v>
      </c>
      <c r="V341" s="5">
        <v>1750</v>
      </c>
      <c r="W341" s="5">
        <v>14.552304039999999</v>
      </c>
      <c r="X341" s="5">
        <v>-91.193262790000006</v>
      </c>
      <c r="Y341" s="5">
        <v>50</v>
      </c>
    </row>
    <row r="342" spans="1:25">
      <c r="A342" s="5" t="s">
        <v>31</v>
      </c>
      <c r="C342" s="5" t="s">
        <v>472</v>
      </c>
      <c r="D342" s="5" t="s">
        <v>604</v>
      </c>
      <c r="E342" s="5" t="s">
        <v>474</v>
      </c>
      <c r="F342" s="5" t="s">
        <v>474</v>
      </c>
      <c r="K342" s="5" t="s">
        <v>1650</v>
      </c>
      <c r="L342" s="5" t="s">
        <v>497</v>
      </c>
      <c r="M342" s="19">
        <v>39979</v>
      </c>
      <c r="N342" s="19">
        <v>39979</v>
      </c>
      <c r="O342" s="5" t="s">
        <v>1035</v>
      </c>
      <c r="P342" s="5" t="s">
        <v>478</v>
      </c>
      <c r="Q342" s="5" t="s">
        <v>1838</v>
      </c>
      <c r="R342" s="5" t="s">
        <v>1949</v>
      </c>
      <c r="S342" s="5" t="s">
        <v>1578</v>
      </c>
      <c r="T342" s="5" t="s">
        <v>1293</v>
      </c>
      <c r="U342" s="5" t="s">
        <v>250</v>
      </c>
      <c r="V342" s="5">
        <v>1750</v>
      </c>
      <c r="W342" s="5">
        <v>14.55234797</v>
      </c>
      <c r="X342" s="5">
        <v>-91.193254609999997</v>
      </c>
      <c r="Y342" s="5">
        <v>50</v>
      </c>
    </row>
    <row r="343" spans="1:25">
      <c r="A343" s="5" t="s">
        <v>31</v>
      </c>
      <c r="C343" s="5" t="s">
        <v>472</v>
      </c>
      <c r="D343" s="5" t="s">
        <v>604</v>
      </c>
      <c r="E343" s="5" t="s">
        <v>474</v>
      </c>
      <c r="F343" s="5" t="s">
        <v>474</v>
      </c>
      <c r="K343" s="5" t="s">
        <v>1651</v>
      </c>
      <c r="L343" s="5" t="s">
        <v>497</v>
      </c>
      <c r="M343" s="19">
        <v>39979</v>
      </c>
      <c r="N343" s="19">
        <v>39979</v>
      </c>
      <c r="O343" s="5" t="s">
        <v>1035</v>
      </c>
      <c r="P343" s="5" t="s">
        <v>478</v>
      </c>
      <c r="Q343" s="5" t="s">
        <v>1838</v>
      </c>
      <c r="R343" s="5" t="s">
        <v>1949</v>
      </c>
      <c r="S343" s="5" t="s">
        <v>1578</v>
      </c>
      <c r="T343" s="5" t="s">
        <v>1293</v>
      </c>
      <c r="U343" s="5" t="s">
        <v>250</v>
      </c>
      <c r="V343" s="5">
        <v>1750</v>
      </c>
      <c r="W343" s="5">
        <v>14.5523919</v>
      </c>
      <c r="X343" s="5">
        <v>-91.193246430000002</v>
      </c>
      <c r="Y343" s="5">
        <v>50</v>
      </c>
    </row>
    <row r="344" spans="1:25">
      <c r="A344" s="5" t="s">
        <v>31</v>
      </c>
      <c r="C344" s="5" t="s">
        <v>472</v>
      </c>
      <c r="D344" s="5" t="s">
        <v>604</v>
      </c>
      <c r="E344" s="5" t="s">
        <v>474</v>
      </c>
      <c r="F344" s="5" t="s">
        <v>474</v>
      </c>
      <c r="K344" s="5" t="s">
        <v>1652</v>
      </c>
      <c r="L344" s="5" t="s">
        <v>497</v>
      </c>
      <c r="M344" s="19">
        <v>39979</v>
      </c>
      <c r="N344" s="19">
        <v>39979</v>
      </c>
      <c r="O344" s="5" t="s">
        <v>1035</v>
      </c>
      <c r="P344" s="5" t="s">
        <v>478</v>
      </c>
      <c r="Q344" s="5" t="s">
        <v>1838</v>
      </c>
      <c r="R344" s="5" t="s">
        <v>1949</v>
      </c>
      <c r="S344" s="5" t="s">
        <v>1578</v>
      </c>
      <c r="T344" s="5" t="s">
        <v>1293</v>
      </c>
      <c r="U344" s="5" t="s">
        <v>250</v>
      </c>
      <c r="V344" s="5">
        <v>1750</v>
      </c>
      <c r="W344" s="5">
        <v>14.5525237</v>
      </c>
      <c r="X344" s="5">
        <v>-91.193221890000004</v>
      </c>
      <c r="Y344" s="5">
        <v>50</v>
      </c>
    </row>
    <row r="345" spans="1:25">
      <c r="A345" s="5" t="s">
        <v>31</v>
      </c>
      <c r="C345" s="5" t="s">
        <v>472</v>
      </c>
      <c r="D345" s="5" t="s">
        <v>604</v>
      </c>
      <c r="E345" s="5" t="s">
        <v>474</v>
      </c>
      <c r="F345" s="5" t="s">
        <v>474</v>
      </c>
      <c r="K345" s="5" t="s">
        <v>1653</v>
      </c>
      <c r="L345" s="5" t="s">
        <v>497</v>
      </c>
      <c r="M345" s="19">
        <v>39979</v>
      </c>
      <c r="N345" s="19">
        <v>39979</v>
      </c>
      <c r="O345" s="5" t="s">
        <v>1035</v>
      </c>
      <c r="P345" s="5" t="s">
        <v>478</v>
      </c>
      <c r="Q345" s="5" t="s">
        <v>1838</v>
      </c>
      <c r="R345" s="5" t="s">
        <v>1949</v>
      </c>
      <c r="S345" s="5" t="s">
        <v>1578</v>
      </c>
      <c r="T345" s="5" t="s">
        <v>1293</v>
      </c>
      <c r="U345" s="5" t="s">
        <v>250</v>
      </c>
      <c r="V345" s="5">
        <v>1750</v>
      </c>
      <c r="W345" s="5">
        <v>14.55256763</v>
      </c>
      <c r="X345" s="5">
        <v>-91.193213709999995</v>
      </c>
      <c r="Y345" s="5">
        <v>50</v>
      </c>
    </row>
    <row r="346" spans="1:25">
      <c r="A346" s="5" t="s">
        <v>31</v>
      </c>
      <c r="C346" s="5" t="s">
        <v>472</v>
      </c>
      <c r="D346" s="5" t="s">
        <v>604</v>
      </c>
      <c r="E346" s="5" t="s">
        <v>474</v>
      </c>
      <c r="F346" s="5" t="s">
        <v>474</v>
      </c>
      <c r="K346" s="5" t="s">
        <v>1654</v>
      </c>
      <c r="L346" s="5" t="s">
        <v>497</v>
      </c>
      <c r="M346" s="19">
        <v>39979</v>
      </c>
      <c r="N346" s="19">
        <v>39979</v>
      </c>
      <c r="O346" s="5" t="s">
        <v>1035</v>
      </c>
      <c r="P346" s="5" t="s">
        <v>478</v>
      </c>
      <c r="Q346" s="5" t="s">
        <v>1838</v>
      </c>
      <c r="R346" s="5" t="s">
        <v>1949</v>
      </c>
      <c r="S346" s="5" t="s">
        <v>1578</v>
      </c>
      <c r="T346" s="5" t="s">
        <v>1293</v>
      </c>
      <c r="U346" s="5" t="s">
        <v>250</v>
      </c>
      <c r="V346" s="5">
        <v>1750</v>
      </c>
      <c r="W346" s="5">
        <v>14.552655489999999</v>
      </c>
      <c r="X346" s="5">
        <v>-91.193197350000005</v>
      </c>
      <c r="Y346" s="5">
        <v>50</v>
      </c>
    </row>
    <row r="347" spans="1:25">
      <c r="A347" s="5" t="s">
        <v>31</v>
      </c>
      <c r="C347" s="5" t="s">
        <v>472</v>
      </c>
      <c r="D347" s="5" t="s">
        <v>604</v>
      </c>
      <c r="E347" s="5" t="s">
        <v>474</v>
      </c>
      <c r="F347" s="5" t="s">
        <v>474</v>
      </c>
      <c r="K347" s="5" t="s">
        <v>1655</v>
      </c>
      <c r="L347" s="5" t="s">
        <v>497</v>
      </c>
      <c r="M347" s="19">
        <v>39979</v>
      </c>
      <c r="N347" s="19">
        <v>39979</v>
      </c>
      <c r="O347" s="5" t="s">
        <v>1035</v>
      </c>
      <c r="P347" s="5" t="s">
        <v>478</v>
      </c>
      <c r="Q347" s="5" t="s">
        <v>1838</v>
      </c>
      <c r="R347" s="5" t="s">
        <v>1949</v>
      </c>
      <c r="S347" s="5" t="s">
        <v>1578</v>
      </c>
      <c r="T347" s="5" t="s">
        <v>1293</v>
      </c>
      <c r="U347" s="5" t="s">
        <v>250</v>
      </c>
      <c r="V347" s="5">
        <v>1750</v>
      </c>
      <c r="W347" s="5">
        <v>14.552699430000001</v>
      </c>
      <c r="X347" s="5">
        <v>-91.193189169999997</v>
      </c>
      <c r="Y347" s="5">
        <v>50</v>
      </c>
    </row>
    <row r="348" spans="1:25">
      <c r="A348" s="5" t="s">
        <v>31</v>
      </c>
      <c r="C348" s="5" t="s">
        <v>472</v>
      </c>
      <c r="D348" s="5" t="s">
        <v>604</v>
      </c>
      <c r="E348" s="5" t="s">
        <v>474</v>
      </c>
      <c r="F348" s="5" t="s">
        <v>474</v>
      </c>
      <c r="K348" s="5" t="s">
        <v>1656</v>
      </c>
      <c r="L348" s="5" t="s">
        <v>497</v>
      </c>
      <c r="M348" s="19">
        <v>39979</v>
      </c>
      <c r="N348" s="19">
        <v>39979</v>
      </c>
      <c r="O348" s="5" t="s">
        <v>1035</v>
      </c>
      <c r="P348" s="5" t="s">
        <v>478</v>
      </c>
      <c r="Q348" s="5" t="s">
        <v>1838</v>
      </c>
      <c r="R348" s="5" t="s">
        <v>1949</v>
      </c>
      <c r="S348" s="5" t="s">
        <v>1578</v>
      </c>
      <c r="T348" s="5" t="s">
        <v>1293</v>
      </c>
      <c r="U348" s="5" t="s">
        <v>250</v>
      </c>
      <c r="V348" s="5">
        <v>1750</v>
      </c>
      <c r="W348" s="5">
        <v>14.552743359999999</v>
      </c>
      <c r="X348" s="5">
        <v>-91.193180990000002</v>
      </c>
      <c r="Y348" s="5">
        <v>50</v>
      </c>
    </row>
    <row r="349" spans="1:25">
      <c r="A349" s="5" t="s">
        <v>31</v>
      </c>
      <c r="C349" s="5" t="s">
        <v>472</v>
      </c>
      <c r="D349" s="5" t="s">
        <v>604</v>
      </c>
      <c r="E349" s="5" t="s">
        <v>474</v>
      </c>
      <c r="F349" s="5" t="s">
        <v>474</v>
      </c>
      <c r="K349" s="5" t="s">
        <v>1657</v>
      </c>
      <c r="L349" s="5" t="s">
        <v>497</v>
      </c>
      <c r="M349" s="19">
        <v>39979</v>
      </c>
      <c r="N349" s="19">
        <v>39979</v>
      </c>
      <c r="O349" s="5" t="s">
        <v>1035</v>
      </c>
      <c r="P349" s="5" t="s">
        <v>478</v>
      </c>
      <c r="Q349" s="5" t="s">
        <v>1838</v>
      </c>
      <c r="R349" s="5" t="s">
        <v>1949</v>
      </c>
      <c r="S349" s="5" t="s">
        <v>1578</v>
      </c>
      <c r="T349" s="5" t="s">
        <v>1293</v>
      </c>
      <c r="U349" s="5" t="s">
        <v>250</v>
      </c>
      <c r="V349" s="5">
        <v>1750</v>
      </c>
      <c r="W349" s="5">
        <v>14.55283122</v>
      </c>
      <c r="X349" s="5">
        <v>-91.193164629999998</v>
      </c>
      <c r="Y349" s="5">
        <v>50</v>
      </c>
    </row>
    <row r="350" spans="1:25">
      <c r="A350" s="5" t="s">
        <v>31</v>
      </c>
      <c r="C350" s="5" t="s">
        <v>618</v>
      </c>
      <c r="D350" s="5" t="s">
        <v>604</v>
      </c>
      <c r="E350" s="5" t="s">
        <v>474</v>
      </c>
      <c r="F350" s="5" t="s">
        <v>474</v>
      </c>
      <c r="K350" s="5" t="s">
        <v>1658</v>
      </c>
      <c r="L350" s="5" t="s">
        <v>497</v>
      </c>
      <c r="M350" s="19">
        <v>39979</v>
      </c>
      <c r="N350" s="19">
        <v>39979</v>
      </c>
      <c r="O350" s="5" t="s">
        <v>1035</v>
      </c>
      <c r="P350" s="5" t="s">
        <v>478</v>
      </c>
      <c r="Q350" s="5" t="s">
        <v>1838</v>
      </c>
      <c r="R350" s="5" t="s">
        <v>1949</v>
      </c>
      <c r="S350" s="5" t="s">
        <v>1578</v>
      </c>
      <c r="T350" s="5" t="s">
        <v>1293</v>
      </c>
      <c r="U350" s="5" t="s">
        <v>250</v>
      </c>
      <c r="V350" s="5">
        <v>1750</v>
      </c>
      <c r="W350" s="5">
        <v>14.55300695</v>
      </c>
      <c r="X350" s="5">
        <v>-91.193131910000005</v>
      </c>
      <c r="Y350" s="5">
        <v>50</v>
      </c>
    </row>
    <row r="351" spans="1:25">
      <c r="A351" s="5" t="s">
        <v>31</v>
      </c>
      <c r="C351" s="5" t="s">
        <v>472</v>
      </c>
      <c r="D351" s="5" t="s">
        <v>604</v>
      </c>
      <c r="E351" s="5" t="s">
        <v>474</v>
      </c>
      <c r="F351" s="5" t="s">
        <v>474</v>
      </c>
      <c r="K351" s="5" t="s">
        <v>1659</v>
      </c>
      <c r="L351" s="5" t="s">
        <v>497</v>
      </c>
      <c r="M351" s="19">
        <v>39979</v>
      </c>
      <c r="N351" s="19">
        <v>39979</v>
      </c>
      <c r="O351" s="5" t="s">
        <v>1035</v>
      </c>
      <c r="P351" s="5" t="s">
        <v>478</v>
      </c>
      <c r="Q351" s="5" t="s">
        <v>1838</v>
      </c>
      <c r="R351" s="5" t="s">
        <v>1949</v>
      </c>
      <c r="S351" s="5" t="s">
        <v>1578</v>
      </c>
      <c r="T351" s="5" t="s">
        <v>1293</v>
      </c>
      <c r="U351" s="5" t="s">
        <v>250</v>
      </c>
      <c r="V351" s="5">
        <v>1750</v>
      </c>
      <c r="W351" s="5">
        <v>14.55313875</v>
      </c>
      <c r="X351" s="5">
        <v>-91.193107370000007</v>
      </c>
      <c r="Y351" s="5">
        <v>50</v>
      </c>
    </row>
    <row r="352" spans="1:25">
      <c r="A352" s="5" t="s">
        <v>31</v>
      </c>
      <c r="C352" s="5" t="s">
        <v>472</v>
      </c>
      <c r="D352" s="5" t="s">
        <v>604</v>
      </c>
      <c r="E352" s="5" t="s">
        <v>474</v>
      </c>
      <c r="F352" s="5" t="s">
        <v>474</v>
      </c>
      <c r="K352" s="5" t="s">
        <v>1660</v>
      </c>
      <c r="L352" s="5" t="s">
        <v>497</v>
      </c>
      <c r="M352" s="19">
        <v>39979</v>
      </c>
      <c r="N352" s="19">
        <v>39979</v>
      </c>
      <c r="O352" s="5" t="s">
        <v>1035</v>
      </c>
      <c r="P352" s="5" t="s">
        <v>478</v>
      </c>
      <c r="Q352" s="5" t="s">
        <v>1838</v>
      </c>
      <c r="R352" s="5" t="s">
        <v>2029</v>
      </c>
      <c r="S352" s="5" t="s">
        <v>1578</v>
      </c>
      <c r="T352" s="5" t="s">
        <v>1293</v>
      </c>
      <c r="U352" s="5" t="s">
        <v>250</v>
      </c>
      <c r="V352" s="5">
        <v>1750</v>
      </c>
      <c r="W352" s="5">
        <v>14.553182680000001</v>
      </c>
      <c r="X352" s="5">
        <v>-91.193099189999998</v>
      </c>
      <c r="Y352" s="5">
        <v>50</v>
      </c>
    </row>
    <row r="353" spans="1:25">
      <c r="A353" s="5" t="s">
        <v>31</v>
      </c>
      <c r="B353" s="5" t="s">
        <v>1503</v>
      </c>
      <c r="C353" s="5" t="s">
        <v>472</v>
      </c>
      <c r="D353" s="5" t="s">
        <v>473</v>
      </c>
      <c r="E353" s="5" t="s">
        <v>474</v>
      </c>
      <c r="F353" s="5" t="s">
        <v>474</v>
      </c>
      <c r="K353" s="5" t="s">
        <v>1504</v>
      </c>
      <c r="L353" s="5" t="s">
        <v>497</v>
      </c>
      <c r="M353" s="19">
        <v>39946</v>
      </c>
      <c r="N353" s="19">
        <v>39946</v>
      </c>
      <c r="O353" s="5" t="s">
        <v>1035</v>
      </c>
      <c r="P353" s="5" t="s">
        <v>828</v>
      </c>
      <c r="Q353" s="5" t="s">
        <v>2010</v>
      </c>
      <c r="R353" s="5" t="s">
        <v>2011</v>
      </c>
      <c r="S353" s="5" t="s">
        <v>1329</v>
      </c>
      <c r="T353" s="5" t="s">
        <v>455</v>
      </c>
      <c r="U353" s="5" t="s">
        <v>250</v>
      </c>
      <c r="V353" s="5">
        <v>1540</v>
      </c>
      <c r="W353" s="5">
        <v>14.94378</v>
      </c>
      <c r="X353" s="5">
        <v>-89.277469999999994</v>
      </c>
      <c r="Y353" s="5">
        <v>104</v>
      </c>
    </row>
    <row r="354" spans="1:25">
      <c r="A354" s="5" t="s">
        <v>31</v>
      </c>
      <c r="C354" s="5" t="s">
        <v>472</v>
      </c>
      <c r="D354" s="5" t="s">
        <v>604</v>
      </c>
      <c r="E354" s="5" t="s">
        <v>474</v>
      </c>
      <c r="F354" s="5" t="s">
        <v>474</v>
      </c>
      <c r="K354" s="5" t="s">
        <v>1505</v>
      </c>
      <c r="L354" s="5" t="s">
        <v>497</v>
      </c>
      <c r="M354" s="19">
        <v>39946</v>
      </c>
      <c r="N354" s="19">
        <v>39946</v>
      </c>
      <c r="O354" s="5" t="s">
        <v>1035</v>
      </c>
      <c r="P354" s="5" t="s">
        <v>828</v>
      </c>
      <c r="Q354" s="5" t="s">
        <v>2010</v>
      </c>
      <c r="R354" s="5" t="s">
        <v>2011</v>
      </c>
      <c r="S354" s="5" t="s">
        <v>1329</v>
      </c>
      <c r="T354" s="5" t="s">
        <v>455</v>
      </c>
      <c r="U354" s="5" t="s">
        <v>250</v>
      </c>
      <c r="V354" s="5">
        <v>1540</v>
      </c>
      <c r="W354" s="5">
        <v>14.94378</v>
      </c>
      <c r="X354" s="5">
        <v>-89.277469999999994</v>
      </c>
      <c r="Y354" s="5">
        <v>104</v>
      </c>
    </row>
    <row r="355" spans="1:25">
      <c r="A355" s="5" t="s">
        <v>31</v>
      </c>
      <c r="B355" s="5" t="s">
        <v>1359</v>
      </c>
      <c r="C355" s="5" t="s">
        <v>472</v>
      </c>
      <c r="D355" s="5" t="s">
        <v>473</v>
      </c>
      <c r="E355" s="5" t="s">
        <v>474</v>
      </c>
      <c r="F355" s="5" t="s">
        <v>474</v>
      </c>
      <c r="K355" s="5" t="s">
        <v>1360</v>
      </c>
      <c r="L355" s="5" t="s">
        <v>497</v>
      </c>
      <c r="M355" s="19">
        <v>39946</v>
      </c>
      <c r="N355" s="19">
        <v>39946</v>
      </c>
      <c r="O355" s="5" t="s">
        <v>1014</v>
      </c>
      <c r="P355" s="5" t="s">
        <v>828</v>
      </c>
      <c r="Q355" s="5" t="s">
        <v>2010</v>
      </c>
      <c r="R355" s="5" t="s">
        <v>2012</v>
      </c>
      <c r="S355" s="5" t="s">
        <v>1329</v>
      </c>
      <c r="T355" s="5" t="s">
        <v>455</v>
      </c>
      <c r="U355" s="5" t="s">
        <v>250</v>
      </c>
      <c r="V355" s="5">
        <v>1445</v>
      </c>
      <c r="W355" s="5">
        <v>14.953989999999999</v>
      </c>
      <c r="X355" s="5">
        <v>-89.275840000000002</v>
      </c>
      <c r="Y355" s="5">
        <v>58</v>
      </c>
    </row>
    <row r="356" spans="1:25">
      <c r="A356" s="5" t="s">
        <v>31</v>
      </c>
      <c r="C356" s="5" t="s">
        <v>472</v>
      </c>
      <c r="D356" s="5" t="s">
        <v>604</v>
      </c>
      <c r="E356" s="5" t="s">
        <v>474</v>
      </c>
      <c r="F356" s="5" t="s">
        <v>474</v>
      </c>
      <c r="K356" s="5" t="s">
        <v>1516</v>
      </c>
      <c r="L356" s="5" t="s">
        <v>497</v>
      </c>
      <c r="M356" s="19">
        <v>39947</v>
      </c>
      <c r="N356" s="19">
        <v>39947</v>
      </c>
      <c r="O356" s="5" t="s">
        <v>1035</v>
      </c>
      <c r="P356" s="5" t="s">
        <v>828</v>
      </c>
      <c r="Q356" s="5" t="s">
        <v>2010</v>
      </c>
      <c r="R356" s="5" t="s">
        <v>2013</v>
      </c>
      <c r="S356" s="5" t="s">
        <v>1329</v>
      </c>
      <c r="T356" s="5" t="s">
        <v>455</v>
      </c>
      <c r="U356" s="5" t="s">
        <v>250</v>
      </c>
      <c r="V356" s="5">
        <v>1550</v>
      </c>
      <c r="W356" s="5">
        <v>14.944739999999999</v>
      </c>
      <c r="X356" s="5">
        <v>-89.2761</v>
      </c>
      <c r="Y356" s="5">
        <v>156</v>
      </c>
    </row>
    <row r="357" spans="1:25">
      <c r="A357" s="5" t="s">
        <v>31</v>
      </c>
      <c r="C357" s="5" t="s">
        <v>472</v>
      </c>
      <c r="D357" s="5" t="s">
        <v>604</v>
      </c>
      <c r="E357" s="5" t="s">
        <v>474</v>
      </c>
      <c r="F357" s="5" t="s">
        <v>474</v>
      </c>
      <c r="K357" s="5" t="s">
        <v>1514</v>
      </c>
      <c r="L357" s="5" t="s">
        <v>497</v>
      </c>
      <c r="M357" s="19">
        <v>39947</v>
      </c>
      <c r="N357" s="19">
        <v>39947</v>
      </c>
      <c r="O357" s="5" t="s">
        <v>1035</v>
      </c>
      <c r="P357" s="5" t="s">
        <v>828</v>
      </c>
      <c r="Q357" s="5" t="s">
        <v>2010</v>
      </c>
      <c r="R357" s="5" t="s">
        <v>2013</v>
      </c>
      <c r="S357" s="5" t="s">
        <v>1329</v>
      </c>
      <c r="T357" s="5" t="s">
        <v>455</v>
      </c>
      <c r="U357" s="5" t="s">
        <v>250</v>
      </c>
      <c r="V357" s="5">
        <v>1550</v>
      </c>
      <c r="W357" s="5">
        <v>14.944599999999999</v>
      </c>
      <c r="X357" s="5">
        <v>-89.277259999999998</v>
      </c>
      <c r="Y357" s="5">
        <v>157</v>
      </c>
    </row>
    <row r="358" spans="1:25">
      <c r="A358" s="5" t="s">
        <v>31</v>
      </c>
      <c r="B358" s="5" t="s">
        <v>1228</v>
      </c>
      <c r="C358" s="5" t="s">
        <v>472</v>
      </c>
      <c r="D358" s="5" t="s">
        <v>473</v>
      </c>
      <c r="E358" s="5" t="s">
        <v>474</v>
      </c>
      <c r="F358" s="5" t="s">
        <v>474</v>
      </c>
      <c r="K358" s="5" t="s">
        <v>1229</v>
      </c>
      <c r="L358" s="5" t="s">
        <v>722</v>
      </c>
      <c r="M358" s="19">
        <v>42176</v>
      </c>
      <c r="N358" s="19">
        <v>42176</v>
      </c>
      <c r="O358" s="5" t="s">
        <v>1230</v>
      </c>
      <c r="P358" s="5" t="s">
        <v>478</v>
      </c>
      <c r="Q358" s="5" t="s">
        <v>1853</v>
      </c>
      <c r="S358" s="5" t="s">
        <v>1231</v>
      </c>
      <c r="T358" s="5" t="s">
        <v>455</v>
      </c>
      <c r="U358" s="5" t="s">
        <v>250</v>
      </c>
      <c r="V358" s="5">
        <v>1325</v>
      </c>
      <c r="W358" s="5">
        <v>14.927989999999999</v>
      </c>
      <c r="X358" s="5">
        <v>-89.42022</v>
      </c>
      <c r="Y358" s="5">
        <v>50</v>
      </c>
    </row>
    <row r="359" spans="1:25">
      <c r="A359" s="5" t="s">
        <v>31</v>
      </c>
      <c r="C359" s="5" t="s">
        <v>472</v>
      </c>
      <c r="D359" s="5" t="s">
        <v>604</v>
      </c>
      <c r="E359" s="5" t="s">
        <v>474</v>
      </c>
      <c r="F359" s="5" t="s">
        <v>474</v>
      </c>
      <c r="K359" s="5" t="s">
        <v>1229</v>
      </c>
      <c r="L359" s="5" t="s">
        <v>722</v>
      </c>
      <c r="M359" s="19">
        <v>42176</v>
      </c>
      <c r="N359" s="19">
        <v>42176</v>
      </c>
      <c r="O359" s="5" t="s">
        <v>1230</v>
      </c>
      <c r="P359" s="5" t="s">
        <v>478</v>
      </c>
      <c r="Q359" s="5" t="s">
        <v>1853</v>
      </c>
      <c r="S359" s="5" t="s">
        <v>1231</v>
      </c>
      <c r="T359" s="5" t="s">
        <v>455</v>
      </c>
      <c r="U359" s="5" t="s">
        <v>250</v>
      </c>
      <c r="V359" s="5">
        <v>1325</v>
      </c>
      <c r="W359" s="5">
        <v>14.927989999999999</v>
      </c>
      <c r="X359" s="5">
        <v>-89.42022</v>
      </c>
      <c r="Y359" s="5">
        <v>50</v>
      </c>
    </row>
    <row r="360" spans="1:25">
      <c r="A360" s="5" t="s">
        <v>31</v>
      </c>
      <c r="B360" s="5" t="s">
        <v>1482</v>
      </c>
      <c r="C360" s="5" t="s">
        <v>472</v>
      </c>
      <c r="D360" s="5" t="s">
        <v>473</v>
      </c>
      <c r="E360" s="5" t="s">
        <v>1483</v>
      </c>
      <c r="F360" s="5" t="s">
        <v>1483</v>
      </c>
      <c r="G360" s="5" t="s">
        <v>2021</v>
      </c>
      <c r="K360" s="5" t="s">
        <v>1478</v>
      </c>
      <c r="L360" s="5" t="s">
        <v>722</v>
      </c>
      <c r="M360" s="19">
        <v>33393</v>
      </c>
      <c r="O360" s="5" t="s">
        <v>1035</v>
      </c>
      <c r="P360" s="5" t="s">
        <v>1302</v>
      </c>
      <c r="Q360" s="5" t="s">
        <v>1837</v>
      </c>
      <c r="S360" s="5" t="s">
        <v>1479</v>
      </c>
      <c r="T360" s="5" t="s">
        <v>455</v>
      </c>
      <c r="U360" s="5" t="s">
        <v>250</v>
      </c>
      <c r="V360" s="5">
        <v>1500</v>
      </c>
      <c r="W360" s="5">
        <v>14.95</v>
      </c>
      <c r="X360" s="5">
        <v>-89.266666670000006</v>
      </c>
      <c r="Y360" s="5" t="s">
        <v>488</v>
      </c>
    </row>
    <row r="361" spans="1:25">
      <c r="A361" s="5" t="s">
        <v>31</v>
      </c>
      <c r="B361" s="5" t="s">
        <v>1481</v>
      </c>
      <c r="C361" s="5" t="s">
        <v>472</v>
      </c>
      <c r="D361" s="5" t="s">
        <v>473</v>
      </c>
      <c r="E361" s="5" t="s">
        <v>546</v>
      </c>
      <c r="F361" s="5" t="s">
        <v>546</v>
      </c>
      <c r="G361" s="5" t="s">
        <v>2021</v>
      </c>
      <c r="K361" s="5" t="s">
        <v>1478</v>
      </c>
      <c r="L361" s="5" t="s">
        <v>722</v>
      </c>
      <c r="M361" s="19">
        <v>33393</v>
      </c>
      <c r="O361" s="5" t="s">
        <v>1035</v>
      </c>
      <c r="P361" s="5" t="s">
        <v>1302</v>
      </c>
      <c r="Q361" s="5" t="s">
        <v>1837</v>
      </c>
      <c r="S361" s="5" t="s">
        <v>1479</v>
      </c>
      <c r="T361" s="5" t="s">
        <v>455</v>
      </c>
      <c r="U361" s="5" t="s">
        <v>250</v>
      </c>
      <c r="V361" s="5">
        <v>1500</v>
      </c>
      <c r="W361" s="5">
        <v>14.95</v>
      </c>
      <c r="X361" s="5">
        <v>-89.266666670000006</v>
      </c>
      <c r="Y361" s="5" t="s">
        <v>488</v>
      </c>
    </row>
    <row r="362" spans="1:25">
      <c r="A362" s="5" t="s">
        <v>31</v>
      </c>
      <c r="B362" s="5" t="s">
        <v>1477</v>
      </c>
      <c r="C362" s="5" t="s">
        <v>472</v>
      </c>
      <c r="D362" s="5" t="s">
        <v>473</v>
      </c>
      <c r="E362" s="5" t="s">
        <v>482</v>
      </c>
      <c r="F362" s="5" t="s">
        <v>482</v>
      </c>
      <c r="G362" s="5" t="s">
        <v>2021</v>
      </c>
      <c r="K362" s="5" t="s">
        <v>1478</v>
      </c>
      <c r="L362" s="5" t="s">
        <v>722</v>
      </c>
      <c r="M362" s="19">
        <v>33393</v>
      </c>
      <c r="O362" s="5" t="s">
        <v>1035</v>
      </c>
      <c r="P362" s="5" t="s">
        <v>1302</v>
      </c>
      <c r="Q362" s="5" t="s">
        <v>1837</v>
      </c>
      <c r="S362" s="5" t="s">
        <v>1479</v>
      </c>
      <c r="T362" s="5" t="s">
        <v>455</v>
      </c>
      <c r="U362" s="5" t="s">
        <v>250</v>
      </c>
      <c r="V362" s="5">
        <v>1500</v>
      </c>
      <c r="W362" s="5">
        <v>14.95</v>
      </c>
      <c r="X362" s="5">
        <v>-89.266666670000006</v>
      </c>
      <c r="Y362" s="5" t="s">
        <v>488</v>
      </c>
    </row>
    <row r="363" spans="1:25">
      <c r="A363" s="5" t="s">
        <v>31</v>
      </c>
      <c r="B363" s="5" t="s">
        <v>1480</v>
      </c>
      <c r="C363" s="5" t="s">
        <v>472</v>
      </c>
      <c r="D363" s="5" t="s">
        <v>473</v>
      </c>
      <c r="E363" s="5" t="s">
        <v>539</v>
      </c>
      <c r="F363" s="5" t="s">
        <v>539</v>
      </c>
      <c r="G363" s="5" t="s">
        <v>2021</v>
      </c>
      <c r="K363" s="5" t="s">
        <v>1478</v>
      </c>
      <c r="L363" s="5" t="s">
        <v>722</v>
      </c>
      <c r="M363" s="19">
        <v>33393</v>
      </c>
      <c r="O363" s="5" t="s">
        <v>1035</v>
      </c>
      <c r="P363" s="5" t="s">
        <v>1302</v>
      </c>
      <c r="Q363" s="5" t="s">
        <v>1837</v>
      </c>
      <c r="S363" s="5" t="s">
        <v>1479</v>
      </c>
      <c r="T363" s="5" t="s">
        <v>455</v>
      </c>
      <c r="U363" s="5" t="s">
        <v>250</v>
      </c>
      <c r="V363" s="5">
        <v>1500</v>
      </c>
      <c r="W363" s="5">
        <v>14.95</v>
      </c>
      <c r="X363" s="5">
        <v>-89.266666670000006</v>
      </c>
      <c r="Y363" s="5" t="s">
        <v>488</v>
      </c>
    </row>
    <row r="364" spans="1:25">
      <c r="A364" s="5" t="s">
        <v>31</v>
      </c>
      <c r="B364" s="5" t="s">
        <v>1484</v>
      </c>
      <c r="C364" s="5" t="s">
        <v>472</v>
      </c>
      <c r="D364" s="5" t="s">
        <v>473</v>
      </c>
      <c r="E364" s="5" t="s">
        <v>529</v>
      </c>
      <c r="F364" s="5" t="s">
        <v>529</v>
      </c>
      <c r="G364" s="5" t="s">
        <v>2022</v>
      </c>
      <c r="K364" s="5" t="s">
        <v>1485</v>
      </c>
      <c r="L364" s="5" t="s">
        <v>722</v>
      </c>
      <c r="M364" s="19">
        <v>33395</v>
      </c>
      <c r="O364" s="5" t="s">
        <v>1035</v>
      </c>
      <c r="P364" s="5" t="s">
        <v>1302</v>
      </c>
      <c r="Q364" s="5" t="s">
        <v>1837</v>
      </c>
      <c r="S364" s="5" t="s">
        <v>1479</v>
      </c>
      <c r="T364" s="5" t="s">
        <v>455</v>
      </c>
      <c r="U364" s="5" t="s">
        <v>250</v>
      </c>
      <c r="V364" s="5">
        <v>1500</v>
      </c>
      <c r="W364" s="5">
        <v>14.95</v>
      </c>
      <c r="X364" s="5">
        <v>-89.266666670000006</v>
      </c>
      <c r="Y364" s="5" t="s">
        <v>488</v>
      </c>
    </row>
    <row r="365" spans="1:25">
      <c r="A365" s="5" t="s">
        <v>31</v>
      </c>
      <c r="B365" s="5" t="s">
        <v>1517</v>
      </c>
      <c r="C365" s="5" t="s">
        <v>472</v>
      </c>
      <c r="D365" s="5" t="s">
        <v>473</v>
      </c>
      <c r="E365" s="5" t="s">
        <v>474</v>
      </c>
      <c r="F365" s="5" t="s">
        <v>474</v>
      </c>
      <c r="H365" s="5" t="s">
        <v>2023</v>
      </c>
      <c r="I365" s="5" t="s">
        <v>2676</v>
      </c>
      <c r="K365" s="5" t="s">
        <v>1518</v>
      </c>
      <c r="L365" s="5" t="s">
        <v>497</v>
      </c>
      <c r="M365" s="19">
        <v>39945</v>
      </c>
      <c r="N365" s="19">
        <v>39945</v>
      </c>
      <c r="O365" s="5" t="s">
        <v>1035</v>
      </c>
      <c r="P365" s="5" t="s">
        <v>478</v>
      </c>
      <c r="Q365" s="5" t="s">
        <v>1838</v>
      </c>
      <c r="R365" s="5" t="s">
        <v>1965</v>
      </c>
      <c r="S365" s="5" t="s">
        <v>1329</v>
      </c>
      <c r="T365" s="5" t="s">
        <v>455</v>
      </c>
      <c r="U365" s="5" t="s">
        <v>250</v>
      </c>
      <c r="V365" s="5">
        <v>1550</v>
      </c>
      <c r="W365" s="5">
        <v>14.946540000000001</v>
      </c>
      <c r="X365" s="5">
        <v>-89.275999999999996</v>
      </c>
      <c r="Y365" s="5">
        <v>6</v>
      </c>
    </row>
    <row r="366" spans="1:25">
      <c r="A366" s="5" t="s">
        <v>31</v>
      </c>
      <c r="B366" s="5" t="s">
        <v>2743</v>
      </c>
      <c r="C366" s="5" t="s">
        <v>472</v>
      </c>
      <c r="D366" s="5" t="s">
        <v>586</v>
      </c>
      <c r="I366" s="5" t="s">
        <v>2772</v>
      </c>
      <c r="K366" s="5" t="s">
        <v>1518</v>
      </c>
      <c r="L366" s="5" t="s">
        <v>497</v>
      </c>
      <c r="M366" s="19">
        <v>39945</v>
      </c>
      <c r="N366" s="19">
        <v>39945</v>
      </c>
      <c r="O366" s="5" t="s">
        <v>1035</v>
      </c>
      <c r="P366" s="5" t="s">
        <v>478</v>
      </c>
      <c r="Q366" s="5" t="s">
        <v>1838</v>
      </c>
      <c r="R366" s="5" t="s">
        <v>1965</v>
      </c>
      <c r="S366" s="5" t="s">
        <v>1329</v>
      </c>
      <c r="T366" s="5" t="s">
        <v>455</v>
      </c>
      <c r="U366" s="5" t="s">
        <v>250</v>
      </c>
      <c r="V366" s="5">
        <v>1550</v>
      </c>
      <c r="W366" s="5">
        <v>14.946540000000001</v>
      </c>
      <c r="X366" s="5">
        <v>-89.275999999999996</v>
      </c>
      <c r="Y366" s="5">
        <v>6</v>
      </c>
    </row>
    <row r="367" spans="1:25">
      <c r="A367" s="5" t="s">
        <v>31</v>
      </c>
      <c r="C367" s="5" t="s">
        <v>472</v>
      </c>
      <c r="D367" s="5" t="s">
        <v>604</v>
      </c>
      <c r="E367" s="5" t="s">
        <v>474</v>
      </c>
      <c r="F367" s="5" t="s">
        <v>474</v>
      </c>
      <c r="K367" s="5" t="s">
        <v>1522</v>
      </c>
      <c r="L367" s="5" t="s">
        <v>497</v>
      </c>
      <c r="M367" s="19">
        <v>39945</v>
      </c>
      <c r="N367" s="19">
        <v>39945</v>
      </c>
      <c r="O367" s="5" t="s">
        <v>1035</v>
      </c>
      <c r="P367" s="5" t="s">
        <v>478</v>
      </c>
      <c r="Q367" s="5" t="s">
        <v>1838</v>
      </c>
      <c r="R367" s="5" t="s">
        <v>1965</v>
      </c>
      <c r="S367" s="5" t="s">
        <v>1329</v>
      </c>
      <c r="T367" s="5" t="s">
        <v>455</v>
      </c>
      <c r="U367" s="5" t="s">
        <v>250</v>
      </c>
      <c r="V367" s="5">
        <v>1550</v>
      </c>
      <c r="W367" s="5">
        <v>14.946578239999999</v>
      </c>
      <c r="X367" s="5">
        <v>-89.275975740000007</v>
      </c>
      <c r="Y367" s="5">
        <v>50</v>
      </c>
    </row>
    <row r="368" spans="1:25">
      <c r="A368" s="5" t="s">
        <v>31</v>
      </c>
      <c r="C368" s="5" t="s">
        <v>472</v>
      </c>
      <c r="D368" s="5" t="s">
        <v>604</v>
      </c>
      <c r="E368" s="5" t="s">
        <v>474</v>
      </c>
      <c r="F368" s="5" t="s">
        <v>474</v>
      </c>
      <c r="K368" s="5" t="s">
        <v>1523</v>
      </c>
      <c r="L368" s="5" t="s">
        <v>497</v>
      </c>
      <c r="M368" s="19">
        <v>39945</v>
      </c>
      <c r="N368" s="19">
        <v>39945</v>
      </c>
      <c r="O368" s="5" t="s">
        <v>1035</v>
      </c>
      <c r="P368" s="5" t="s">
        <v>478</v>
      </c>
      <c r="Q368" s="5" t="s">
        <v>1838</v>
      </c>
      <c r="R368" s="5" t="s">
        <v>1965</v>
      </c>
      <c r="S368" s="5" t="s">
        <v>1329</v>
      </c>
      <c r="T368" s="5" t="s">
        <v>455</v>
      </c>
      <c r="U368" s="5" t="s">
        <v>250</v>
      </c>
      <c r="V368" s="5">
        <v>1550</v>
      </c>
      <c r="W368" s="5">
        <v>14.946616479999999</v>
      </c>
      <c r="X368" s="5">
        <v>-89.275951480000003</v>
      </c>
      <c r="Y368" s="5">
        <v>50</v>
      </c>
    </row>
    <row r="369" spans="1:25">
      <c r="A369" s="5" t="s">
        <v>31</v>
      </c>
      <c r="C369" s="5" t="s">
        <v>472</v>
      </c>
      <c r="D369" s="5" t="s">
        <v>604</v>
      </c>
      <c r="E369" s="5" t="s">
        <v>474</v>
      </c>
      <c r="F369" s="5" t="s">
        <v>474</v>
      </c>
      <c r="K369" s="5" t="s">
        <v>1524</v>
      </c>
      <c r="L369" s="5" t="s">
        <v>497</v>
      </c>
      <c r="M369" s="19">
        <v>39945</v>
      </c>
      <c r="N369" s="19">
        <v>39945</v>
      </c>
      <c r="O369" s="5" t="s">
        <v>1035</v>
      </c>
      <c r="P369" s="5" t="s">
        <v>478</v>
      </c>
      <c r="Q369" s="5" t="s">
        <v>1838</v>
      </c>
      <c r="R369" s="5" t="s">
        <v>1965</v>
      </c>
      <c r="S369" s="5" t="s">
        <v>1329</v>
      </c>
      <c r="T369" s="5" t="s">
        <v>455</v>
      </c>
      <c r="U369" s="5" t="s">
        <v>250</v>
      </c>
      <c r="V369" s="5">
        <v>1550</v>
      </c>
      <c r="W369" s="5">
        <v>14.946654710000001</v>
      </c>
      <c r="X369" s="5">
        <v>-89.27592722</v>
      </c>
      <c r="Y369" s="5">
        <v>50</v>
      </c>
    </row>
    <row r="370" spans="1:25">
      <c r="A370" s="5" t="s">
        <v>31</v>
      </c>
      <c r="C370" s="5" t="s">
        <v>472</v>
      </c>
      <c r="D370" s="5" t="s">
        <v>604</v>
      </c>
      <c r="E370" s="5" t="s">
        <v>474</v>
      </c>
      <c r="F370" s="5" t="s">
        <v>474</v>
      </c>
      <c r="K370" s="5" t="s">
        <v>1525</v>
      </c>
      <c r="L370" s="5" t="s">
        <v>497</v>
      </c>
      <c r="M370" s="19">
        <v>39945</v>
      </c>
      <c r="N370" s="19">
        <v>39945</v>
      </c>
      <c r="O370" s="5" t="s">
        <v>1035</v>
      </c>
      <c r="P370" s="5" t="s">
        <v>478</v>
      </c>
      <c r="Q370" s="5" t="s">
        <v>1838</v>
      </c>
      <c r="R370" s="5" t="s">
        <v>1965</v>
      </c>
      <c r="S370" s="5" t="s">
        <v>1329</v>
      </c>
      <c r="T370" s="5" t="s">
        <v>455</v>
      </c>
      <c r="U370" s="5" t="s">
        <v>250</v>
      </c>
      <c r="V370" s="5">
        <v>1550</v>
      </c>
      <c r="W370" s="5">
        <v>14.94676943</v>
      </c>
      <c r="X370" s="5">
        <v>-89.275854429999995</v>
      </c>
      <c r="Y370" s="5">
        <v>50</v>
      </c>
    </row>
    <row r="371" spans="1:25">
      <c r="A371" s="5" t="s">
        <v>31</v>
      </c>
      <c r="C371" s="5" t="s">
        <v>472</v>
      </c>
      <c r="D371" s="5" t="s">
        <v>604</v>
      </c>
      <c r="E371" s="5" t="s">
        <v>474</v>
      </c>
      <c r="F371" s="5" t="s">
        <v>474</v>
      </c>
      <c r="K371" s="5" t="s">
        <v>1526</v>
      </c>
      <c r="L371" s="5" t="s">
        <v>497</v>
      </c>
      <c r="M371" s="19">
        <v>39945</v>
      </c>
      <c r="N371" s="19">
        <v>39945</v>
      </c>
      <c r="O371" s="5" t="s">
        <v>1035</v>
      </c>
      <c r="P371" s="5" t="s">
        <v>478</v>
      </c>
      <c r="Q371" s="5" t="s">
        <v>1838</v>
      </c>
      <c r="R371" s="5" t="s">
        <v>1965</v>
      </c>
      <c r="S371" s="5" t="s">
        <v>1329</v>
      </c>
      <c r="T371" s="5" t="s">
        <v>455</v>
      </c>
      <c r="U371" s="5" t="s">
        <v>250</v>
      </c>
      <c r="V371" s="5">
        <v>1550</v>
      </c>
      <c r="W371" s="5">
        <v>14.94692238</v>
      </c>
      <c r="X371" s="5">
        <v>-89.275757389999995</v>
      </c>
      <c r="Y371" s="5">
        <v>50</v>
      </c>
    </row>
    <row r="372" spans="1:25">
      <c r="A372" s="5" t="s">
        <v>31</v>
      </c>
      <c r="C372" s="5" t="s">
        <v>472</v>
      </c>
      <c r="D372" s="5" t="s">
        <v>604</v>
      </c>
      <c r="E372" s="5" t="s">
        <v>474</v>
      </c>
      <c r="F372" s="5" t="s">
        <v>474</v>
      </c>
      <c r="K372" s="5" t="s">
        <v>1527</v>
      </c>
      <c r="L372" s="5" t="s">
        <v>497</v>
      </c>
      <c r="M372" s="19">
        <v>39945</v>
      </c>
      <c r="N372" s="19">
        <v>39945</v>
      </c>
      <c r="O372" s="5" t="s">
        <v>1035</v>
      </c>
      <c r="P372" s="5" t="s">
        <v>478</v>
      </c>
      <c r="Q372" s="5" t="s">
        <v>1838</v>
      </c>
      <c r="R372" s="5" t="s">
        <v>1965</v>
      </c>
      <c r="S372" s="5" t="s">
        <v>1329</v>
      </c>
      <c r="T372" s="5" t="s">
        <v>455</v>
      </c>
      <c r="U372" s="5" t="s">
        <v>250</v>
      </c>
      <c r="V372" s="5">
        <v>1550</v>
      </c>
      <c r="W372" s="5">
        <v>14.94696062</v>
      </c>
      <c r="X372" s="5">
        <v>-89.275733130000006</v>
      </c>
      <c r="Y372" s="5">
        <v>50</v>
      </c>
    </row>
    <row r="373" spans="1:25">
      <c r="A373" s="5" t="s">
        <v>31</v>
      </c>
      <c r="C373" s="5" t="s">
        <v>472</v>
      </c>
      <c r="D373" s="5" t="s">
        <v>604</v>
      </c>
      <c r="E373" s="5" t="s">
        <v>474</v>
      </c>
      <c r="F373" s="5" t="s">
        <v>474</v>
      </c>
      <c r="K373" s="5" t="s">
        <v>1528</v>
      </c>
      <c r="L373" s="5" t="s">
        <v>497</v>
      </c>
      <c r="M373" s="19">
        <v>39945</v>
      </c>
      <c r="N373" s="19">
        <v>39945</v>
      </c>
      <c r="O373" s="5" t="s">
        <v>1035</v>
      </c>
      <c r="P373" s="5" t="s">
        <v>478</v>
      </c>
      <c r="Q373" s="5" t="s">
        <v>1838</v>
      </c>
      <c r="R373" s="5" t="s">
        <v>2024</v>
      </c>
      <c r="S373" s="5" t="s">
        <v>1329</v>
      </c>
      <c r="T373" s="5" t="s">
        <v>455</v>
      </c>
      <c r="U373" s="5" t="s">
        <v>250</v>
      </c>
      <c r="V373" s="5">
        <v>1550</v>
      </c>
      <c r="W373" s="5">
        <v>14.946998860000001</v>
      </c>
      <c r="X373" s="5">
        <v>-89.275708870000003</v>
      </c>
      <c r="Y373" s="5">
        <v>50</v>
      </c>
    </row>
    <row r="374" spans="1:25">
      <c r="A374" s="5" t="s">
        <v>31</v>
      </c>
      <c r="C374" s="5" t="s">
        <v>472</v>
      </c>
      <c r="D374" s="5" t="s">
        <v>604</v>
      </c>
      <c r="E374" s="5" t="s">
        <v>474</v>
      </c>
      <c r="F374" s="5" t="s">
        <v>474</v>
      </c>
      <c r="K374" s="5" t="s">
        <v>1508</v>
      </c>
      <c r="L374" s="5" t="s">
        <v>497</v>
      </c>
      <c r="M374" s="19">
        <v>39945</v>
      </c>
      <c r="N374" s="19">
        <v>39945</v>
      </c>
      <c r="O374" s="5" t="s">
        <v>1035</v>
      </c>
      <c r="P374" s="5" t="s">
        <v>478</v>
      </c>
      <c r="Q374" s="5" t="s">
        <v>1838</v>
      </c>
      <c r="R374" s="5" t="s">
        <v>1965</v>
      </c>
      <c r="S374" s="5" t="s">
        <v>1329</v>
      </c>
      <c r="T374" s="5" t="s">
        <v>455</v>
      </c>
      <c r="U374" s="5" t="s">
        <v>250</v>
      </c>
      <c r="V374" s="5">
        <v>1550</v>
      </c>
      <c r="W374" s="5">
        <v>14.94700508</v>
      </c>
      <c r="X374" s="5">
        <v>-89.275802850000005</v>
      </c>
      <c r="Y374" s="5">
        <v>50</v>
      </c>
    </row>
    <row r="375" spans="1:25">
      <c r="A375" s="5" t="s">
        <v>31</v>
      </c>
      <c r="C375" s="5" t="s">
        <v>472</v>
      </c>
      <c r="D375" s="5" t="s">
        <v>604</v>
      </c>
      <c r="E375" s="5" t="s">
        <v>474</v>
      </c>
      <c r="F375" s="5" t="s">
        <v>474</v>
      </c>
      <c r="K375" s="5" t="s">
        <v>1529</v>
      </c>
      <c r="L375" s="5" t="s">
        <v>497</v>
      </c>
      <c r="M375" s="19">
        <v>39945</v>
      </c>
      <c r="N375" s="19">
        <v>39945</v>
      </c>
      <c r="O375" s="5" t="s">
        <v>1035</v>
      </c>
      <c r="P375" s="5" t="s">
        <v>478</v>
      </c>
      <c r="Q375" s="5" t="s">
        <v>1838</v>
      </c>
      <c r="R375" s="5" t="s">
        <v>1965</v>
      </c>
      <c r="S375" s="5" t="s">
        <v>1329</v>
      </c>
      <c r="T375" s="5" t="s">
        <v>455</v>
      </c>
      <c r="U375" s="5" t="s">
        <v>250</v>
      </c>
      <c r="V375" s="5">
        <v>1550</v>
      </c>
      <c r="W375" s="5">
        <v>14.94704554</v>
      </c>
      <c r="X375" s="5">
        <v>-89.276413719999994</v>
      </c>
      <c r="Y375" s="5">
        <v>50</v>
      </c>
    </row>
    <row r="376" spans="1:25">
      <c r="A376" s="5" t="s">
        <v>31</v>
      </c>
      <c r="C376" s="5" t="s">
        <v>472</v>
      </c>
      <c r="D376" s="5" t="s">
        <v>604</v>
      </c>
      <c r="E376" s="5" t="s">
        <v>474</v>
      </c>
      <c r="F376" s="5" t="s">
        <v>474</v>
      </c>
      <c r="K376" s="5" t="s">
        <v>1530</v>
      </c>
      <c r="L376" s="5" t="s">
        <v>497</v>
      </c>
      <c r="M376" s="19">
        <v>39945</v>
      </c>
      <c r="N376" s="19">
        <v>39945</v>
      </c>
      <c r="O376" s="5" t="s">
        <v>1035</v>
      </c>
      <c r="P376" s="5" t="s">
        <v>478</v>
      </c>
      <c r="Q376" s="5" t="s">
        <v>1838</v>
      </c>
      <c r="R376" s="5" t="s">
        <v>1965</v>
      </c>
      <c r="S376" s="5" t="s">
        <v>1329</v>
      </c>
      <c r="T376" s="5" t="s">
        <v>455</v>
      </c>
      <c r="U376" s="5" t="s">
        <v>250</v>
      </c>
      <c r="V376" s="5">
        <v>1550</v>
      </c>
      <c r="W376" s="5">
        <v>14.947048649999999</v>
      </c>
      <c r="X376" s="5">
        <v>-89.276460709999995</v>
      </c>
      <c r="Y376" s="5">
        <v>50</v>
      </c>
    </row>
    <row r="377" spans="1:25">
      <c r="A377" s="5" t="s">
        <v>31</v>
      </c>
      <c r="C377" s="5" t="s">
        <v>472</v>
      </c>
      <c r="D377" s="5" t="s">
        <v>604</v>
      </c>
      <c r="E377" s="5" t="s">
        <v>474</v>
      </c>
      <c r="F377" s="5" t="s">
        <v>474</v>
      </c>
      <c r="K377" s="5" t="s">
        <v>1533</v>
      </c>
      <c r="L377" s="5" t="s">
        <v>497</v>
      </c>
      <c r="M377" s="19">
        <v>39945</v>
      </c>
      <c r="N377" s="19">
        <v>39945</v>
      </c>
      <c r="O377" s="5" t="s">
        <v>1035</v>
      </c>
      <c r="P377" s="5" t="s">
        <v>478</v>
      </c>
      <c r="Q377" s="5" t="s">
        <v>1838</v>
      </c>
      <c r="R377" s="5" t="s">
        <v>1965</v>
      </c>
      <c r="S377" s="5" t="s">
        <v>1329</v>
      </c>
      <c r="T377" s="5" t="s">
        <v>455</v>
      </c>
      <c r="U377" s="5" t="s">
        <v>250</v>
      </c>
      <c r="V377" s="5">
        <v>1550</v>
      </c>
      <c r="W377" s="5">
        <v>14.94721588</v>
      </c>
      <c r="X377" s="5">
        <v>-89.276942009999999</v>
      </c>
      <c r="Y377" s="5">
        <v>50</v>
      </c>
    </row>
    <row r="378" spans="1:25">
      <c r="A378" s="5" t="s">
        <v>31</v>
      </c>
      <c r="C378" s="5" t="s">
        <v>472</v>
      </c>
      <c r="D378" s="5" t="s">
        <v>604</v>
      </c>
      <c r="E378" s="5" t="s">
        <v>474</v>
      </c>
      <c r="F378" s="5" t="s">
        <v>474</v>
      </c>
      <c r="K378" s="5" t="s">
        <v>1531</v>
      </c>
      <c r="L378" s="5" t="s">
        <v>497</v>
      </c>
      <c r="M378" s="19">
        <v>39945</v>
      </c>
      <c r="N378" s="19">
        <v>39945</v>
      </c>
      <c r="O378" s="5" t="s">
        <v>1035</v>
      </c>
      <c r="P378" s="5" t="s">
        <v>478</v>
      </c>
      <c r="Q378" s="5" t="s">
        <v>1838</v>
      </c>
      <c r="R378" s="5" t="s">
        <v>2024</v>
      </c>
      <c r="S378" s="5" t="s">
        <v>1329</v>
      </c>
      <c r="T378" s="5" t="s">
        <v>455</v>
      </c>
      <c r="U378" s="5" t="s">
        <v>250</v>
      </c>
      <c r="V378" s="5">
        <v>1550</v>
      </c>
      <c r="W378" s="5">
        <v>14.94719357</v>
      </c>
      <c r="X378" s="5">
        <v>-89.276982799999999</v>
      </c>
      <c r="Y378" s="5">
        <v>50</v>
      </c>
    </row>
    <row r="379" spans="1:25">
      <c r="A379" s="5" t="s">
        <v>31</v>
      </c>
      <c r="C379" s="5" t="s">
        <v>472</v>
      </c>
      <c r="D379" s="5" t="s">
        <v>604</v>
      </c>
      <c r="E379" s="5" t="s">
        <v>474</v>
      </c>
      <c r="F379" s="5" t="s">
        <v>474</v>
      </c>
      <c r="K379" s="5" t="s">
        <v>1532</v>
      </c>
      <c r="L379" s="5" t="s">
        <v>497</v>
      </c>
      <c r="M379" s="19">
        <v>39945</v>
      </c>
      <c r="N379" s="19">
        <v>39945</v>
      </c>
      <c r="O379" s="5" t="s">
        <v>1035</v>
      </c>
      <c r="P379" s="5" t="s">
        <v>478</v>
      </c>
      <c r="Q379" s="5" t="s">
        <v>1838</v>
      </c>
      <c r="R379" s="5" t="s">
        <v>1965</v>
      </c>
      <c r="S379" s="5" t="s">
        <v>1329</v>
      </c>
      <c r="T379" s="5" t="s">
        <v>455</v>
      </c>
      <c r="U379" s="5" t="s">
        <v>250</v>
      </c>
      <c r="V379" s="5">
        <v>1550</v>
      </c>
      <c r="W379" s="5">
        <v>14.94721028</v>
      </c>
      <c r="X379" s="5">
        <v>-89.277026480000004</v>
      </c>
      <c r="Y379" s="5">
        <v>50</v>
      </c>
    </row>
    <row r="380" spans="1:25">
      <c r="A380" s="5" t="s">
        <v>31</v>
      </c>
      <c r="C380" s="5" t="s">
        <v>472</v>
      </c>
      <c r="D380" s="5" t="s">
        <v>604</v>
      </c>
      <c r="E380" s="5" t="s">
        <v>474</v>
      </c>
      <c r="F380" s="5" t="s">
        <v>474</v>
      </c>
      <c r="K380" s="5" t="s">
        <v>1534</v>
      </c>
      <c r="L380" s="5" t="s">
        <v>497</v>
      </c>
      <c r="M380" s="19">
        <v>39945</v>
      </c>
      <c r="N380" s="19">
        <v>39945</v>
      </c>
      <c r="O380" s="5" t="s">
        <v>1035</v>
      </c>
      <c r="P380" s="5" t="s">
        <v>478</v>
      </c>
      <c r="Q380" s="5" t="s">
        <v>1838</v>
      </c>
      <c r="R380" s="5" t="s">
        <v>1965</v>
      </c>
      <c r="S380" s="5" t="s">
        <v>1329</v>
      </c>
      <c r="T380" s="5" t="s">
        <v>455</v>
      </c>
      <c r="U380" s="5" t="s">
        <v>250</v>
      </c>
      <c r="V380" s="5">
        <v>1550</v>
      </c>
      <c r="W380" s="5">
        <v>14.947226990000001</v>
      </c>
      <c r="X380" s="5">
        <v>-89.27707015</v>
      </c>
      <c r="Y380" s="5">
        <v>50</v>
      </c>
    </row>
    <row r="381" spans="1:25">
      <c r="A381" s="5" t="s">
        <v>31</v>
      </c>
      <c r="C381" s="5" t="s">
        <v>472</v>
      </c>
      <c r="D381" s="5" t="s">
        <v>604</v>
      </c>
      <c r="E381" s="5" t="s">
        <v>474</v>
      </c>
      <c r="F381" s="5" t="s">
        <v>474</v>
      </c>
      <c r="K381" s="5" t="s">
        <v>1535</v>
      </c>
      <c r="L381" s="5" t="s">
        <v>497</v>
      </c>
      <c r="M381" s="19">
        <v>39945</v>
      </c>
      <c r="N381" s="19">
        <v>39945</v>
      </c>
      <c r="O381" s="5" t="s">
        <v>1035</v>
      </c>
      <c r="P381" s="5" t="s">
        <v>478</v>
      </c>
      <c r="Q381" s="5" t="s">
        <v>1838</v>
      </c>
      <c r="R381" s="5" t="s">
        <v>1965</v>
      </c>
      <c r="S381" s="5" t="s">
        <v>1329</v>
      </c>
      <c r="T381" s="5" t="s">
        <v>455</v>
      </c>
      <c r="U381" s="5" t="s">
        <v>250</v>
      </c>
      <c r="V381" s="5">
        <v>1550</v>
      </c>
      <c r="W381" s="5">
        <v>14.9472437</v>
      </c>
      <c r="X381" s="5">
        <v>-89.277113830000005</v>
      </c>
      <c r="Y381" s="5">
        <v>50</v>
      </c>
    </row>
    <row r="382" spans="1:25">
      <c r="A382" s="5" t="s">
        <v>31</v>
      </c>
      <c r="C382" s="5" t="s">
        <v>472</v>
      </c>
      <c r="D382" s="5" t="s">
        <v>604</v>
      </c>
      <c r="E382" s="5" t="s">
        <v>474</v>
      </c>
      <c r="F382" s="5" t="s">
        <v>474</v>
      </c>
      <c r="K382" s="5" t="s">
        <v>1536</v>
      </c>
      <c r="L382" s="5" t="s">
        <v>497</v>
      </c>
      <c r="M382" s="19">
        <v>39945</v>
      </c>
      <c r="N382" s="19">
        <v>39945</v>
      </c>
      <c r="O382" s="5" t="s">
        <v>1035</v>
      </c>
      <c r="P382" s="5" t="s">
        <v>478</v>
      </c>
      <c r="Q382" s="5" t="s">
        <v>1838</v>
      </c>
      <c r="R382" s="5" t="s">
        <v>1965</v>
      </c>
      <c r="S382" s="5" t="s">
        <v>1329</v>
      </c>
      <c r="T382" s="5" t="s">
        <v>455</v>
      </c>
      <c r="U382" s="5" t="s">
        <v>250</v>
      </c>
      <c r="V382" s="5">
        <v>1550</v>
      </c>
      <c r="W382" s="5">
        <v>14.947260419999999</v>
      </c>
      <c r="X382" s="5">
        <v>-89.277157500000001</v>
      </c>
      <c r="Y382" s="5">
        <v>50</v>
      </c>
    </row>
    <row r="383" spans="1:25">
      <c r="A383" s="5" t="s">
        <v>31</v>
      </c>
      <c r="C383" s="5" t="s">
        <v>472</v>
      </c>
      <c r="D383" s="5" t="s">
        <v>604</v>
      </c>
      <c r="E383" s="5" t="s">
        <v>474</v>
      </c>
      <c r="F383" s="5" t="s">
        <v>474</v>
      </c>
      <c r="K383" s="5" t="s">
        <v>1537</v>
      </c>
      <c r="L383" s="5" t="s">
        <v>497</v>
      </c>
      <c r="M383" s="19">
        <v>39945</v>
      </c>
      <c r="N383" s="19">
        <v>39945</v>
      </c>
      <c r="O383" s="5" t="s">
        <v>1035</v>
      </c>
      <c r="P383" s="5" t="s">
        <v>478</v>
      </c>
      <c r="Q383" s="5" t="s">
        <v>1838</v>
      </c>
      <c r="R383" s="5" t="s">
        <v>1965</v>
      </c>
      <c r="S383" s="5" t="s">
        <v>1329</v>
      </c>
      <c r="T383" s="5" t="s">
        <v>455</v>
      </c>
      <c r="U383" s="5" t="s">
        <v>250</v>
      </c>
      <c r="V383" s="5">
        <v>1550</v>
      </c>
      <c r="W383" s="5">
        <v>14.94727713</v>
      </c>
      <c r="X383" s="5">
        <v>-89.277201180000006</v>
      </c>
      <c r="Y383" s="5">
        <v>50</v>
      </c>
    </row>
    <row r="384" spans="1:25">
      <c r="A384" s="5" t="s">
        <v>31</v>
      </c>
      <c r="C384" s="5" t="s">
        <v>472</v>
      </c>
      <c r="D384" s="5" t="s">
        <v>604</v>
      </c>
      <c r="E384" s="5" t="s">
        <v>474</v>
      </c>
      <c r="F384" s="5" t="s">
        <v>474</v>
      </c>
      <c r="K384" s="5" t="s">
        <v>1538</v>
      </c>
      <c r="L384" s="5" t="s">
        <v>497</v>
      </c>
      <c r="M384" s="19">
        <v>39945</v>
      </c>
      <c r="N384" s="19">
        <v>39945</v>
      </c>
      <c r="O384" s="5" t="s">
        <v>1035</v>
      </c>
      <c r="P384" s="5" t="s">
        <v>478</v>
      </c>
      <c r="Q384" s="5" t="s">
        <v>1838</v>
      </c>
      <c r="R384" s="5" t="s">
        <v>1965</v>
      </c>
      <c r="S384" s="5" t="s">
        <v>1329</v>
      </c>
      <c r="T384" s="5" t="s">
        <v>455</v>
      </c>
      <c r="U384" s="5" t="s">
        <v>250</v>
      </c>
      <c r="V384" s="5">
        <v>1550</v>
      </c>
      <c r="W384" s="5">
        <v>14.94729384</v>
      </c>
      <c r="X384" s="5">
        <v>-89.277244850000002</v>
      </c>
      <c r="Y384" s="5">
        <v>50</v>
      </c>
    </row>
    <row r="385" spans="1:25">
      <c r="A385" s="5" t="s">
        <v>31</v>
      </c>
      <c r="B385" s="5" t="s">
        <v>1346</v>
      </c>
      <c r="C385" s="5" t="s">
        <v>472</v>
      </c>
      <c r="D385" s="5" t="s">
        <v>473</v>
      </c>
      <c r="E385" s="5" t="s">
        <v>474</v>
      </c>
      <c r="F385" s="5" t="s">
        <v>474</v>
      </c>
      <c r="K385" s="5" t="s">
        <v>1347</v>
      </c>
      <c r="L385" s="5" t="s">
        <v>497</v>
      </c>
      <c r="M385" s="19">
        <v>39945</v>
      </c>
      <c r="N385" s="19">
        <v>39945</v>
      </c>
      <c r="O385" s="5" t="s">
        <v>1035</v>
      </c>
      <c r="P385" s="5" t="s">
        <v>478</v>
      </c>
      <c r="Q385" s="5" t="s">
        <v>1838</v>
      </c>
      <c r="R385" s="5" t="s">
        <v>2025</v>
      </c>
      <c r="S385" s="5" t="s">
        <v>1329</v>
      </c>
      <c r="T385" s="5" t="s">
        <v>455</v>
      </c>
      <c r="U385" s="5" t="s">
        <v>250</v>
      </c>
      <c r="V385" s="5">
        <v>1430</v>
      </c>
      <c r="W385" s="5">
        <v>14.95459958</v>
      </c>
      <c r="X385" s="5">
        <v>-89.277175549999995</v>
      </c>
      <c r="Y385" s="5">
        <v>50</v>
      </c>
    </row>
    <row r="386" spans="1:25">
      <c r="A386" s="5" t="s">
        <v>31</v>
      </c>
      <c r="C386" s="5" t="s">
        <v>472</v>
      </c>
      <c r="D386" s="5" t="s">
        <v>604</v>
      </c>
      <c r="E386" s="5" t="s">
        <v>474</v>
      </c>
      <c r="F386" s="5" t="s">
        <v>474</v>
      </c>
      <c r="K386" s="5" t="s">
        <v>1345</v>
      </c>
      <c r="L386" s="5" t="s">
        <v>497</v>
      </c>
      <c r="M386" s="19">
        <v>39945</v>
      </c>
      <c r="N386" s="19">
        <v>39945</v>
      </c>
      <c r="O386" s="5" t="s">
        <v>1035</v>
      </c>
      <c r="P386" s="5" t="s">
        <v>478</v>
      </c>
      <c r="Q386" s="5" t="s">
        <v>1838</v>
      </c>
      <c r="R386" s="5" t="s">
        <v>2025</v>
      </c>
      <c r="S386" s="5" t="s">
        <v>1329</v>
      </c>
      <c r="T386" s="5" t="s">
        <v>455</v>
      </c>
      <c r="U386" s="5" t="s">
        <v>250</v>
      </c>
      <c r="V386" s="5">
        <v>1430</v>
      </c>
      <c r="W386" s="5">
        <v>14.95432576</v>
      </c>
      <c r="X386" s="5">
        <v>-89.2768655</v>
      </c>
      <c r="Y386" s="5">
        <v>50</v>
      </c>
    </row>
    <row r="387" spans="1:25">
      <c r="A387" s="5" t="s">
        <v>31</v>
      </c>
      <c r="C387" s="5" t="s">
        <v>472</v>
      </c>
      <c r="D387" s="5" t="s">
        <v>604</v>
      </c>
      <c r="E387" s="5" t="s">
        <v>474</v>
      </c>
      <c r="F387" s="5" t="s">
        <v>474</v>
      </c>
      <c r="K387" s="5" t="s">
        <v>1344</v>
      </c>
      <c r="L387" s="5" t="s">
        <v>497</v>
      </c>
      <c r="M387" s="19">
        <v>39945</v>
      </c>
      <c r="N387" s="19">
        <v>39945</v>
      </c>
      <c r="O387" s="5" t="s">
        <v>1035</v>
      </c>
      <c r="P387" s="5" t="s">
        <v>478</v>
      </c>
      <c r="Q387" s="5" t="s">
        <v>1838</v>
      </c>
      <c r="R387" s="5" t="s">
        <v>2025</v>
      </c>
      <c r="S387" s="5" t="s">
        <v>1329</v>
      </c>
      <c r="T387" s="5" t="s">
        <v>455</v>
      </c>
      <c r="U387" s="5" t="s">
        <v>250</v>
      </c>
      <c r="V387" s="5">
        <v>1430</v>
      </c>
      <c r="W387" s="5">
        <v>14.95429534</v>
      </c>
      <c r="X387" s="5">
        <v>-89.276831049999998</v>
      </c>
      <c r="Y387" s="5">
        <v>50</v>
      </c>
    </row>
    <row r="388" spans="1:25">
      <c r="A388" s="5" t="s">
        <v>31</v>
      </c>
      <c r="C388" s="5" t="s">
        <v>472</v>
      </c>
      <c r="D388" s="5" t="s">
        <v>604</v>
      </c>
      <c r="E388" s="5" t="s">
        <v>474</v>
      </c>
      <c r="F388" s="5" t="s">
        <v>474</v>
      </c>
      <c r="K388" s="5" t="s">
        <v>1343</v>
      </c>
      <c r="L388" s="5" t="s">
        <v>497</v>
      </c>
      <c r="M388" s="19">
        <v>39945</v>
      </c>
      <c r="N388" s="19">
        <v>39945</v>
      </c>
      <c r="O388" s="5" t="s">
        <v>1035</v>
      </c>
      <c r="P388" s="5" t="s">
        <v>478</v>
      </c>
      <c r="Q388" s="5" t="s">
        <v>1838</v>
      </c>
      <c r="R388" s="5" t="s">
        <v>2025</v>
      </c>
      <c r="S388" s="5" t="s">
        <v>1329</v>
      </c>
      <c r="T388" s="5" t="s">
        <v>455</v>
      </c>
      <c r="U388" s="5" t="s">
        <v>250</v>
      </c>
      <c r="V388" s="5">
        <v>1430</v>
      </c>
      <c r="W388" s="5">
        <v>14.954143220000001</v>
      </c>
      <c r="X388" s="5">
        <v>-89.276658789999999</v>
      </c>
      <c r="Y388" s="5">
        <v>50</v>
      </c>
    </row>
    <row r="389" spans="1:25">
      <c r="A389" s="5" t="s">
        <v>31</v>
      </c>
      <c r="C389" s="5" t="s">
        <v>472</v>
      </c>
      <c r="D389" s="5" t="s">
        <v>604</v>
      </c>
      <c r="E389" s="5" t="s">
        <v>474</v>
      </c>
      <c r="F389" s="5" t="s">
        <v>474</v>
      </c>
      <c r="K389" s="5" t="s">
        <v>1342</v>
      </c>
      <c r="L389" s="5" t="s">
        <v>497</v>
      </c>
      <c r="M389" s="19">
        <v>39945</v>
      </c>
      <c r="N389" s="19">
        <v>39945</v>
      </c>
      <c r="O389" s="5" t="s">
        <v>1035</v>
      </c>
      <c r="P389" s="5" t="s">
        <v>478</v>
      </c>
      <c r="Q389" s="5" t="s">
        <v>1838</v>
      </c>
      <c r="R389" s="5" t="s">
        <v>2025</v>
      </c>
      <c r="S389" s="5" t="s">
        <v>1329</v>
      </c>
      <c r="T389" s="5" t="s">
        <v>455</v>
      </c>
      <c r="U389" s="5" t="s">
        <v>250</v>
      </c>
      <c r="V389" s="5">
        <v>1430</v>
      </c>
      <c r="W389" s="5">
        <v>14.95411279</v>
      </c>
      <c r="X389" s="5">
        <v>-89.276624339999998</v>
      </c>
      <c r="Y389" s="5">
        <v>50</v>
      </c>
    </row>
    <row r="390" spans="1:25">
      <c r="A390" s="5" t="s">
        <v>31</v>
      </c>
      <c r="C390" s="5" t="s">
        <v>472</v>
      </c>
      <c r="D390" s="5" t="s">
        <v>604</v>
      </c>
      <c r="E390" s="5" t="s">
        <v>474</v>
      </c>
      <c r="F390" s="5" t="s">
        <v>474</v>
      </c>
      <c r="K390" s="5" t="s">
        <v>1341</v>
      </c>
      <c r="L390" s="5" t="s">
        <v>497</v>
      </c>
      <c r="M390" s="19">
        <v>39945</v>
      </c>
      <c r="N390" s="19">
        <v>39945</v>
      </c>
      <c r="O390" s="5" t="s">
        <v>1035</v>
      </c>
      <c r="P390" s="5" t="s">
        <v>478</v>
      </c>
      <c r="Q390" s="5" t="s">
        <v>1838</v>
      </c>
      <c r="R390" s="5" t="s">
        <v>2025</v>
      </c>
      <c r="S390" s="5" t="s">
        <v>1329</v>
      </c>
      <c r="T390" s="5" t="s">
        <v>455</v>
      </c>
      <c r="U390" s="5" t="s">
        <v>250</v>
      </c>
      <c r="V390" s="5">
        <v>1430</v>
      </c>
      <c r="W390" s="5">
        <v>14.953930250000001</v>
      </c>
      <c r="X390" s="5">
        <v>-89.276417640000005</v>
      </c>
      <c r="Y390" s="5">
        <v>50</v>
      </c>
    </row>
    <row r="391" spans="1:25">
      <c r="A391" s="5" t="s">
        <v>31</v>
      </c>
      <c r="C391" s="5" t="s">
        <v>472</v>
      </c>
      <c r="D391" s="5" t="s">
        <v>604</v>
      </c>
      <c r="E391" s="5" t="s">
        <v>474</v>
      </c>
      <c r="F391" s="5" t="s">
        <v>474</v>
      </c>
      <c r="K391" s="5" t="s">
        <v>1339</v>
      </c>
      <c r="L391" s="5" t="s">
        <v>497</v>
      </c>
      <c r="M391" s="19">
        <v>39945</v>
      </c>
      <c r="N391" s="19">
        <v>39945</v>
      </c>
      <c r="O391" s="5" t="s">
        <v>1340</v>
      </c>
      <c r="P391" s="5" t="s">
        <v>478</v>
      </c>
      <c r="Q391" s="5" t="s">
        <v>1838</v>
      </c>
      <c r="R391" s="5" t="s">
        <v>2026</v>
      </c>
      <c r="S391" s="5" t="s">
        <v>1329</v>
      </c>
      <c r="T391" s="5" t="s">
        <v>455</v>
      </c>
      <c r="U391" s="5" t="s">
        <v>250</v>
      </c>
      <c r="V391" s="5">
        <v>1430</v>
      </c>
      <c r="W391" s="5">
        <v>14.95383898</v>
      </c>
      <c r="X391" s="5">
        <v>-89.276314290000002</v>
      </c>
      <c r="Y391" s="5">
        <v>50</v>
      </c>
    </row>
    <row r="392" spans="1:25">
      <c r="A392" s="5" t="s">
        <v>31</v>
      </c>
      <c r="C392" s="5" t="s">
        <v>472</v>
      </c>
      <c r="D392" s="5" t="s">
        <v>604</v>
      </c>
      <c r="E392" s="5" t="s">
        <v>474</v>
      </c>
      <c r="F392" s="5" t="s">
        <v>474</v>
      </c>
      <c r="K392" s="5" t="s">
        <v>1338</v>
      </c>
      <c r="L392" s="5" t="s">
        <v>497</v>
      </c>
      <c r="M392" s="19">
        <v>39945</v>
      </c>
      <c r="N392" s="19">
        <v>39945</v>
      </c>
      <c r="O392" s="5" t="s">
        <v>1035</v>
      </c>
      <c r="P392" s="5" t="s">
        <v>478</v>
      </c>
      <c r="Q392" s="5" t="s">
        <v>1838</v>
      </c>
      <c r="R392" s="5" t="s">
        <v>2027</v>
      </c>
      <c r="S392" s="5" t="s">
        <v>1329</v>
      </c>
      <c r="T392" s="5" t="s">
        <v>455</v>
      </c>
      <c r="U392" s="5" t="s">
        <v>250</v>
      </c>
      <c r="V392" s="5">
        <v>1430</v>
      </c>
      <c r="W392" s="5">
        <v>14.95377813</v>
      </c>
      <c r="X392" s="5">
        <v>-89.27624539</v>
      </c>
      <c r="Y392" s="5">
        <v>50</v>
      </c>
    </row>
    <row r="393" spans="1:25">
      <c r="A393" s="5" t="s">
        <v>31</v>
      </c>
      <c r="C393" s="5" t="s">
        <v>472</v>
      </c>
      <c r="D393" s="5" t="s">
        <v>604</v>
      </c>
      <c r="E393" s="5" t="s">
        <v>474</v>
      </c>
      <c r="F393" s="5" t="s">
        <v>474</v>
      </c>
      <c r="K393" s="5" t="s">
        <v>1337</v>
      </c>
      <c r="L393" s="5" t="s">
        <v>497</v>
      </c>
      <c r="M393" s="19">
        <v>39945</v>
      </c>
      <c r="N393" s="19">
        <v>39945</v>
      </c>
      <c r="O393" s="5" t="s">
        <v>1035</v>
      </c>
      <c r="P393" s="5" t="s">
        <v>478</v>
      </c>
      <c r="Q393" s="5" t="s">
        <v>1838</v>
      </c>
      <c r="R393" s="5" t="s">
        <v>2027</v>
      </c>
      <c r="S393" s="5" t="s">
        <v>1329</v>
      </c>
      <c r="T393" s="5" t="s">
        <v>455</v>
      </c>
      <c r="U393" s="5" t="s">
        <v>250</v>
      </c>
      <c r="V393" s="5">
        <v>1430</v>
      </c>
      <c r="W393" s="5">
        <v>14.953656430000001</v>
      </c>
      <c r="X393" s="5">
        <v>-89.276107589999995</v>
      </c>
      <c r="Y393" s="5">
        <v>50</v>
      </c>
    </row>
    <row r="394" spans="1:25">
      <c r="A394" s="5" t="s">
        <v>31</v>
      </c>
      <c r="C394" s="5" t="s">
        <v>472</v>
      </c>
      <c r="D394" s="5" t="s">
        <v>604</v>
      </c>
      <c r="E394" s="5" t="s">
        <v>474</v>
      </c>
      <c r="F394" s="5" t="s">
        <v>474</v>
      </c>
      <c r="K394" s="5" t="s">
        <v>1336</v>
      </c>
      <c r="L394" s="5" t="s">
        <v>497</v>
      </c>
      <c r="M394" s="19">
        <v>39945</v>
      </c>
      <c r="N394" s="19">
        <v>39945</v>
      </c>
      <c r="O394" s="5" t="s">
        <v>1035</v>
      </c>
      <c r="P394" s="5" t="s">
        <v>478</v>
      </c>
      <c r="Q394" s="5" t="s">
        <v>1838</v>
      </c>
      <c r="R394" s="5" t="s">
        <v>2027</v>
      </c>
      <c r="S394" s="5" t="s">
        <v>1329</v>
      </c>
      <c r="T394" s="5" t="s">
        <v>455</v>
      </c>
      <c r="U394" s="5" t="s">
        <v>250</v>
      </c>
      <c r="V394" s="5">
        <v>1430</v>
      </c>
      <c r="W394" s="5">
        <v>14.953626010000001</v>
      </c>
      <c r="X394" s="5">
        <v>-89.276073139999994</v>
      </c>
      <c r="Y394" s="5">
        <v>50</v>
      </c>
    </row>
    <row r="395" spans="1:25">
      <c r="A395" s="5" t="s">
        <v>31</v>
      </c>
      <c r="C395" s="5" t="s">
        <v>472</v>
      </c>
      <c r="D395" s="5" t="s">
        <v>604</v>
      </c>
      <c r="E395" s="5" t="s">
        <v>474</v>
      </c>
      <c r="F395" s="5" t="s">
        <v>474</v>
      </c>
      <c r="K395" s="5" t="s">
        <v>1335</v>
      </c>
      <c r="L395" s="5" t="s">
        <v>497</v>
      </c>
      <c r="M395" s="19">
        <v>39945</v>
      </c>
      <c r="N395" s="19">
        <v>39945</v>
      </c>
      <c r="O395" s="5" t="s">
        <v>1035</v>
      </c>
      <c r="P395" s="5" t="s">
        <v>478</v>
      </c>
      <c r="Q395" s="5" t="s">
        <v>1838</v>
      </c>
      <c r="R395" s="5" t="s">
        <v>2027</v>
      </c>
      <c r="S395" s="5" t="s">
        <v>1329</v>
      </c>
      <c r="T395" s="5" t="s">
        <v>455</v>
      </c>
      <c r="U395" s="5" t="s">
        <v>250</v>
      </c>
      <c r="V395" s="5">
        <v>1430</v>
      </c>
      <c r="W395" s="5">
        <v>14.953595590000001</v>
      </c>
      <c r="X395" s="5">
        <v>-89.276038689999993</v>
      </c>
      <c r="Y395" s="5">
        <v>50</v>
      </c>
    </row>
    <row r="396" spans="1:25">
      <c r="A396" s="5" t="s">
        <v>31</v>
      </c>
      <c r="C396" s="5" t="s">
        <v>472</v>
      </c>
      <c r="D396" s="5" t="s">
        <v>604</v>
      </c>
      <c r="E396" s="5" t="s">
        <v>474</v>
      </c>
      <c r="F396" s="5" t="s">
        <v>474</v>
      </c>
      <c r="K396" s="5" t="s">
        <v>1334</v>
      </c>
      <c r="L396" s="5" t="s">
        <v>497</v>
      </c>
      <c r="M396" s="19">
        <v>39945</v>
      </c>
      <c r="N396" s="19">
        <v>39945</v>
      </c>
      <c r="O396" s="5" t="s">
        <v>1035</v>
      </c>
      <c r="P396" s="5" t="s">
        <v>478</v>
      </c>
      <c r="Q396" s="5" t="s">
        <v>1838</v>
      </c>
      <c r="R396" s="5" t="s">
        <v>2027</v>
      </c>
      <c r="S396" s="5" t="s">
        <v>1329</v>
      </c>
      <c r="T396" s="5" t="s">
        <v>455</v>
      </c>
      <c r="U396" s="5" t="s">
        <v>250</v>
      </c>
      <c r="V396" s="5">
        <v>1430</v>
      </c>
      <c r="W396" s="5">
        <v>14.95356516</v>
      </c>
      <c r="X396" s="5">
        <v>-89.276004240000006</v>
      </c>
      <c r="Y396" s="5">
        <v>50</v>
      </c>
    </row>
    <row r="397" spans="1:25">
      <c r="A397" s="5" t="s">
        <v>31</v>
      </c>
      <c r="C397" s="5" t="s">
        <v>472</v>
      </c>
      <c r="D397" s="5" t="s">
        <v>604</v>
      </c>
      <c r="E397" s="5" t="s">
        <v>474</v>
      </c>
      <c r="F397" s="5" t="s">
        <v>474</v>
      </c>
      <c r="K397" s="5" t="s">
        <v>1333</v>
      </c>
      <c r="L397" s="5" t="s">
        <v>497</v>
      </c>
      <c r="M397" s="19">
        <v>39945</v>
      </c>
      <c r="N397" s="19">
        <v>39945</v>
      </c>
      <c r="O397" s="5" t="s">
        <v>1035</v>
      </c>
      <c r="P397" s="5" t="s">
        <v>478</v>
      </c>
      <c r="Q397" s="5" t="s">
        <v>1838</v>
      </c>
      <c r="R397" s="5" t="s">
        <v>2027</v>
      </c>
      <c r="S397" s="5" t="s">
        <v>1329</v>
      </c>
      <c r="T397" s="5" t="s">
        <v>455</v>
      </c>
      <c r="U397" s="5" t="s">
        <v>250</v>
      </c>
      <c r="V397" s="5">
        <v>1430</v>
      </c>
      <c r="W397" s="5">
        <v>14.95347389</v>
      </c>
      <c r="X397" s="5">
        <v>-89.275900879999995</v>
      </c>
      <c r="Y397" s="5">
        <v>50</v>
      </c>
    </row>
    <row r="398" spans="1:25">
      <c r="A398" s="5" t="s">
        <v>31</v>
      </c>
      <c r="C398" s="5" t="s">
        <v>472</v>
      </c>
      <c r="D398" s="5" t="s">
        <v>604</v>
      </c>
      <c r="E398" s="5" t="s">
        <v>474</v>
      </c>
      <c r="F398" s="5" t="s">
        <v>474</v>
      </c>
      <c r="K398" s="5" t="s">
        <v>1332</v>
      </c>
      <c r="L398" s="5" t="s">
        <v>497</v>
      </c>
      <c r="M398" s="19">
        <v>39945</v>
      </c>
      <c r="N398" s="19">
        <v>39945</v>
      </c>
      <c r="O398" s="5" t="s">
        <v>1035</v>
      </c>
      <c r="P398" s="5" t="s">
        <v>478</v>
      </c>
      <c r="Q398" s="5" t="s">
        <v>1838</v>
      </c>
      <c r="R398" s="5" t="s">
        <v>2027</v>
      </c>
      <c r="S398" s="5" t="s">
        <v>1329</v>
      </c>
      <c r="T398" s="5" t="s">
        <v>455</v>
      </c>
      <c r="U398" s="5" t="s">
        <v>250</v>
      </c>
      <c r="V398" s="5">
        <v>1430</v>
      </c>
      <c r="W398" s="5">
        <v>14.95335219</v>
      </c>
      <c r="X398" s="5">
        <v>-89.275763080000004</v>
      </c>
      <c r="Y398" s="5">
        <v>50</v>
      </c>
    </row>
    <row r="399" spans="1:25">
      <c r="A399" s="5" t="s">
        <v>31</v>
      </c>
      <c r="C399" s="5" t="s">
        <v>472</v>
      </c>
      <c r="D399" s="5" t="s">
        <v>604</v>
      </c>
      <c r="E399" s="5" t="s">
        <v>474</v>
      </c>
      <c r="F399" s="5" t="s">
        <v>474</v>
      </c>
      <c r="K399" s="5" t="s">
        <v>1331</v>
      </c>
      <c r="L399" s="5" t="s">
        <v>497</v>
      </c>
      <c r="M399" s="19">
        <v>39945</v>
      </c>
      <c r="N399" s="19">
        <v>39945</v>
      </c>
      <c r="O399" s="5" t="s">
        <v>1035</v>
      </c>
      <c r="P399" s="5" t="s">
        <v>478</v>
      </c>
      <c r="Q399" s="5" t="s">
        <v>1838</v>
      </c>
      <c r="R399" s="5" t="s">
        <v>2027</v>
      </c>
      <c r="S399" s="5" t="s">
        <v>1329</v>
      </c>
      <c r="T399" s="5" t="s">
        <v>455</v>
      </c>
      <c r="U399" s="5" t="s">
        <v>250</v>
      </c>
      <c r="V399" s="5">
        <v>1430</v>
      </c>
      <c r="W399" s="5">
        <v>14.953321770000001</v>
      </c>
      <c r="X399" s="5">
        <v>-89.275728630000003</v>
      </c>
      <c r="Y399" s="5">
        <v>50</v>
      </c>
    </row>
    <row r="400" spans="1:25">
      <c r="A400" s="5" t="s">
        <v>31</v>
      </c>
      <c r="C400" s="5" t="s">
        <v>472</v>
      </c>
      <c r="D400" s="5" t="s">
        <v>604</v>
      </c>
      <c r="E400" s="5" t="s">
        <v>474</v>
      </c>
      <c r="F400" s="5" t="s">
        <v>474</v>
      </c>
      <c r="K400" s="5" t="s">
        <v>1330</v>
      </c>
      <c r="L400" s="5" t="s">
        <v>497</v>
      </c>
      <c r="M400" s="19">
        <v>39945</v>
      </c>
      <c r="N400" s="19">
        <v>39945</v>
      </c>
      <c r="O400" s="5" t="s">
        <v>1035</v>
      </c>
      <c r="P400" s="5" t="s">
        <v>478</v>
      </c>
      <c r="Q400" s="5" t="s">
        <v>1838</v>
      </c>
      <c r="R400" s="5" t="s">
        <v>2027</v>
      </c>
      <c r="S400" s="5" t="s">
        <v>1329</v>
      </c>
      <c r="T400" s="5" t="s">
        <v>455</v>
      </c>
      <c r="U400" s="5" t="s">
        <v>250</v>
      </c>
      <c r="V400" s="5">
        <v>1430</v>
      </c>
      <c r="W400" s="5">
        <v>14.953200069999999</v>
      </c>
      <c r="X400" s="5">
        <v>-89.275590829999999</v>
      </c>
      <c r="Y400" s="5">
        <v>50</v>
      </c>
    </row>
    <row r="401" spans="1:25">
      <c r="A401" s="5" t="s">
        <v>31</v>
      </c>
      <c r="C401" s="5" t="s">
        <v>472</v>
      </c>
      <c r="D401" s="5" t="s">
        <v>604</v>
      </c>
      <c r="E401" s="5" t="s">
        <v>474</v>
      </c>
      <c r="F401" s="5" t="s">
        <v>474</v>
      </c>
      <c r="K401" s="5" t="s">
        <v>1328</v>
      </c>
      <c r="L401" s="5" t="s">
        <v>497</v>
      </c>
      <c r="M401" s="19">
        <v>39945</v>
      </c>
      <c r="N401" s="19">
        <v>39945</v>
      </c>
      <c r="O401" s="5" t="s">
        <v>1035</v>
      </c>
      <c r="P401" s="5" t="s">
        <v>478</v>
      </c>
      <c r="Q401" s="5" t="s">
        <v>1838</v>
      </c>
      <c r="R401" s="5" t="s">
        <v>2027</v>
      </c>
      <c r="S401" s="5" t="s">
        <v>1329</v>
      </c>
      <c r="T401" s="5" t="s">
        <v>455</v>
      </c>
      <c r="U401" s="5" t="s">
        <v>250</v>
      </c>
      <c r="V401" s="5">
        <v>1430</v>
      </c>
      <c r="W401" s="5">
        <v>14.95313923</v>
      </c>
      <c r="X401" s="5">
        <v>-89.275521929999996</v>
      </c>
      <c r="Y401" s="5">
        <v>50</v>
      </c>
    </row>
    <row r="402" spans="1:25">
      <c r="A402" s="5" t="s">
        <v>31</v>
      </c>
      <c r="C402" s="5" t="s">
        <v>472</v>
      </c>
      <c r="D402" s="5" t="s">
        <v>604</v>
      </c>
      <c r="E402" s="5" t="s">
        <v>474</v>
      </c>
      <c r="F402" s="5" t="s">
        <v>474</v>
      </c>
      <c r="K402" s="5" t="s">
        <v>1519</v>
      </c>
      <c r="L402" s="5" t="s">
        <v>497</v>
      </c>
      <c r="M402" s="19">
        <v>39945</v>
      </c>
      <c r="N402" s="19">
        <v>39945</v>
      </c>
      <c r="O402" s="5" t="s">
        <v>1520</v>
      </c>
      <c r="P402" s="5" t="s">
        <v>478</v>
      </c>
      <c r="Q402" s="5" t="s">
        <v>1920</v>
      </c>
      <c r="R402" s="5" t="s">
        <v>2045</v>
      </c>
      <c r="S402" s="5" t="s">
        <v>1329</v>
      </c>
      <c r="T402" s="5" t="s">
        <v>455</v>
      </c>
      <c r="U402" s="5" t="s">
        <v>250</v>
      </c>
      <c r="V402" s="5">
        <v>1550</v>
      </c>
      <c r="W402" s="5">
        <v>14.946540000000001</v>
      </c>
      <c r="X402" s="5">
        <v>-89.275999999999996</v>
      </c>
      <c r="Y402" s="5">
        <v>55</v>
      </c>
    </row>
    <row r="403" spans="1:25">
      <c r="A403" s="5" t="s">
        <v>31</v>
      </c>
      <c r="C403" s="5" t="s">
        <v>472</v>
      </c>
      <c r="D403" s="5" t="s">
        <v>604</v>
      </c>
      <c r="E403" s="5" t="s">
        <v>474</v>
      </c>
      <c r="F403" s="5" t="s">
        <v>474</v>
      </c>
      <c r="K403" s="5" t="s">
        <v>1502</v>
      </c>
      <c r="L403" s="5" t="s">
        <v>497</v>
      </c>
      <c r="M403" s="19">
        <v>39945</v>
      </c>
      <c r="N403" s="19">
        <v>39945</v>
      </c>
      <c r="O403" s="5" t="s">
        <v>1035</v>
      </c>
      <c r="P403" s="5" t="s">
        <v>478</v>
      </c>
      <c r="Q403" s="5" t="s">
        <v>1920</v>
      </c>
      <c r="R403" s="5" t="s">
        <v>2046</v>
      </c>
      <c r="S403" s="5" t="s">
        <v>1329</v>
      </c>
      <c r="T403" s="5" t="s">
        <v>455</v>
      </c>
      <c r="U403" s="5" t="s">
        <v>250</v>
      </c>
      <c r="V403" s="5">
        <v>1530</v>
      </c>
      <c r="W403" s="5">
        <v>14.94758</v>
      </c>
      <c r="X403" s="5">
        <v>-89.277510000000007</v>
      </c>
      <c r="Y403" s="5">
        <v>28</v>
      </c>
    </row>
    <row r="404" spans="1:25">
      <c r="A404" s="5" t="s">
        <v>31</v>
      </c>
      <c r="C404" s="5" t="s">
        <v>472</v>
      </c>
      <c r="D404" s="5" t="s">
        <v>604</v>
      </c>
      <c r="E404" s="5" t="s">
        <v>474</v>
      </c>
      <c r="F404" s="5" t="s">
        <v>474</v>
      </c>
      <c r="K404" s="5" t="s">
        <v>1378</v>
      </c>
      <c r="L404" s="5" t="s">
        <v>497</v>
      </c>
      <c r="M404" s="19">
        <v>39945</v>
      </c>
      <c r="N404" s="19">
        <v>39945</v>
      </c>
      <c r="O404" s="5" t="s">
        <v>1035</v>
      </c>
      <c r="P404" s="5" t="s">
        <v>478</v>
      </c>
      <c r="Q404" s="5" t="s">
        <v>1920</v>
      </c>
      <c r="R404" s="5" t="s">
        <v>2047</v>
      </c>
      <c r="S404" s="5" t="s">
        <v>1329</v>
      </c>
      <c r="T404" s="5" t="s">
        <v>455</v>
      </c>
      <c r="U404" s="5" t="s">
        <v>250</v>
      </c>
      <c r="V404" s="5">
        <v>1475</v>
      </c>
      <c r="W404" s="5">
        <v>14.949809999999999</v>
      </c>
      <c r="X404" s="5">
        <v>-89.27807</v>
      </c>
      <c r="Y404" s="5">
        <v>16</v>
      </c>
    </row>
    <row r="405" spans="1:25">
      <c r="A405" s="5" t="s">
        <v>31</v>
      </c>
      <c r="C405" s="5" t="s">
        <v>472</v>
      </c>
      <c r="D405" s="5" t="s">
        <v>604</v>
      </c>
      <c r="E405" s="5" t="s">
        <v>474</v>
      </c>
      <c r="F405" s="5" t="s">
        <v>474</v>
      </c>
      <c r="K405" s="5" t="s">
        <v>1358</v>
      </c>
      <c r="L405" s="5" t="s">
        <v>497</v>
      </c>
      <c r="M405" s="19">
        <v>39945</v>
      </c>
      <c r="N405" s="19">
        <v>39945</v>
      </c>
      <c r="O405" s="5" t="s">
        <v>1035</v>
      </c>
      <c r="P405" s="5" t="s">
        <v>478</v>
      </c>
      <c r="Q405" s="5" t="s">
        <v>1920</v>
      </c>
      <c r="R405" s="5" t="s">
        <v>2047</v>
      </c>
      <c r="S405" s="5" t="s">
        <v>1329</v>
      </c>
      <c r="T405" s="5" t="s">
        <v>455</v>
      </c>
      <c r="U405" s="5" t="s">
        <v>250</v>
      </c>
      <c r="V405" s="5">
        <v>1440</v>
      </c>
      <c r="W405" s="5">
        <v>14.950390000000001</v>
      </c>
      <c r="X405" s="5">
        <v>-89.278940000000006</v>
      </c>
      <c r="Y405" s="5">
        <v>53</v>
      </c>
    </row>
    <row r="406" spans="1:25">
      <c r="A406" s="5" t="s">
        <v>31</v>
      </c>
      <c r="C406" s="5" t="s">
        <v>472</v>
      </c>
      <c r="D406" s="5" t="s">
        <v>604</v>
      </c>
      <c r="E406" s="5" t="s">
        <v>474</v>
      </c>
      <c r="F406" s="5" t="s">
        <v>474</v>
      </c>
      <c r="K406" s="5" t="s">
        <v>1515</v>
      </c>
      <c r="L406" s="5" t="s">
        <v>497</v>
      </c>
      <c r="M406" s="19">
        <v>39945</v>
      </c>
      <c r="N406" s="19">
        <v>39945</v>
      </c>
      <c r="O406" s="5" t="s">
        <v>1035</v>
      </c>
      <c r="P406" s="5" t="s">
        <v>478</v>
      </c>
      <c r="Q406" s="5" t="s">
        <v>1920</v>
      </c>
      <c r="R406" s="5" t="s">
        <v>2048</v>
      </c>
      <c r="S406" s="5" t="s">
        <v>1329</v>
      </c>
      <c r="T406" s="5" t="s">
        <v>455</v>
      </c>
      <c r="U406" s="5" t="s">
        <v>250</v>
      </c>
      <c r="V406" s="5">
        <v>1550</v>
      </c>
      <c r="W406" s="5">
        <v>14.944599999999999</v>
      </c>
      <c r="X406" s="5">
        <v>-89.277259999999998</v>
      </c>
      <c r="Y406" s="5">
        <v>57</v>
      </c>
    </row>
    <row r="407" spans="1:25">
      <c r="A407" s="5" t="s">
        <v>31</v>
      </c>
      <c r="C407" s="5" t="s">
        <v>472</v>
      </c>
      <c r="D407" s="5" t="s">
        <v>604</v>
      </c>
      <c r="E407" s="5" t="s">
        <v>474</v>
      </c>
      <c r="F407" s="5" t="s">
        <v>474</v>
      </c>
      <c r="K407" s="5" t="s">
        <v>1521</v>
      </c>
      <c r="L407" s="5" t="s">
        <v>497</v>
      </c>
      <c r="M407" s="19">
        <v>39945</v>
      </c>
      <c r="N407" s="19">
        <v>39945</v>
      </c>
      <c r="O407" s="5" t="s">
        <v>1035</v>
      </c>
      <c r="P407" s="5" t="s">
        <v>478</v>
      </c>
      <c r="Q407" s="5" t="s">
        <v>1920</v>
      </c>
      <c r="R407" s="5" t="s">
        <v>2049</v>
      </c>
      <c r="S407" s="5" t="s">
        <v>1329</v>
      </c>
      <c r="T407" s="5" t="s">
        <v>455</v>
      </c>
      <c r="U407" s="5" t="s">
        <v>250</v>
      </c>
      <c r="V407" s="5">
        <v>1550</v>
      </c>
      <c r="W407" s="5">
        <v>14.946540000000001</v>
      </c>
      <c r="X407" s="5">
        <v>-89.275999999999996</v>
      </c>
      <c r="Y407" s="5">
        <v>305</v>
      </c>
    </row>
    <row r="408" spans="1:25">
      <c r="A408" s="5" t="s">
        <v>31</v>
      </c>
      <c r="B408" s="5" t="s">
        <v>1249</v>
      </c>
      <c r="C408" s="5" t="s">
        <v>472</v>
      </c>
      <c r="D408" s="5" t="s">
        <v>473</v>
      </c>
      <c r="E408" s="5" t="s">
        <v>474</v>
      </c>
      <c r="F408" s="5" t="s">
        <v>474</v>
      </c>
      <c r="I408" s="5" t="s">
        <v>2792</v>
      </c>
      <c r="J408" s="5" t="s">
        <v>201</v>
      </c>
      <c r="K408" s="5" t="s">
        <v>1250</v>
      </c>
      <c r="L408" s="5" t="s">
        <v>497</v>
      </c>
      <c r="M408" s="19">
        <v>40328</v>
      </c>
      <c r="N408" s="19">
        <v>40328</v>
      </c>
      <c r="O408" s="5" t="s">
        <v>1170</v>
      </c>
      <c r="P408" s="5" t="s">
        <v>478</v>
      </c>
      <c r="Q408" s="5" t="s">
        <v>1838</v>
      </c>
      <c r="R408" s="5" t="s">
        <v>2033</v>
      </c>
      <c r="S408" s="5" t="s">
        <v>1171</v>
      </c>
      <c r="T408" s="5" t="s">
        <v>1172</v>
      </c>
      <c r="U408" s="5" t="s">
        <v>27</v>
      </c>
      <c r="V408" s="5">
        <v>1330</v>
      </c>
      <c r="W408" s="5">
        <v>15.48741673</v>
      </c>
      <c r="X408" s="5">
        <v>-88.235021930000002</v>
      </c>
      <c r="Y408" s="5">
        <v>20</v>
      </c>
    </row>
    <row r="409" spans="1:25">
      <c r="A409" s="5" t="s">
        <v>31</v>
      </c>
      <c r="B409" s="5" t="s">
        <v>1247</v>
      </c>
      <c r="C409" s="5" t="s">
        <v>472</v>
      </c>
      <c r="D409" s="5" t="s">
        <v>473</v>
      </c>
      <c r="E409" s="5" t="s">
        <v>474</v>
      </c>
      <c r="F409" s="5" t="s">
        <v>474</v>
      </c>
      <c r="H409" s="5" t="s">
        <v>2034</v>
      </c>
      <c r="I409" s="5" t="s">
        <v>2681</v>
      </c>
      <c r="J409" s="5" t="s">
        <v>205</v>
      </c>
      <c r="K409" s="5" t="s">
        <v>1248</v>
      </c>
      <c r="L409" s="5" t="s">
        <v>497</v>
      </c>
      <c r="M409" s="19">
        <v>40328</v>
      </c>
      <c r="N409" s="19">
        <v>40328</v>
      </c>
      <c r="O409" s="5" t="s">
        <v>1170</v>
      </c>
      <c r="P409" s="5" t="s">
        <v>478</v>
      </c>
      <c r="Q409" s="5" t="s">
        <v>1838</v>
      </c>
      <c r="R409" s="5" t="s">
        <v>2033</v>
      </c>
      <c r="S409" s="5" t="s">
        <v>1171</v>
      </c>
      <c r="T409" s="5" t="s">
        <v>1172</v>
      </c>
      <c r="U409" s="5" t="s">
        <v>27</v>
      </c>
      <c r="V409" s="5">
        <v>1330</v>
      </c>
      <c r="W409" s="5">
        <v>15.486945629999999</v>
      </c>
      <c r="X409" s="5">
        <v>-88.234523039999999</v>
      </c>
      <c r="Y409" s="5">
        <v>20</v>
      </c>
    </row>
    <row r="410" spans="1:25">
      <c r="A410" s="5" t="s">
        <v>31</v>
      </c>
      <c r="C410" s="5" t="s">
        <v>472</v>
      </c>
      <c r="D410" s="5" t="s">
        <v>604</v>
      </c>
      <c r="E410" s="5" t="s">
        <v>474</v>
      </c>
      <c r="F410" s="5" t="s">
        <v>474</v>
      </c>
      <c r="K410" s="5" t="s">
        <v>1240</v>
      </c>
      <c r="L410" s="5" t="s">
        <v>497</v>
      </c>
      <c r="M410" s="19">
        <v>40328</v>
      </c>
      <c r="N410" s="19">
        <v>40328</v>
      </c>
      <c r="O410" s="5" t="s">
        <v>1170</v>
      </c>
      <c r="P410" s="5" t="s">
        <v>478</v>
      </c>
      <c r="Q410" s="5" t="s">
        <v>1838</v>
      </c>
      <c r="R410" s="5" t="s">
        <v>2033</v>
      </c>
      <c r="S410" s="5" t="s">
        <v>1171</v>
      </c>
      <c r="T410" s="5" t="s">
        <v>1172</v>
      </c>
      <c r="U410" s="5" t="s">
        <v>27</v>
      </c>
      <c r="V410" s="5">
        <v>1330</v>
      </c>
      <c r="W410" s="5">
        <v>15.48682473</v>
      </c>
      <c r="X410" s="5">
        <v>-88.234344019999995</v>
      </c>
      <c r="Y410" s="5">
        <v>20</v>
      </c>
    </row>
    <row r="411" spans="1:25">
      <c r="A411" s="5" t="s">
        <v>31</v>
      </c>
      <c r="C411" s="5" t="s">
        <v>472</v>
      </c>
      <c r="D411" s="5" t="s">
        <v>604</v>
      </c>
      <c r="E411" s="5" t="s">
        <v>474</v>
      </c>
      <c r="F411" s="5" t="s">
        <v>474</v>
      </c>
      <c r="K411" s="5" t="s">
        <v>1241</v>
      </c>
      <c r="L411" s="5" t="s">
        <v>497</v>
      </c>
      <c r="M411" s="19">
        <v>40328</v>
      </c>
      <c r="N411" s="19">
        <v>40328</v>
      </c>
      <c r="O411" s="5" t="s">
        <v>1170</v>
      </c>
      <c r="P411" s="5" t="s">
        <v>478</v>
      </c>
      <c r="Q411" s="5" t="s">
        <v>1838</v>
      </c>
      <c r="R411" s="5" t="s">
        <v>2033</v>
      </c>
      <c r="S411" s="5" t="s">
        <v>1171</v>
      </c>
      <c r="T411" s="5" t="s">
        <v>1172</v>
      </c>
      <c r="U411" s="5" t="s">
        <v>27</v>
      </c>
      <c r="V411" s="5">
        <v>1330</v>
      </c>
      <c r="W411" s="5">
        <v>15.48684836</v>
      </c>
      <c r="X411" s="5">
        <v>-88.234114099999999</v>
      </c>
      <c r="Y411" s="5">
        <v>20</v>
      </c>
    </row>
    <row r="412" spans="1:25">
      <c r="A412" s="5" t="s">
        <v>31</v>
      </c>
      <c r="C412" s="5" t="s">
        <v>472</v>
      </c>
      <c r="D412" s="5" t="s">
        <v>604</v>
      </c>
      <c r="E412" s="5" t="s">
        <v>474</v>
      </c>
      <c r="F412" s="5" t="s">
        <v>474</v>
      </c>
      <c r="K412" s="5" t="s">
        <v>1242</v>
      </c>
      <c r="L412" s="5" t="s">
        <v>497</v>
      </c>
      <c r="M412" s="19">
        <v>40328</v>
      </c>
      <c r="N412" s="19">
        <v>40328</v>
      </c>
      <c r="O412" s="5" t="s">
        <v>1170</v>
      </c>
      <c r="P412" s="5" t="s">
        <v>478</v>
      </c>
      <c r="Q412" s="5" t="s">
        <v>1838</v>
      </c>
      <c r="R412" s="5" t="s">
        <v>2033</v>
      </c>
      <c r="S412" s="5" t="s">
        <v>1171</v>
      </c>
      <c r="T412" s="5" t="s">
        <v>1172</v>
      </c>
      <c r="U412" s="5" t="s">
        <v>27</v>
      </c>
      <c r="V412" s="5">
        <v>1330</v>
      </c>
      <c r="W412" s="5">
        <v>15.48686253</v>
      </c>
      <c r="X412" s="5">
        <v>-88.233976159999997</v>
      </c>
      <c r="Y412" s="5">
        <v>20</v>
      </c>
    </row>
    <row r="413" spans="1:25">
      <c r="A413" s="5" t="s">
        <v>31</v>
      </c>
      <c r="C413" s="5" t="s">
        <v>472</v>
      </c>
      <c r="D413" s="5" t="s">
        <v>604</v>
      </c>
      <c r="E413" s="5" t="s">
        <v>474</v>
      </c>
      <c r="F413" s="5" t="s">
        <v>474</v>
      </c>
      <c r="K413" s="5" t="s">
        <v>1243</v>
      </c>
      <c r="L413" s="5" t="s">
        <v>497</v>
      </c>
      <c r="M413" s="19">
        <v>40328</v>
      </c>
      <c r="N413" s="19">
        <v>40328</v>
      </c>
      <c r="O413" s="5" t="s">
        <v>1170</v>
      </c>
      <c r="P413" s="5" t="s">
        <v>478</v>
      </c>
      <c r="Q413" s="5" t="s">
        <v>1838</v>
      </c>
      <c r="R413" s="5" t="s">
        <v>2033</v>
      </c>
      <c r="S413" s="5" t="s">
        <v>1171</v>
      </c>
      <c r="T413" s="5" t="s">
        <v>1172</v>
      </c>
      <c r="U413" s="5" t="s">
        <v>27</v>
      </c>
      <c r="V413" s="5">
        <v>1330</v>
      </c>
      <c r="W413" s="5">
        <v>15.486876710000001</v>
      </c>
      <c r="X413" s="5">
        <v>-88.233838210000002</v>
      </c>
      <c r="Y413" s="5">
        <v>20</v>
      </c>
    </row>
    <row r="414" spans="1:25">
      <c r="A414" s="5" t="s">
        <v>31</v>
      </c>
      <c r="C414" s="5" t="s">
        <v>472</v>
      </c>
      <c r="D414" s="5" t="s">
        <v>604</v>
      </c>
      <c r="E414" s="5" t="s">
        <v>474</v>
      </c>
      <c r="F414" s="5" t="s">
        <v>474</v>
      </c>
      <c r="K414" s="5" t="s">
        <v>1244</v>
      </c>
      <c r="L414" s="5" t="s">
        <v>497</v>
      </c>
      <c r="M414" s="19">
        <v>40328</v>
      </c>
      <c r="N414" s="19">
        <v>40328</v>
      </c>
      <c r="O414" s="5" t="s">
        <v>1170</v>
      </c>
      <c r="P414" s="5" t="s">
        <v>478</v>
      </c>
      <c r="Q414" s="5" t="s">
        <v>1838</v>
      </c>
      <c r="R414" s="5" t="s">
        <v>2033</v>
      </c>
      <c r="S414" s="5" t="s">
        <v>1171</v>
      </c>
      <c r="T414" s="5" t="s">
        <v>1172</v>
      </c>
      <c r="U414" s="5" t="s">
        <v>27</v>
      </c>
      <c r="V414" s="5">
        <v>1330</v>
      </c>
      <c r="W414" s="5">
        <v>15.486881439999999</v>
      </c>
      <c r="X414" s="5">
        <v>-88.233792230000006</v>
      </c>
      <c r="Y414" s="5">
        <v>20</v>
      </c>
    </row>
    <row r="415" spans="1:25">
      <c r="A415" s="5" t="s">
        <v>31</v>
      </c>
      <c r="B415" s="5" t="s">
        <v>2748</v>
      </c>
      <c r="C415" s="5" t="s">
        <v>472</v>
      </c>
      <c r="D415" s="5" t="s">
        <v>586</v>
      </c>
      <c r="I415" s="5" t="s">
        <v>2777</v>
      </c>
      <c r="K415" s="5" t="s">
        <v>1245</v>
      </c>
      <c r="L415" s="5" t="s">
        <v>497</v>
      </c>
      <c r="M415" s="19">
        <v>40328</v>
      </c>
      <c r="N415" s="19">
        <v>40328</v>
      </c>
      <c r="O415" s="5" t="s">
        <v>1170</v>
      </c>
      <c r="P415" s="5" t="s">
        <v>478</v>
      </c>
      <c r="Q415" s="5" t="s">
        <v>1838</v>
      </c>
      <c r="R415" s="5" t="s">
        <v>2033</v>
      </c>
      <c r="S415" s="5" t="s">
        <v>1171</v>
      </c>
      <c r="T415" s="5" t="s">
        <v>1172</v>
      </c>
      <c r="U415" s="5" t="s">
        <v>27</v>
      </c>
      <c r="V415" s="5">
        <v>1330</v>
      </c>
      <c r="W415" s="5">
        <v>15.48689089</v>
      </c>
      <c r="X415" s="5">
        <v>-88.233700260000006</v>
      </c>
      <c r="Y415" s="5">
        <v>20</v>
      </c>
    </row>
    <row r="416" spans="1:25">
      <c r="A416" s="5" t="s">
        <v>31</v>
      </c>
      <c r="C416" s="5" t="s">
        <v>472</v>
      </c>
      <c r="D416" s="5" t="s">
        <v>604</v>
      </c>
      <c r="E416" s="5" t="s">
        <v>474</v>
      </c>
      <c r="F416" s="5" t="s">
        <v>474</v>
      </c>
      <c r="K416" s="5" t="s">
        <v>1246</v>
      </c>
      <c r="L416" s="5" t="s">
        <v>497</v>
      </c>
      <c r="M416" s="19">
        <v>40328</v>
      </c>
      <c r="N416" s="19">
        <v>40328</v>
      </c>
      <c r="O416" s="5" t="s">
        <v>1170</v>
      </c>
      <c r="P416" s="5" t="s">
        <v>478</v>
      </c>
      <c r="Q416" s="5" t="s">
        <v>1838</v>
      </c>
      <c r="R416" s="5" t="s">
        <v>2033</v>
      </c>
      <c r="S416" s="5" t="s">
        <v>1171</v>
      </c>
      <c r="T416" s="5" t="s">
        <v>1172</v>
      </c>
      <c r="U416" s="5" t="s">
        <v>27</v>
      </c>
      <c r="V416" s="5">
        <v>1330</v>
      </c>
      <c r="W416" s="5">
        <v>15.48690979</v>
      </c>
      <c r="X416" s="5">
        <v>-88.23351633</v>
      </c>
      <c r="Y416" s="5">
        <v>20</v>
      </c>
    </row>
    <row r="417" spans="1:25">
      <c r="A417" s="5" t="s">
        <v>31</v>
      </c>
      <c r="B417" s="5" t="s">
        <v>1197</v>
      </c>
      <c r="C417" s="5" t="s">
        <v>472</v>
      </c>
      <c r="D417" s="5" t="s">
        <v>473</v>
      </c>
      <c r="E417" s="5" t="s">
        <v>474</v>
      </c>
      <c r="F417" s="5" t="s">
        <v>474</v>
      </c>
      <c r="I417" s="5" t="s">
        <v>2793</v>
      </c>
      <c r="J417" s="5" t="s">
        <v>206</v>
      </c>
      <c r="K417" s="5" t="s">
        <v>1198</v>
      </c>
      <c r="L417" s="5" t="s">
        <v>497</v>
      </c>
      <c r="M417" s="19">
        <v>40328</v>
      </c>
      <c r="N417" s="19">
        <v>40328</v>
      </c>
      <c r="O417" s="5" t="s">
        <v>1170</v>
      </c>
      <c r="P417" s="5" t="s">
        <v>478</v>
      </c>
      <c r="Q417" s="5" t="s">
        <v>1838</v>
      </c>
      <c r="R417" s="5" t="s">
        <v>2035</v>
      </c>
      <c r="S417" s="5" t="s">
        <v>1171</v>
      </c>
      <c r="T417" s="5" t="s">
        <v>1172</v>
      </c>
      <c r="U417" s="5" t="s">
        <v>27</v>
      </c>
      <c r="V417" s="5">
        <v>1290</v>
      </c>
      <c r="W417" s="5">
        <v>15.4894</v>
      </c>
      <c r="X417" s="5">
        <v>-88.235746239999997</v>
      </c>
      <c r="Y417" s="5">
        <v>20</v>
      </c>
    </row>
    <row r="418" spans="1:25">
      <c r="A418" s="5" t="s">
        <v>31</v>
      </c>
      <c r="B418" s="5" t="s">
        <v>1199</v>
      </c>
      <c r="C418" s="5" t="s">
        <v>472</v>
      </c>
      <c r="D418" s="5" t="s">
        <v>473</v>
      </c>
      <c r="E418" s="5" t="s">
        <v>474</v>
      </c>
      <c r="F418" s="5" t="s">
        <v>474</v>
      </c>
      <c r="K418" s="5" t="s">
        <v>1200</v>
      </c>
      <c r="L418" s="5" t="s">
        <v>497</v>
      </c>
      <c r="M418" s="19">
        <v>40328</v>
      </c>
      <c r="N418" s="19">
        <v>40328</v>
      </c>
      <c r="O418" s="5" t="s">
        <v>1170</v>
      </c>
      <c r="P418" s="5" t="s">
        <v>478</v>
      </c>
      <c r="Q418" s="5" t="s">
        <v>1838</v>
      </c>
      <c r="R418" s="5" t="s">
        <v>2035</v>
      </c>
      <c r="S418" s="5" t="s">
        <v>1171</v>
      </c>
      <c r="T418" s="5" t="s">
        <v>1172</v>
      </c>
      <c r="U418" s="5" t="s">
        <v>27</v>
      </c>
      <c r="V418" s="5">
        <v>1290</v>
      </c>
      <c r="W418" s="5">
        <v>15.4894</v>
      </c>
      <c r="X418" s="5">
        <v>-88.235792470000007</v>
      </c>
      <c r="Y418" s="5">
        <v>20</v>
      </c>
    </row>
    <row r="419" spans="1:25">
      <c r="A419" s="5" t="s">
        <v>31</v>
      </c>
      <c r="B419" s="5" t="s">
        <v>1201</v>
      </c>
      <c r="C419" s="5" t="s">
        <v>472</v>
      </c>
      <c r="D419" s="5" t="s">
        <v>473</v>
      </c>
      <c r="E419" s="5" t="s">
        <v>474</v>
      </c>
      <c r="F419" s="5" t="s">
        <v>474</v>
      </c>
      <c r="K419" s="5" t="s">
        <v>1200</v>
      </c>
      <c r="L419" s="5" t="s">
        <v>497</v>
      </c>
      <c r="M419" s="19">
        <v>40328</v>
      </c>
      <c r="N419" s="19">
        <v>40328</v>
      </c>
      <c r="O419" s="5" t="s">
        <v>1170</v>
      </c>
      <c r="P419" s="5" t="s">
        <v>478</v>
      </c>
      <c r="Q419" s="5" t="s">
        <v>1838</v>
      </c>
      <c r="R419" s="5" t="s">
        <v>2035</v>
      </c>
      <c r="S419" s="5" t="s">
        <v>1171</v>
      </c>
      <c r="T419" s="5" t="s">
        <v>1172</v>
      </c>
      <c r="U419" s="5" t="s">
        <v>27</v>
      </c>
      <c r="V419" s="5">
        <v>1290</v>
      </c>
      <c r="W419" s="5">
        <v>15.4894</v>
      </c>
      <c r="X419" s="5">
        <v>-88.235792470000007</v>
      </c>
      <c r="Y419" s="5">
        <v>20</v>
      </c>
    </row>
    <row r="420" spans="1:25">
      <c r="A420" s="5" t="s">
        <v>31</v>
      </c>
      <c r="B420" s="5" t="s">
        <v>1202</v>
      </c>
      <c r="C420" s="5" t="s">
        <v>472</v>
      </c>
      <c r="D420" s="5" t="s">
        <v>473</v>
      </c>
      <c r="E420" s="5" t="s">
        <v>474</v>
      </c>
      <c r="F420" s="5" t="s">
        <v>474</v>
      </c>
      <c r="K420" s="5" t="s">
        <v>1203</v>
      </c>
      <c r="L420" s="5" t="s">
        <v>497</v>
      </c>
      <c r="M420" s="19">
        <v>40328</v>
      </c>
      <c r="N420" s="19">
        <v>40328</v>
      </c>
      <c r="O420" s="5" t="s">
        <v>1170</v>
      </c>
      <c r="P420" s="5" t="s">
        <v>478</v>
      </c>
      <c r="Q420" s="5" t="s">
        <v>1838</v>
      </c>
      <c r="R420" s="5" t="s">
        <v>2035</v>
      </c>
      <c r="S420" s="5" t="s">
        <v>1171</v>
      </c>
      <c r="T420" s="5" t="s">
        <v>1172</v>
      </c>
      <c r="U420" s="5" t="s">
        <v>27</v>
      </c>
      <c r="V420" s="5">
        <v>1290</v>
      </c>
      <c r="W420" s="5">
        <v>15.4894</v>
      </c>
      <c r="X420" s="5">
        <v>-88.235931179999994</v>
      </c>
      <c r="Y420" s="5">
        <v>20</v>
      </c>
    </row>
    <row r="421" spans="1:25">
      <c r="A421" s="5" t="s">
        <v>31</v>
      </c>
      <c r="C421" s="5" t="s">
        <v>472</v>
      </c>
      <c r="D421" s="5" t="s">
        <v>604</v>
      </c>
      <c r="E421" s="5" t="s">
        <v>474</v>
      </c>
      <c r="F421" s="5" t="s">
        <v>474</v>
      </c>
      <c r="K421" s="5" t="s">
        <v>1203</v>
      </c>
      <c r="L421" s="5" t="s">
        <v>497</v>
      </c>
      <c r="M421" s="19">
        <v>40328</v>
      </c>
      <c r="N421" s="19">
        <v>40328</v>
      </c>
      <c r="O421" s="5" t="s">
        <v>1170</v>
      </c>
      <c r="P421" s="5" t="s">
        <v>478</v>
      </c>
      <c r="Q421" s="5" t="s">
        <v>1838</v>
      </c>
      <c r="R421" s="5" t="s">
        <v>2035</v>
      </c>
      <c r="S421" s="5" t="s">
        <v>1171</v>
      </c>
      <c r="T421" s="5" t="s">
        <v>1172</v>
      </c>
      <c r="U421" s="5" t="s">
        <v>27</v>
      </c>
      <c r="V421" s="5">
        <v>1290</v>
      </c>
      <c r="W421" s="5">
        <v>15.4894</v>
      </c>
      <c r="X421" s="5">
        <v>-88.235931179999994</v>
      </c>
      <c r="Y421" s="5">
        <v>20</v>
      </c>
    </row>
    <row r="422" spans="1:25">
      <c r="A422" s="5" t="s">
        <v>31</v>
      </c>
      <c r="C422" s="5" t="s">
        <v>472</v>
      </c>
      <c r="D422" s="5" t="s">
        <v>604</v>
      </c>
      <c r="E422" s="5" t="s">
        <v>474</v>
      </c>
      <c r="F422" s="5" t="s">
        <v>474</v>
      </c>
      <c r="K422" s="5" t="s">
        <v>1204</v>
      </c>
      <c r="L422" s="5" t="s">
        <v>497</v>
      </c>
      <c r="M422" s="19">
        <v>40328</v>
      </c>
      <c r="N422" s="19">
        <v>40328</v>
      </c>
      <c r="O422" s="5" t="s">
        <v>1170</v>
      </c>
      <c r="P422" s="5" t="s">
        <v>478</v>
      </c>
      <c r="Q422" s="5" t="s">
        <v>1838</v>
      </c>
      <c r="R422" s="5" t="s">
        <v>2035</v>
      </c>
      <c r="S422" s="5" t="s">
        <v>1171</v>
      </c>
      <c r="T422" s="5" t="s">
        <v>1172</v>
      </c>
      <c r="U422" s="5" t="s">
        <v>27</v>
      </c>
      <c r="V422" s="5">
        <v>1290</v>
      </c>
      <c r="W422" s="5">
        <v>15.4894</v>
      </c>
      <c r="X422" s="5">
        <v>-88.235977419999998</v>
      </c>
      <c r="Y422" s="5">
        <v>20</v>
      </c>
    </row>
    <row r="423" spans="1:25">
      <c r="A423" s="5" t="s">
        <v>31</v>
      </c>
      <c r="B423" s="5" t="s">
        <v>1261</v>
      </c>
      <c r="C423" s="5" t="s">
        <v>472</v>
      </c>
      <c r="D423" s="5" t="s">
        <v>473</v>
      </c>
      <c r="E423" s="5" t="s">
        <v>474</v>
      </c>
      <c r="F423" s="5" t="s">
        <v>474</v>
      </c>
      <c r="K423" s="5" t="s">
        <v>1262</v>
      </c>
      <c r="L423" s="5" t="s">
        <v>497</v>
      </c>
      <c r="M423" s="19">
        <v>40328</v>
      </c>
      <c r="N423" s="19">
        <v>40328</v>
      </c>
      <c r="O423" s="5" t="s">
        <v>1170</v>
      </c>
      <c r="P423" s="5" t="s">
        <v>478</v>
      </c>
      <c r="Q423" s="5" t="s">
        <v>1920</v>
      </c>
      <c r="R423" s="5" t="s">
        <v>2051</v>
      </c>
      <c r="S423" s="5" t="s">
        <v>1171</v>
      </c>
      <c r="T423" s="5" t="s">
        <v>1172</v>
      </c>
      <c r="U423" s="5" t="s">
        <v>27</v>
      </c>
      <c r="V423" s="5">
        <v>1340</v>
      </c>
      <c r="W423" s="5">
        <v>15.486829999999999</v>
      </c>
      <c r="X423" s="5">
        <v>-88.234219999999993</v>
      </c>
      <c r="Y423" s="5">
        <v>300</v>
      </c>
    </row>
    <row r="424" spans="1:25">
      <c r="A424" s="5" t="s">
        <v>31</v>
      </c>
      <c r="C424" s="5" t="s">
        <v>472</v>
      </c>
      <c r="D424" s="5" t="s">
        <v>604</v>
      </c>
      <c r="E424" s="5" t="s">
        <v>474</v>
      </c>
      <c r="F424" s="5" t="s">
        <v>474</v>
      </c>
      <c r="K424" s="5" t="s">
        <v>1262</v>
      </c>
      <c r="L424" s="5" t="s">
        <v>497</v>
      </c>
      <c r="M424" s="19">
        <v>40328</v>
      </c>
      <c r="N424" s="19">
        <v>40328</v>
      </c>
      <c r="O424" s="5" t="s">
        <v>1170</v>
      </c>
      <c r="P424" s="5" t="s">
        <v>478</v>
      </c>
      <c r="Q424" s="5" t="s">
        <v>1920</v>
      </c>
      <c r="R424" s="5" t="s">
        <v>2051</v>
      </c>
      <c r="S424" s="5" t="s">
        <v>1171</v>
      </c>
      <c r="T424" s="5" t="s">
        <v>1172</v>
      </c>
      <c r="U424" s="5" t="s">
        <v>27</v>
      </c>
      <c r="V424" s="5">
        <v>1340</v>
      </c>
      <c r="W424" s="5">
        <v>15.486829999999999</v>
      </c>
      <c r="X424" s="5">
        <v>-88.234219999999993</v>
      </c>
      <c r="Y424" s="5">
        <v>300</v>
      </c>
    </row>
    <row r="425" spans="1:25">
      <c r="A425" s="5" t="s">
        <v>31</v>
      </c>
      <c r="C425" s="5" t="s">
        <v>472</v>
      </c>
      <c r="D425" s="5" t="s">
        <v>604</v>
      </c>
      <c r="E425" s="5" t="s">
        <v>474</v>
      </c>
      <c r="F425" s="5" t="s">
        <v>474</v>
      </c>
      <c r="K425" s="5" t="s">
        <v>1215</v>
      </c>
      <c r="L425" s="5" t="s">
        <v>497</v>
      </c>
      <c r="M425" s="19">
        <v>40329</v>
      </c>
      <c r="N425" s="19">
        <v>40329</v>
      </c>
      <c r="O425" s="5" t="s">
        <v>1170</v>
      </c>
      <c r="P425" s="5" t="s">
        <v>478</v>
      </c>
      <c r="Q425" s="5" t="s">
        <v>1920</v>
      </c>
      <c r="R425" s="5" t="s">
        <v>2052</v>
      </c>
      <c r="S425" s="5" t="s">
        <v>1171</v>
      </c>
      <c r="T425" s="5" t="s">
        <v>1172</v>
      </c>
      <c r="U425" s="5" t="s">
        <v>27</v>
      </c>
      <c r="V425" s="5">
        <v>1300</v>
      </c>
      <c r="W425" s="5">
        <v>15.489649999999999</v>
      </c>
      <c r="X425" s="5">
        <v>-88.233829999999998</v>
      </c>
      <c r="Y425" s="5">
        <v>35</v>
      </c>
    </row>
    <row r="426" spans="1:25">
      <c r="A426" s="5" t="s">
        <v>31</v>
      </c>
      <c r="C426" s="5" t="s">
        <v>472</v>
      </c>
      <c r="D426" s="5" t="s">
        <v>604</v>
      </c>
      <c r="E426" s="5" t="s">
        <v>474</v>
      </c>
      <c r="F426" s="5" t="s">
        <v>474</v>
      </c>
      <c r="K426" s="5" t="s">
        <v>1251</v>
      </c>
      <c r="L426" s="5" t="s">
        <v>497</v>
      </c>
      <c r="M426" s="19">
        <v>40329</v>
      </c>
      <c r="N426" s="19">
        <v>40329</v>
      </c>
      <c r="O426" s="5" t="s">
        <v>1170</v>
      </c>
      <c r="P426" s="5" t="s">
        <v>478</v>
      </c>
      <c r="Q426" s="5" t="s">
        <v>1920</v>
      </c>
      <c r="R426" s="5" t="s">
        <v>2053</v>
      </c>
      <c r="S426" s="5" t="s">
        <v>1171</v>
      </c>
      <c r="T426" s="5" t="s">
        <v>1172</v>
      </c>
      <c r="U426" s="5" t="s">
        <v>27</v>
      </c>
      <c r="V426" s="5">
        <v>1330</v>
      </c>
      <c r="W426" s="5">
        <v>15.49037</v>
      </c>
      <c r="X426" s="5">
        <v>-88.234020000000001</v>
      </c>
      <c r="Y426" s="5">
        <v>40</v>
      </c>
    </row>
    <row r="427" spans="1:25">
      <c r="A427" s="5" t="s">
        <v>31</v>
      </c>
      <c r="B427" s="5" t="s">
        <v>1177</v>
      </c>
      <c r="C427" s="5" t="s">
        <v>618</v>
      </c>
      <c r="D427" s="5" t="s">
        <v>473</v>
      </c>
      <c r="E427" s="5" t="s">
        <v>474</v>
      </c>
      <c r="F427" s="5" t="s">
        <v>474</v>
      </c>
      <c r="K427" s="5" t="s">
        <v>1178</v>
      </c>
      <c r="L427" s="5" t="s">
        <v>497</v>
      </c>
      <c r="M427" s="19">
        <v>40329</v>
      </c>
      <c r="N427" s="19">
        <v>40329</v>
      </c>
      <c r="O427" s="5" t="s">
        <v>1170</v>
      </c>
      <c r="P427" s="5" t="s">
        <v>478</v>
      </c>
      <c r="Q427" s="5" t="s">
        <v>1920</v>
      </c>
      <c r="R427" s="5" t="s">
        <v>2054</v>
      </c>
      <c r="S427" s="5" t="s">
        <v>1171</v>
      </c>
      <c r="T427" s="5" t="s">
        <v>1172</v>
      </c>
      <c r="U427" s="5" t="s">
        <v>27</v>
      </c>
      <c r="V427" s="5">
        <v>1260</v>
      </c>
      <c r="W427" s="5">
        <v>15.488390000000001</v>
      </c>
      <c r="X427" s="5">
        <v>-88.235919999999993</v>
      </c>
      <c r="Y427" s="5">
        <v>60</v>
      </c>
    </row>
    <row r="428" spans="1:25">
      <c r="A428" s="5" t="s">
        <v>31</v>
      </c>
      <c r="C428" s="5" t="s">
        <v>472</v>
      </c>
      <c r="D428" s="5" t="s">
        <v>604</v>
      </c>
      <c r="E428" s="5" t="s">
        <v>474</v>
      </c>
      <c r="F428" s="5" t="s">
        <v>474</v>
      </c>
      <c r="K428" s="5" t="s">
        <v>1169</v>
      </c>
      <c r="L428" s="5" t="s">
        <v>497</v>
      </c>
      <c r="M428" s="19">
        <v>40329</v>
      </c>
      <c r="N428" s="19">
        <v>40329</v>
      </c>
      <c r="O428" s="5" t="s">
        <v>1170</v>
      </c>
      <c r="P428" s="5" t="s">
        <v>478</v>
      </c>
      <c r="Q428" s="5" t="s">
        <v>1920</v>
      </c>
      <c r="R428" s="5" t="s">
        <v>2055</v>
      </c>
      <c r="S428" s="5" t="s">
        <v>1171</v>
      </c>
      <c r="T428" s="5" t="s">
        <v>1172</v>
      </c>
      <c r="U428" s="5" t="s">
        <v>27</v>
      </c>
      <c r="V428" s="5">
        <v>1220</v>
      </c>
      <c r="W428" s="5">
        <v>15.487539999999999</v>
      </c>
      <c r="X428" s="5">
        <v>-88.236779999999996</v>
      </c>
      <c r="Y428" s="5">
        <v>60</v>
      </c>
    </row>
    <row r="429" spans="1:25">
      <c r="A429" s="5" t="s">
        <v>31</v>
      </c>
      <c r="B429" s="5" t="s">
        <v>1264</v>
      </c>
      <c r="C429" s="5" t="s">
        <v>472</v>
      </c>
      <c r="D429" s="5" t="s">
        <v>473</v>
      </c>
      <c r="E429" s="5" t="s">
        <v>474</v>
      </c>
      <c r="F429" s="5" t="s">
        <v>474</v>
      </c>
      <c r="K429" s="5" t="s">
        <v>1265</v>
      </c>
      <c r="L429" s="5" t="s">
        <v>497</v>
      </c>
      <c r="M429" s="19">
        <v>40309</v>
      </c>
      <c r="N429" s="19">
        <v>40309</v>
      </c>
      <c r="O429" s="5" t="s">
        <v>1120</v>
      </c>
      <c r="P429" s="5" t="s">
        <v>828</v>
      </c>
      <c r="Q429" s="5" t="s">
        <v>2010</v>
      </c>
      <c r="S429" s="5" t="s">
        <v>1238</v>
      </c>
      <c r="T429" s="5" t="s">
        <v>228</v>
      </c>
      <c r="U429" s="5" t="s">
        <v>27</v>
      </c>
      <c r="V429" s="5">
        <v>1350</v>
      </c>
      <c r="W429" s="5">
        <v>14.93492</v>
      </c>
      <c r="X429" s="5">
        <v>-85.907079999999993</v>
      </c>
      <c r="Y429" s="5">
        <v>50</v>
      </c>
    </row>
    <row r="430" spans="1:25">
      <c r="A430" s="5" t="s">
        <v>31</v>
      </c>
      <c r="B430" s="5" t="s">
        <v>1370</v>
      </c>
      <c r="C430" s="5" t="s">
        <v>472</v>
      </c>
      <c r="D430" s="5" t="s">
        <v>473</v>
      </c>
      <c r="E430" s="5" t="s">
        <v>474</v>
      </c>
      <c r="F430" s="5" t="s">
        <v>474</v>
      </c>
      <c r="K430" s="5" t="s">
        <v>1371</v>
      </c>
      <c r="L430" s="5" t="s">
        <v>476</v>
      </c>
      <c r="M430" s="19">
        <v>39945</v>
      </c>
      <c r="N430" s="19">
        <v>39945</v>
      </c>
      <c r="O430" s="5" t="s">
        <v>1035</v>
      </c>
      <c r="P430" s="5" t="s">
        <v>478</v>
      </c>
      <c r="Q430" s="5" t="s">
        <v>1853</v>
      </c>
      <c r="R430" s="5" t="s">
        <v>2016</v>
      </c>
      <c r="S430" s="5" t="s">
        <v>1372</v>
      </c>
      <c r="T430" s="5" t="s">
        <v>228</v>
      </c>
      <c r="U430" s="5" t="s">
        <v>27</v>
      </c>
      <c r="V430" s="5">
        <v>1470</v>
      </c>
      <c r="W430" s="5">
        <v>14.95031</v>
      </c>
      <c r="X430" s="5">
        <v>-85.862290000000002</v>
      </c>
      <c r="Y430" s="5">
        <v>106</v>
      </c>
    </row>
    <row r="431" spans="1:25">
      <c r="A431" s="5" t="s">
        <v>31</v>
      </c>
      <c r="B431" s="5" t="s">
        <v>1258</v>
      </c>
      <c r="C431" s="5" t="s">
        <v>661</v>
      </c>
      <c r="D431" s="5" t="s">
        <v>473</v>
      </c>
      <c r="E431" s="5" t="s">
        <v>474</v>
      </c>
      <c r="F431" s="5" t="s">
        <v>2017</v>
      </c>
      <c r="I431" s="5" t="s">
        <v>2806</v>
      </c>
      <c r="J431" s="5" t="s">
        <v>232</v>
      </c>
      <c r="K431" s="5" t="s">
        <v>1259</v>
      </c>
      <c r="L431" s="5" t="s">
        <v>497</v>
      </c>
      <c r="M431" s="19">
        <v>40308</v>
      </c>
      <c r="N431" s="19">
        <v>40311</v>
      </c>
      <c r="O431" s="5" t="s">
        <v>1260</v>
      </c>
      <c r="P431" s="5" t="s">
        <v>663</v>
      </c>
      <c r="Q431" s="5" t="s">
        <v>1885</v>
      </c>
      <c r="S431" s="5" t="s">
        <v>1238</v>
      </c>
      <c r="T431" s="5" t="s">
        <v>228</v>
      </c>
      <c r="U431" s="5" t="s">
        <v>27</v>
      </c>
      <c r="V431" s="5">
        <v>1340</v>
      </c>
      <c r="W431" s="5">
        <v>14.93646</v>
      </c>
      <c r="X431" s="5">
        <v>-85.904880000000006</v>
      </c>
      <c r="Y431" s="5">
        <v>5</v>
      </c>
    </row>
    <row r="432" spans="1:25">
      <c r="A432" s="5" t="s">
        <v>31</v>
      </c>
      <c r="C432" s="5" t="s">
        <v>472</v>
      </c>
      <c r="D432" s="5" t="s">
        <v>604</v>
      </c>
      <c r="E432" s="5" t="s">
        <v>474</v>
      </c>
      <c r="F432" s="5" t="s">
        <v>474</v>
      </c>
      <c r="K432" s="5" t="s">
        <v>1314</v>
      </c>
      <c r="L432" s="5" t="s">
        <v>1236</v>
      </c>
      <c r="M432" s="19">
        <v>40300</v>
      </c>
      <c r="N432" s="19">
        <v>40300</v>
      </c>
      <c r="O432" s="5" t="s">
        <v>1035</v>
      </c>
      <c r="P432" s="5" t="s">
        <v>478</v>
      </c>
      <c r="Q432" s="5" t="s">
        <v>1920</v>
      </c>
      <c r="R432" s="5" t="s">
        <v>2019</v>
      </c>
      <c r="S432" s="5" t="s">
        <v>1306</v>
      </c>
      <c r="T432" s="5" t="s">
        <v>228</v>
      </c>
      <c r="U432" s="5" t="s">
        <v>27</v>
      </c>
      <c r="V432" s="5">
        <v>1420</v>
      </c>
      <c r="W432" s="5">
        <v>15.0943</v>
      </c>
      <c r="X432" s="5">
        <v>-86.738699999999994</v>
      </c>
      <c r="Y432" s="5">
        <v>50</v>
      </c>
    </row>
    <row r="433" spans="1:25">
      <c r="A433" s="5" t="s">
        <v>31</v>
      </c>
      <c r="C433" s="5" t="s">
        <v>472</v>
      </c>
      <c r="D433" s="5" t="s">
        <v>604</v>
      </c>
      <c r="E433" s="5" t="s">
        <v>474</v>
      </c>
      <c r="F433" s="5" t="s">
        <v>474</v>
      </c>
      <c r="K433" s="5" t="s">
        <v>1305</v>
      </c>
      <c r="L433" s="5" t="s">
        <v>1236</v>
      </c>
      <c r="M433" s="19">
        <v>40300</v>
      </c>
      <c r="N433" s="19">
        <v>40300</v>
      </c>
      <c r="O433" s="5" t="s">
        <v>1035</v>
      </c>
      <c r="P433" s="5" t="s">
        <v>478</v>
      </c>
      <c r="Q433" s="5" t="s">
        <v>1920</v>
      </c>
      <c r="R433" s="5" t="s">
        <v>2019</v>
      </c>
      <c r="S433" s="5" t="s">
        <v>1306</v>
      </c>
      <c r="T433" s="5" t="s">
        <v>228</v>
      </c>
      <c r="U433" s="5" t="s">
        <v>27</v>
      </c>
      <c r="V433" s="5">
        <v>1410</v>
      </c>
      <c r="W433" s="5">
        <v>15.093870000000001</v>
      </c>
      <c r="X433" s="5">
        <v>-86.739339999999999</v>
      </c>
      <c r="Y433" s="5">
        <v>50</v>
      </c>
    </row>
    <row r="434" spans="1:25">
      <c r="A434" s="5" t="s">
        <v>31</v>
      </c>
      <c r="B434" s="5" t="s">
        <v>1266</v>
      </c>
      <c r="C434" s="5" t="s">
        <v>472</v>
      </c>
      <c r="D434" s="5" t="s">
        <v>473</v>
      </c>
      <c r="E434" s="5" t="s">
        <v>474</v>
      </c>
      <c r="F434" s="5" t="s">
        <v>474</v>
      </c>
      <c r="H434" s="5" t="s">
        <v>2020</v>
      </c>
      <c r="I434" s="5" t="s">
        <v>2690</v>
      </c>
      <c r="J434" s="5" t="s">
        <v>238</v>
      </c>
      <c r="K434" s="5" t="s">
        <v>1267</v>
      </c>
      <c r="L434" s="5" t="s">
        <v>1236</v>
      </c>
      <c r="M434" s="19">
        <v>40308</v>
      </c>
      <c r="N434" s="19">
        <v>40308</v>
      </c>
      <c r="O434" s="5" t="s">
        <v>1120</v>
      </c>
      <c r="P434" s="5" t="s">
        <v>478</v>
      </c>
      <c r="Q434" s="5" t="s">
        <v>1920</v>
      </c>
      <c r="S434" s="5" t="s">
        <v>1238</v>
      </c>
      <c r="T434" s="5" t="s">
        <v>228</v>
      </c>
      <c r="U434" s="5" t="s">
        <v>27</v>
      </c>
      <c r="V434" s="5">
        <v>1360</v>
      </c>
      <c r="W434" s="5">
        <v>14.93693</v>
      </c>
      <c r="X434" s="5">
        <v>-85.905349999999999</v>
      </c>
      <c r="Y434" s="5">
        <v>20</v>
      </c>
    </row>
    <row r="435" spans="1:25">
      <c r="A435" s="5" t="s">
        <v>31</v>
      </c>
      <c r="B435" s="5" t="s">
        <v>1268</v>
      </c>
      <c r="C435" s="5" t="s">
        <v>472</v>
      </c>
      <c r="D435" s="5" t="s">
        <v>473</v>
      </c>
      <c r="E435" s="5" t="s">
        <v>474</v>
      </c>
      <c r="F435" s="5" t="s">
        <v>474</v>
      </c>
      <c r="K435" s="5" t="s">
        <v>1267</v>
      </c>
      <c r="L435" s="5" t="s">
        <v>1236</v>
      </c>
      <c r="M435" s="19">
        <v>40308</v>
      </c>
      <c r="N435" s="19">
        <v>40308</v>
      </c>
      <c r="O435" s="5" t="s">
        <v>1120</v>
      </c>
      <c r="P435" s="5" t="s">
        <v>478</v>
      </c>
      <c r="Q435" s="5" t="s">
        <v>1920</v>
      </c>
      <c r="S435" s="5" t="s">
        <v>1238</v>
      </c>
      <c r="T435" s="5" t="s">
        <v>228</v>
      </c>
      <c r="U435" s="5" t="s">
        <v>27</v>
      </c>
      <c r="V435" s="5">
        <v>1360</v>
      </c>
      <c r="W435" s="5">
        <v>14.93693</v>
      </c>
      <c r="X435" s="5">
        <v>-85.905349999999999</v>
      </c>
      <c r="Y435" s="5">
        <v>20</v>
      </c>
    </row>
    <row r="436" spans="1:25">
      <c r="A436" s="5" t="s">
        <v>31</v>
      </c>
      <c r="C436" s="5" t="s">
        <v>472</v>
      </c>
      <c r="D436" s="5" t="s">
        <v>604</v>
      </c>
      <c r="E436" s="5" t="s">
        <v>474</v>
      </c>
      <c r="F436" s="5" t="s">
        <v>474</v>
      </c>
      <c r="K436" s="5" t="s">
        <v>1327</v>
      </c>
      <c r="L436" s="5" t="s">
        <v>1236</v>
      </c>
      <c r="M436" s="19">
        <v>40308</v>
      </c>
      <c r="N436" s="19">
        <v>40308</v>
      </c>
      <c r="O436" s="5" t="s">
        <v>1120</v>
      </c>
      <c r="P436" s="5" t="s">
        <v>478</v>
      </c>
      <c r="Q436" s="5" t="s">
        <v>1920</v>
      </c>
      <c r="S436" s="5" t="s">
        <v>1238</v>
      </c>
      <c r="T436" s="5" t="s">
        <v>228</v>
      </c>
      <c r="U436" s="5" t="s">
        <v>27</v>
      </c>
      <c r="V436" s="5">
        <v>1430</v>
      </c>
      <c r="W436" s="5">
        <v>14.93806</v>
      </c>
      <c r="X436" s="5">
        <v>-85.906850000000006</v>
      </c>
      <c r="Y436" s="5">
        <v>20</v>
      </c>
    </row>
    <row r="437" spans="1:25">
      <c r="A437" s="5" t="s">
        <v>31</v>
      </c>
      <c r="C437" s="5" t="s">
        <v>472</v>
      </c>
      <c r="D437" s="5" t="s">
        <v>604</v>
      </c>
      <c r="E437" s="5" t="s">
        <v>474</v>
      </c>
      <c r="F437" s="5" t="s">
        <v>474</v>
      </c>
      <c r="K437" s="5" t="s">
        <v>1357</v>
      </c>
      <c r="L437" s="5" t="s">
        <v>1236</v>
      </c>
      <c r="M437" s="19">
        <v>40308</v>
      </c>
      <c r="N437" s="19">
        <v>40308</v>
      </c>
      <c r="O437" s="5" t="s">
        <v>1120</v>
      </c>
      <c r="P437" s="5" t="s">
        <v>478</v>
      </c>
      <c r="Q437" s="5" t="s">
        <v>1920</v>
      </c>
      <c r="S437" s="5" t="s">
        <v>1238</v>
      </c>
      <c r="T437" s="5" t="s">
        <v>228</v>
      </c>
      <c r="U437" s="5" t="s">
        <v>27</v>
      </c>
      <c r="V437" s="5">
        <v>1440</v>
      </c>
      <c r="W437" s="5">
        <v>14.93849</v>
      </c>
      <c r="X437" s="5">
        <v>-85.906649999999999</v>
      </c>
      <c r="Y437" s="5">
        <v>20</v>
      </c>
    </row>
    <row r="438" spans="1:25">
      <c r="A438" s="5" t="s">
        <v>31</v>
      </c>
      <c r="C438" s="5" t="s">
        <v>472</v>
      </c>
      <c r="D438" s="5" t="s">
        <v>604</v>
      </c>
      <c r="E438" s="5" t="s">
        <v>474</v>
      </c>
      <c r="F438" s="5" t="s">
        <v>474</v>
      </c>
      <c r="K438" s="5" t="s">
        <v>1239</v>
      </c>
      <c r="L438" s="5" t="s">
        <v>1236</v>
      </c>
      <c r="M438" s="19">
        <v>40308</v>
      </c>
      <c r="N438" s="19">
        <v>40308</v>
      </c>
      <c r="O438" s="5" t="s">
        <v>1120</v>
      </c>
      <c r="P438" s="5" t="s">
        <v>478</v>
      </c>
      <c r="Q438" s="5" t="s">
        <v>1920</v>
      </c>
      <c r="S438" s="5" t="s">
        <v>1238</v>
      </c>
      <c r="T438" s="5" t="s">
        <v>228</v>
      </c>
      <c r="U438" s="5" t="s">
        <v>27</v>
      </c>
      <c r="V438" s="5">
        <v>1330</v>
      </c>
      <c r="W438" s="5">
        <v>14.93683</v>
      </c>
      <c r="X438" s="5">
        <v>-85.904269999999997</v>
      </c>
      <c r="Y438" s="5">
        <v>20</v>
      </c>
    </row>
    <row r="439" spans="1:25">
      <c r="A439" s="5" t="s">
        <v>31</v>
      </c>
      <c r="C439" s="5" t="s">
        <v>472</v>
      </c>
      <c r="D439" s="5" t="s">
        <v>604</v>
      </c>
      <c r="E439" s="5" t="s">
        <v>474</v>
      </c>
      <c r="F439" s="5" t="s">
        <v>474</v>
      </c>
      <c r="K439" s="5" t="s">
        <v>1235</v>
      </c>
      <c r="L439" s="5" t="s">
        <v>1236</v>
      </c>
      <c r="M439" s="19">
        <v>40310</v>
      </c>
      <c r="N439" s="19">
        <v>40310</v>
      </c>
      <c r="O439" s="5" t="s">
        <v>1237</v>
      </c>
      <c r="P439" s="5" t="s">
        <v>478</v>
      </c>
      <c r="Q439" s="5" t="s">
        <v>1920</v>
      </c>
      <c r="S439" s="5" t="s">
        <v>1238</v>
      </c>
      <c r="T439" s="5" t="s">
        <v>228</v>
      </c>
      <c r="U439" s="5" t="s">
        <v>27</v>
      </c>
      <c r="V439" s="5">
        <v>1330</v>
      </c>
      <c r="W439" s="5">
        <v>14.93465</v>
      </c>
      <c r="X439" s="5">
        <v>-85.906620000000004</v>
      </c>
      <c r="Y439" s="5">
        <v>20</v>
      </c>
    </row>
    <row r="440" spans="1:25">
      <c r="A440" s="5" t="s">
        <v>31</v>
      </c>
      <c r="B440" s="5" t="s">
        <v>2739</v>
      </c>
      <c r="C440" s="5" t="s">
        <v>472</v>
      </c>
      <c r="D440" s="5" t="s">
        <v>586</v>
      </c>
      <c r="I440" s="5" t="s">
        <v>2768</v>
      </c>
      <c r="K440" s="5" t="s">
        <v>1235</v>
      </c>
      <c r="L440" s="5" t="s">
        <v>1236</v>
      </c>
      <c r="M440" s="19">
        <v>40310</v>
      </c>
      <c r="N440" s="19">
        <v>40310</v>
      </c>
      <c r="O440" s="5" t="s">
        <v>1237</v>
      </c>
      <c r="P440" s="5" t="s">
        <v>478</v>
      </c>
      <c r="Q440" s="5" t="s">
        <v>1920</v>
      </c>
      <c r="S440" s="5" t="s">
        <v>1238</v>
      </c>
      <c r="T440" s="5" t="s">
        <v>228</v>
      </c>
      <c r="U440" s="5" t="s">
        <v>27</v>
      </c>
      <c r="V440" s="5">
        <v>1330</v>
      </c>
      <c r="W440" s="5">
        <v>14.93465</v>
      </c>
      <c r="X440" s="5">
        <v>-85.906620000000004</v>
      </c>
      <c r="Y440" s="5">
        <v>20</v>
      </c>
    </row>
    <row r="441" spans="1:25">
      <c r="A441" s="5" t="s">
        <v>31</v>
      </c>
      <c r="B441" s="5" t="s">
        <v>1325</v>
      </c>
      <c r="C441" s="5" t="s">
        <v>472</v>
      </c>
      <c r="D441" s="5" t="s">
        <v>473</v>
      </c>
      <c r="E441" s="5" t="s">
        <v>474</v>
      </c>
      <c r="F441" s="5" t="s">
        <v>474</v>
      </c>
      <c r="H441" s="5" t="s">
        <v>2031</v>
      </c>
      <c r="I441" s="5" t="s">
        <v>2679</v>
      </c>
      <c r="J441" s="5" t="s">
        <v>227</v>
      </c>
      <c r="K441" s="5" t="s">
        <v>1326</v>
      </c>
      <c r="L441" s="5" t="s">
        <v>497</v>
      </c>
      <c r="M441" s="19">
        <v>40300</v>
      </c>
      <c r="N441" s="19">
        <v>40300</v>
      </c>
      <c r="O441" s="5" t="s">
        <v>1035</v>
      </c>
      <c r="P441" s="5" t="s">
        <v>478</v>
      </c>
      <c r="Q441" s="5" t="s">
        <v>1838</v>
      </c>
      <c r="R441" s="5" t="s">
        <v>2032</v>
      </c>
      <c r="S441" s="5" t="s">
        <v>1313</v>
      </c>
      <c r="T441" s="5" t="s">
        <v>228</v>
      </c>
      <c r="U441" s="5" t="s">
        <v>27</v>
      </c>
      <c r="V441" s="5">
        <v>1420</v>
      </c>
      <c r="W441" s="5">
        <v>15.09547407</v>
      </c>
      <c r="X441" s="5">
        <v>-86.738717870000002</v>
      </c>
      <c r="Y441" s="5">
        <v>20</v>
      </c>
    </row>
    <row r="442" spans="1:25">
      <c r="A442" s="5" t="s">
        <v>31</v>
      </c>
      <c r="B442" s="5" t="s">
        <v>2746</v>
      </c>
      <c r="C442" s="5" t="s">
        <v>472</v>
      </c>
      <c r="D442" s="5" t="s">
        <v>586</v>
      </c>
      <c r="I442" s="5" t="s">
        <v>2775</v>
      </c>
      <c r="K442" s="5" t="s">
        <v>1326</v>
      </c>
      <c r="L442" s="5" t="s">
        <v>497</v>
      </c>
      <c r="M442" s="19">
        <v>40300</v>
      </c>
      <c r="N442" s="19">
        <v>40300</v>
      </c>
      <c r="O442" s="5" t="s">
        <v>1035</v>
      </c>
      <c r="P442" s="5" t="s">
        <v>478</v>
      </c>
      <c r="Q442" s="5" t="s">
        <v>1838</v>
      </c>
      <c r="R442" s="5" t="s">
        <v>2032</v>
      </c>
      <c r="S442" s="5" t="s">
        <v>1313</v>
      </c>
      <c r="T442" s="5" t="s">
        <v>228</v>
      </c>
      <c r="U442" s="5" t="s">
        <v>27</v>
      </c>
      <c r="V442" s="5">
        <v>1420</v>
      </c>
      <c r="W442" s="5">
        <v>15.09547407</v>
      </c>
      <c r="X442" s="5">
        <v>-86.738717870000002</v>
      </c>
      <c r="Y442" s="5">
        <v>20</v>
      </c>
    </row>
    <row r="443" spans="1:25">
      <c r="A443" s="5" t="s">
        <v>31</v>
      </c>
      <c r="C443" s="5" t="s">
        <v>472</v>
      </c>
      <c r="D443" s="5" t="s">
        <v>604</v>
      </c>
      <c r="E443" s="5" t="s">
        <v>474</v>
      </c>
      <c r="F443" s="5" t="s">
        <v>474</v>
      </c>
      <c r="K443" s="5" t="s">
        <v>1324</v>
      </c>
      <c r="L443" s="5" t="s">
        <v>497</v>
      </c>
      <c r="M443" s="19">
        <v>40300</v>
      </c>
      <c r="N443" s="19">
        <v>40300</v>
      </c>
      <c r="O443" s="5" t="s">
        <v>1035</v>
      </c>
      <c r="P443" s="5" t="s">
        <v>478</v>
      </c>
      <c r="Q443" s="5" t="s">
        <v>1838</v>
      </c>
      <c r="R443" s="5" t="s">
        <v>2032</v>
      </c>
      <c r="S443" s="5" t="s">
        <v>1313</v>
      </c>
      <c r="T443" s="5" t="s">
        <v>228</v>
      </c>
      <c r="U443" s="5" t="s">
        <v>27</v>
      </c>
      <c r="V443" s="5">
        <v>1420</v>
      </c>
      <c r="W443" s="5">
        <v>15.095344409999999</v>
      </c>
      <c r="X443" s="5">
        <v>-86.738907249999997</v>
      </c>
      <c r="Y443" s="5">
        <v>20</v>
      </c>
    </row>
    <row r="444" spans="1:25">
      <c r="A444" s="5" t="s">
        <v>31</v>
      </c>
      <c r="C444" s="5" t="s">
        <v>472</v>
      </c>
      <c r="D444" s="5" t="s">
        <v>604</v>
      </c>
      <c r="E444" s="5" t="s">
        <v>474</v>
      </c>
      <c r="F444" s="5" t="s">
        <v>474</v>
      </c>
      <c r="K444" s="5" t="s">
        <v>1323</v>
      </c>
      <c r="L444" s="5" t="s">
        <v>497</v>
      </c>
      <c r="M444" s="19">
        <v>40300</v>
      </c>
      <c r="N444" s="19">
        <v>40300</v>
      </c>
      <c r="O444" s="5" t="s">
        <v>1035</v>
      </c>
      <c r="P444" s="5" t="s">
        <v>478</v>
      </c>
      <c r="Q444" s="5" t="s">
        <v>1838</v>
      </c>
      <c r="R444" s="5" t="s">
        <v>2032</v>
      </c>
      <c r="S444" s="5" t="s">
        <v>1313</v>
      </c>
      <c r="T444" s="5" t="s">
        <v>228</v>
      </c>
      <c r="U444" s="5" t="s">
        <v>27</v>
      </c>
      <c r="V444" s="5">
        <v>1420</v>
      </c>
      <c r="W444" s="5">
        <v>15.095059150000001</v>
      </c>
      <c r="X444" s="5">
        <v>-86.739323859999999</v>
      </c>
      <c r="Y444" s="5">
        <v>20</v>
      </c>
    </row>
    <row r="445" spans="1:25">
      <c r="A445" s="5" t="s">
        <v>31</v>
      </c>
      <c r="C445" s="5" t="s">
        <v>472</v>
      </c>
      <c r="D445" s="5" t="s">
        <v>604</v>
      </c>
      <c r="E445" s="5" t="s">
        <v>474</v>
      </c>
      <c r="F445" s="5" t="s">
        <v>474</v>
      </c>
      <c r="K445" s="5" t="s">
        <v>1322</v>
      </c>
      <c r="L445" s="5" t="s">
        <v>497</v>
      </c>
      <c r="M445" s="19">
        <v>40300</v>
      </c>
      <c r="N445" s="19">
        <v>40300</v>
      </c>
      <c r="O445" s="5" t="s">
        <v>1035</v>
      </c>
      <c r="P445" s="5" t="s">
        <v>478</v>
      </c>
      <c r="Q445" s="5" t="s">
        <v>1838</v>
      </c>
      <c r="R445" s="5" t="s">
        <v>2032</v>
      </c>
      <c r="S445" s="5" t="s">
        <v>1313</v>
      </c>
      <c r="T445" s="5" t="s">
        <v>228</v>
      </c>
      <c r="U445" s="5" t="s">
        <v>27</v>
      </c>
      <c r="V445" s="5">
        <v>1420</v>
      </c>
      <c r="W445" s="5">
        <v>15.095033219999999</v>
      </c>
      <c r="X445" s="5">
        <v>-86.739361740000007</v>
      </c>
      <c r="Y445" s="5">
        <v>20</v>
      </c>
    </row>
    <row r="446" spans="1:25">
      <c r="A446" s="5" t="s">
        <v>31</v>
      </c>
      <c r="C446" s="5" t="s">
        <v>472</v>
      </c>
      <c r="D446" s="5" t="s">
        <v>604</v>
      </c>
      <c r="E446" s="5" t="s">
        <v>474</v>
      </c>
      <c r="F446" s="5" t="s">
        <v>474</v>
      </c>
      <c r="K446" s="5" t="s">
        <v>1321</v>
      </c>
      <c r="L446" s="5" t="s">
        <v>497</v>
      </c>
      <c r="M446" s="19">
        <v>40300</v>
      </c>
      <c r="N446" s="19">
        <v>40300</v>
      </c>
      <c r="O446" s="5" t="s">
        <v>1035</v>
      </c>
      <c r="P446" s="5" t="s">
        <v>478</v>
      </c>
      <c r="Q446" s="5" t="s">
        <v>1838</v>
      </c>
      <c r="R446" s="5" t="s">
        <v>2032</v>
      </c>
      <c r="S446" s="5" t="s">
        <v>1313</v>
      </c>
      <c r="T446" s="5" t="s">
        <v>228</v>
      </c>
      <c r="U446" s="5" t="s">
        <v>27</v>
      </c>
      <c r="V446" s="5">
        <v>1420</v>
      </c>
      <c r="W446" s="5">
        <v>15.09500729</v>
      </c>
      <c r="X446" s="5">
        <v>-86.739399610000007</v>
      </c>
      <c r="Y446" s="5">
        <v>20</v>
      </c>
    </row>
    <row r="447" spans="1:25">
      <c r="A447" s="5" t="s">
        <v>31</v>
      </c>
      <c r="C447" s="5" t="s">
        <v>472</v>
      </c>
      <c r="D447" s="5" t="s">
        <v>604</v>
      </c>
      <c r="E447" s="5" t="s">
        <v>474</v>
      </c>
      <c r="F447" s="5" t="s">
        <v>474</v>
      </c>
      <c r="K447" s="5" t="s">
        <v>1320</v>
      </c>
      <c r="L447" s="5" t="s">
        <v>497</v>
      </c>
      <c r="M447" s="19">
        <v>40300</v>
      </c>
      <c r="N447" s="19">
        <v>40300</v>
      </c>
      <c r="O447" s="5" t="s">
        <v>1035</v>
      </c>
      <c r="P447" s="5" t="s">
        <v>478</v>
      </c>
      <c r="Q447" s="5" t="s">
        <v>1838</v>
      </c>
      <c r="R447" s="5" t="s">
        <v>2032</v>
      </c>
      <c r="S447" s="5" t="s">
        <v>1313</v>
      </c>
      <c r="T447" s="5" t="s">
        <v>228</v>
      </c>
      <c r="U447" s="5" t="s">
        <v>27</v>
      </c>
      <c r="V447" s="5">
        <v>1420</v>
      </c>
      <c r="W447" s="5">
        <v>15.09495542</v>
      </c>
      <c r="X447" s="5">
        <v>-86.73947536</v>
      </c>
      <c r="Y447" s="5">
        <v>20</v>
      </c>
    </row>
    <row r="448" spans="1:25">
      <c r="A448" s="5" t="s">
        <v>31</v>
      </c>
      <c r="C448" s="5" t="s">
        <v>472</v>
      </c>
      <c r="D448" s="5" t="s">
        <v>604</v>
      </c>
      <c r="E448" s="5" t="s">
        <v>474</v>
      </c>
      <c r="F448" s="5" t="s">
        <v>474</v>
      </c>
      <c r="K448" s="5" t="s">
        <v>1319</v>
      </c>
      <c r="L448" s="5" t="s">
        <v>497</v>
      </c>
      <c r="M448" s="19">
        <v>40300</v>
      </c>
      <c r="N448" s="19">
        <v>40300</v>
      </c>
      <c r="O448" s="5" t="s">
        <v>1035</v>
      </c>
      <c r="P448" s="5" t="s">
        <v>478</v>
      </c>
      <c r="Q448" s="5" t="s">
        <v>1838</v>
      </c>
      <c r="R448" s="5" t="s">
        <v>2032</v>
      </c>
      <c r="S448" s="5" t="s">
        <v>1313</v>
      </c>
      <c r="T448" s="5" t="s">
        <v>228</v>
      </c>
      <c r="U448" s="5" t="s">
        <v>27</v>
      </c>
      <c r="V448" s="5">
        <v>1420</v>
      </c>
      <c r="W448" s="5">
        <v>15.094916270000001</v>
      </c>
      <c r="X448" s="5">
        <v>-86.739498479999995</v>
      </c>
      <c r="Y448" s="5">
        <v>20</v>
      </c>
    </row>
    <row r="449" spans="1:25">
      <c r="A449" s="5" t="s">
        <v>31</v>
      </c>
      <c r="C449" s="5" t="s">
        <v>472</v>
      </c>
      <c r="D449" s="5" t="s">
        <v>604</v>
      </c>
      <c r="E449" s="5" t="s">
        <v>474</v>
      </c>
      <c r="F449" s="5" t="s">
        <v>474</v>
      </c>
      <c r="K449" s="5" t="s">
        <v>1316</v>
      </c>
      <c r="L449" s="5" t="s">
        <v>497</v>
      </c>
      <c r="M449" s="19">
        <v>40300</v>
      </c>
      <c r="N449" s="19">
        <v>40300</v>
      </c>
      <c r="O449" s="5" t="s">
        <v>1035</v>
      </c>
      <c r="P449" s="5" t="s">
        <v>478</v>
      </c>
      <c r="Q449" s="5" t="s">
        <v>1838</v>
      </c>
      <c r="R449" s="5" t="s">
        <v>2032</v>
      </c>
      <c r="S449" s="5" t="s">
        <v>1313</v>
      </c>
      <c r="T449" s="5" t="s">
        <v>228</v>
      </c>
      <c r="U449" s="5" t="s">
        <v>27</v>
      </c>
      <c r="V449" s="5">
        <v>1420</v>
      </c>
      <c r="W449" s="5">
        <v>15.09464219</v>
      </c>
      <c r="X449" s="5">
        <v>-86.739660299999997</v>
      </c>
      <c r="Y449" s="5">
        <v>20</v>
      </c>
    </row>
    <row r="450" spans="1:25">
      <c r="A450" s="5" t="s">
        <v>31</v>
      </c>
      <c r="C450" s="5" t="s">
        <v>472</v>
      </c>
      <c r="D450" s="5" t="s">
        <v>604</v>
      </c>
      <c r="E450" s="5" t="s">
        <v>474</v>
      </c>
      <c r="F450" s="5" t="s">
        <v>474</v>
      </c>
      <c r="K450" s="5" t="s">
        <v>1315</v>
      </c>
      <c r="L450" s="5" t="s">
        <v>497</v>
      </c>
      <c r="M450" s="19">
        <v>40300</v>
      </c>
      <c r="N450" s="19">
        <v>40300</v>
      </c>
      <c r="O450" s="5" t="s">
        <v>1035</v>
      </c>
      <c r="P450" s="5" t="s">
        <v>478</v>
      </c>
      <c r="Q450" s="5" t="s">
        <v>1838</v>
      </c>
      <c r="R450" s="5" t="s">
        <v>2032</v>
      </c>
      <c r="S450" s="5" t="s">
        <v>1313</v>
      </c>
      <c r="T450" s="5" t="s">
        <v>228</v>
      </c>
      <c r="U450" s="5" t="s">
        <v>27</v>
      </c>
      <c r="V450" s="5">
        <v>1420</v>
      </c>
      <c r="W450" s="5">
        <v>15.094407260000001</v>
      </c>
      <c r="X450" s="5">
        <v>-86.739799009999999</v>
      </c>
      <c r="Y450" s="5">
        <v>20</v>
      </c>
    </row>
    <row r="451" spans="1:25">
      <c r="A451" s="5" t="s">
        <v>31</v>
      </c>
      <c r="C451" s="5" t="s">
        <v>472</v>
      </c>
      <c r="D451" s="5" t="s">
        <v>604</v>
      </c>
      <c r="E451" s="5" t="s">
        <v>474</v>
      </c>
      <c r="F451" s="5" t="s">
        <v>474</v>
      </c>
      <c r="K451" s="5" t="s">
        <v>1312</v>
      </c>
      <c r="L451" s="5" t="s">
        <v>497</v>
      </c>
      <c r="M451" s="19">
        <v>40300</v>
      </c>
      <c r="N451" s="19">
        <v>40300</v>
      </c>
      <c r="O451" s="5" t="s">
        <v>1035</v>
      </c>
      <c r="P451" s="5" t="s">
        <v>478</v>
      </c>
      <c r="Q451" s="5" t="s">
        <v>1838</v>
      </c>
      <c r="R451" s="5" t="s">
        <v>2032</v>
      </c>
      <c r="S451" s="5" t="s">
        <v>1313</v>
      </c>
      <c r="T451" s="5" t="s">
        <v>228</v>
      </c>
      <c r="U451" s="5" t="s">
        <v>27</v>
      </c>
      <c r="V451" s="5">
        <v>1420</v>
      </c>
      <c r="W451" s="5">
        <v>15.09425064</v>
      </c>
      <c r="X451" s="5">
        <v>-86.739891479999997</v>
      </c>
      <c r="Y451" s="5">
        <v>20</v>
      </c>
    </row>
    <row r="452" spans="1:25">
      <c r="A452" s="5" t="s">
        <v>31</v>
      </c>
      <c r="B452" s="5" t="s">
        <v>1317</v>
      </c>
      <c r="C452" s="5" t="s">
        <v>472</v>
      </c>
      <c r="D452" s="5" t="s">
        <v>473</v>
      </c>
      <c r="E452" s="5" t="s">
        <v>474</v>
      </c>
      <c r="F452" s="5" t="s">
        <v>474</v>
      </c>
      <c r="I452" s="5" t="s">
        <v>2805</v>
      </c>
      <c r="J452" s="5" t="s">
        <v>231</v>
      </c>
      <c r="K452" s="5" t="s">
        <v>1318</v>
      </c>
      <c r="L452" s="5" t="s">
        <v>497</v>
      </c>
      <c r="M452" s="19">
        <v>40300</v>
      </c>
      <c r="N452" s="19">
        <v>40300</v>
      </c>
      <c r="O452" s="5" t="s">
        <v>1035</v>
      </c>
      <c r="P452" s="5" t="s">
        <v>478</v>
      </c>
      <c r="Q452" s="5" t="s">
        <v>1920</v>
      </c>
      <c r="R452" s="5" t="s">
        <v>2050</v>
      </c>
      <c r="S452" s="5" t="s">
        <v>1313</v>
      </c>
      <c r="T452" s="5" t="s">
        <v>228</v>
      </c>
      <c r="U452" s="5" t="s">
        <v>27</v>
      </c>
      <c r="V452" s="5">
        <v>1420</v>
      </c>
      <c r="W452" s="5">
        <v>15.094889999999999</v>
      </c>
      <c r="X452" s="5">
        <v>-86.739440000000002</v>
      </c>
      <c r="Y452" s="5">
        <v>125</v>
      </c>
    </row>
    <row r="453" spans="1:25">
      <c r="A453" s="5" t="s">
        <v>31</v>
      </c>
      <c r="C453" s="5" t="s">
        <v>472</v>
      </c>
      <c r="D453" s="5" t="s">
        <v>604</v>
      </c>
      <c r="E453" s="5" t="s">
        <v>474</v>
      </c>
      <c r="F453" s="5" t="s">
        <v>474</v>
      </c>
      <c r="K453" s="5" t="s">
        <v>1318</v>
      </c>
      <c r="L453" s="5" t="s">
        <v>497</v>
      </c>
      <c r="M453" s="19">
        <v>40300</v>
      </c>
      <c r="N453" s="19">
        <v>40300</v>
      </c>
      <c r="O453" s="5" t="s">
        <v>1035</v>
      </c>
      <c r="P453" s="5" t="s">
        <v>478</v>
      </c>
      <c r="Q453" s="5" t="s">
        <v>1920</v>
      </c>
      <c r="R453" s="5" t="s">
        <v>2050</v>
      </c>
      <c r="S453" s="5" t="s">
        <v>1313</v>
      </c>
      <c r="T453" s="5" t="s">
        <v>228</v>
      </c>
      <c r="U453" s="5" t="s">
        <v>27</v>
      </c>
      <c r="V453" s="5">
        <v>1420</v>
      </c>
      <c r="W453" s="5">
        <v>15.094889999999999</v>
      </c>
      <c r="X453" s="5">
        <v>-86.739440000000002</v>
      </c>
      <c r="Y453" s="5">
        <v>125</v>
      </c>
    </row>
    <row r="454" spans="1:25">
      <c r="A454" s="5" t="s">
        <v>31</v>
      </c>
      <c r="B454" s="5" t="s">
        <v>1225</v>
      </c>
      <c r="C454" s="5" t="s">
        <v>472</v>
      </c>
      <c r="D454" s="5" t="s">
        <v>473</v>
      </c>
      <c r="E454" s="5" t="s">
        <v>474</v>
      </c>
      <c r="F454" s="5" t="s">
        <v>474</v>
      </c>
      <c r="I454" s="5" t="s">
        <v>2807</v>
      </c>
      <c r="J454" s="5" t="s">
        <v>235</v>
      </c>
      <c r="K454" s="5" t="s">
        <v>1226</v>
      </c>
      <c r="L454" s="5" t="s">
        <v>497</v>
      </c>
      <c r="M454" s="19">
        <v>40308</v>
      </c>
      <c r="N454" s="19">
        <v>40308</v>
      </c>
      <c r="O454" s="5" t="s">
        <v>1120</v>
      </c>
      <c r="P454" s="5" t="s">
        <v>478</v>
      </c>
      <c r="Q454" s="5" t="s">
        <v>1920</v>
      </c>
      <c r="S454" s="5" t="s">
        <v>1227</v>
      </c>
      <c r="T454" s="5" t="s">
        <v>228</v>
      </c>
      <c r="U454" s="5" t="s">
        <v>27</v>
      </c>
      <c r="V454" s="5">
        <v>1320</v>
      </c>
      <c r="W454" s="5">
        <v>14.94125</v>
      </c>
      <c r="X454" s="5">
        <v>-85.903850000000006</v>
      </c>
      <c r="Y454" s="5">
        <v>20</v>
      </c>
    </row>
    <row r="455" spans="1:25">
      <c r="A455" s="5" t="s">
        <v>31</v>
      </c>
      <c r="B455" s="5" t="s">
        <v>1501</v>
      </c>
      <c r="C455" s="5" t="s">
        <v>472</v>
      </c>
      <c r="D455" s="5" t="s">
        <v>473</v>
      </c>
      <c r="E455" s="5" t="s">
        <v>474</v>
      </c>
      <c r="F455" s="5" t="s">
        <v>474</v>
      </c>
      <c r="H455" s="5" t="s">
        <v>2044</v>
      </c>
      <c r="I455" s="5" t="s">
        <v>2709</v>
      </c>
      <c r="J455" s="5" t="s">
        <v>32</v>
      </c>
      <c r="K455" s="5" t="s">
        <v>1499</v>
      </c>
      <c r="L455" s="5" t="s">
        <v>497</v>
      </c>
      <c r="M455" s="19">
        <v>39585</v>
      </c>
      <c r="O455" s="5" t="s">
        <v>961</v>
      </c>
      <c r="P455" s="5" t="s">
        <v>478</v>
      </c>
      <c r="Q455" s="5" t="s">
        <v>1920</v>
      </c>
      <c r="R455" s="5" t="s">
        <v>1950</v>
      </c>
      <c r="S455" s="5" t="s">
        <v>1496</v>
      </c>
      <c r="T455" s="5" t="s">
        <v>34</v>
      </c>
      <c r="U455" s="5" t="s">
        <v>33</v>
      </c>
      <c r="V455" s="5">
        <v>1520</v>
      </c>
      <c r="W455" s="5">
        <v>15.72099</v>
      </c>
      <c r="X455" s="5">
        <v>-92.950540000000004</v>
      </c>
      <c r="Y455" s="5">
        <v>200</v>
      </c>
    </row>
    <row r="456" spans="1:25">
      <c r="A456" s="5" t="s">
        <v>31</v>
      </c>
      <c r="B456" s="5" t="s">
        <v>1115</v>
      </c>
      <c r="C456" s="5" t="s">
        <v>472</v>
      </c>
      <c r="D456" s="5" t="s">
        <v>473</v>
      </c>
      <c r="E456" s="5" t="s">
        <v>474</v>
      </c>
      <c r="F456" s="5" t="s">
        <v>474</v>
      </c>
      <c r="H456" s="5" t="s">
        <v>2039</v>
      </c>
      <c r="I456" s="5" t="s">
        <v>2683</v>
      </c>
      <c r="K456" s="5" t="s">
        <v>1116</v>
      </c>
      <c r="L456" s="5" t="s">
        <v>497</v>
      </c>
      <c r="M456" s="19">
        <v>40675</v>
      </c>
      <c r="N456" s="19">
        <v>40675</v>
      </c>
      <c r="O456" s="5" t="s">
        <v>1014</v>
      </c>
      <c r="P456" s="5" t="s">
        <v>478</v>
      </c>
      <c r="Q456" s="5" t="s">
        <v>1863</v>
      </c>
      <c r="S456" s="5" t="s">
        <v>779</v>
      </c>
      <c r="T456" s="5" t="s">
        <v>447</v>
      </c>
      <c r="U456" s="5" t="s">
        <v>20</v>
      </c>
      <c r="V456" s="5">
        <v>1110</v>
      </c>
      <c r="W456" s="5">
        <v>13.77173606</v>
      </c>
      <c r="X456" s="5">
        <v>-85.012903940000001</v>
      </c>
      <c r="Y456" s="5">
        <v>10</v>
      </c>
    </row>
    <row r="457" spans="1:25">
      <c r="A457" s="5" t="s">
        <v>31</v>
      </c>
      <c r="C457" s="5" t="s">
        <v>472</v>
      </c>
      <c r="D457" s="5" t="s">
        <v>604</v>
      </c>
      <c r="E457" s="5" t="s">
        <v>474</v>
      </c>
      <c r="F457" s="5" t="s">
        <v>474</v>
      </c>
      <c r="K457" s="5" t="s">
        <v>1116</v>
      </c>
      <c r="L457" s="5" t="s">
        <v>497</v>
      </c>
      <c r="M457" s="19">
        <v>40675</v>
      </c>
      <c r="N457" s="19">
        <v>40675</v>
      </c>
      <c r="O457" s="5" t="s">
        <v>1014</v>
      </c>
      <c r="P457" s="5" t="s">
        <v>478</v>
      </c>
      <c r="Q457" s="5" t="s">
        <v>1863</v>
      </c>
      <c r="S457" s="5" t="s">
        <v>779</v>
      </c>
      <c r="T457" s="5" t="s">
        <v>447</v>
      </c>
      <c r="U457" s="5" t="s">
        <v>20</v>
      </c>
      <c r="V457" s="5">
        <v>1110</v>
      </c>
      <c r="W457" s="5">
        <v>13.77173606</v>
      </c>
      <c r="X457" s="5">
        <v>-85.012903940000001</v>
      </c>
      <c r="Y457" s="5">
        <v>10</v>
      </c>
    </row>
    <row r="458" spans="1:25">
      <c r="A458" s="5" t="s">
        <v>31</v>
      </c>
      <c r="B458" s="5" t="s">
        <v>2750</v>
      </c>
      <c r="C458" s="5" t="s">
        <v>472</v>
      </c>
      <c r="D458" s="5" t="s">
        <v>586</v>
      </c>
      <c r="I458" s="5" t="s">
        <v>2779</v>
      </c>
      <c r="K458" s="5" t="s">
        <v>1116</v>
      </c>
      <c r="L458" s="5" t="s">
        <v>497</v>
      </c>
      <c r="M458" s="19">
        <v>40675</v>
      </c>
      <c r="N458" s="19">
        <v>40675</v>
      </c>
      <c r="O458" s="5" t="s">
        <v>1014</v>
      </c>
      <c r="P458" s="5" t="s">
        <v>478</v>
      </c>
      <c r="Q458" s="5" t="s">
        <v>1863</v>
      </c>
      <c r="S458" s="5" t="s">
        <v>779</v>
      </c>
      <c r="T458" s="5" t="s">
        <v>447</v>
      </c>
      <c r="U458" s="5" t="s">
        <v>20</v>
      </c>
      <c r="V458" s="5">
        <v>1110</v>
      </c>
      <c r="W458" s="5">
        <v>13.77173606</v>
      </c>
      <c r="X458" s="5">
        <v>-85.012903940000001</v>
      </c>
      <c r="Y458" s="5">
        <v>10</v>
      </c>
    </row>
    <row r="459" spans="1:25">
      <c r="A459" s="5" t="s">
        <v>31</v>
      </c>
      <c r="C459" s="5" t="s">
        <v>472</v>
      </c>
      <c r="D459" s="5" t="s">
        <v>604</v>
      </c>
      <c r="E459" s="5" t="s">
        <v>474</v>
      </c>
      <c r="F459" s="5" t="s">
        <v>474</v>
      </c>
      <c r="K459" s="5" t="s">
        <v>1114</v>
      </c>
      <c r="L459" s="5" t="s">
        <v>497</v>
      </c>
      <c r="M459" s="19">
        <v>40675</v>
      </c>
      <c r="N459" s="19">
        <v>40675</v>
      </c>
      <c r="O459" s="5" t="s">
        <v>1014</v>
      </c>
      <c r="P459" s="5" t="s">
        <v>478</v>
      </c>
      <c r="Q459" s="5" t="s">
        <v>1863</v>
      </c>
      <c r="S459" s="5" t="s">
        <v>779</v>
      </c>
      <c r="T459" s="5" t="s">
        <v>447</v>
      </c>
      <c r="U459" s="5" t="s">
        <v>20</v>
      </c>
      <c r="V459" s="5">
        <v>1110</v>
      </c>
      <c r="W459" s="5">
        <v>13.771724239999999</v>
      </c>
      <c r="X459" s="5">
        <v>-85.012765759999994</v>
      </c>
      <c r="Y459" s="5">
        <v>10</v>
      </c>
    </row>
    <row r="460" spans="1:25">
      <c r="A460" s="5" t="s">
        <v>31</v>
      </c>
      <c r="C460" s="5" t="s">
        <v>472</v>
      </c>
      <c r="D460" s="5" t="s">
        <v>604</v>
      </c>
      <c r="E460" s="5" t="s">
        <v>474</v>
      </c>
      <c r="F460" s="5" t="s">
        <v>474</v>
      </c>
      <c r="K460" s="5" t="s">
        <v>1113</v>
      </c>
      <c r="L460" s="5" t="s">
        <v>497</v>
      </c>
      <c r="M460" s="19">
        <v>40675</v>
      </c>
      <c r="N460" s="19">
        <v>40675</v>
      </c>
      <c r="O460" s="5" t="s">
        <v>1014</v>
      </c>
      <c r="P460" s="5" t="s">
        <v>478</v>
      </c>
      <c r="Q460" s="5" t="s">
        <v>1863</v>
      </c>
      <c r="S460" s="5" t="s">
        <v>779</v>
      </c>
      <c r="T460" s="5" t="s">
        <v>447</v>
      </c>
      <c r="U460" s="5" t="s">
        <v>20</v>
      </c>
      <c r="V460" s="5">
        <v>1110</v>
      </c>
      <c r="W460" s="5">
        <v>13.77168483</v>
      </c>
      <c r="X460" s="5">
        <v>-85.012305159999997</v>
      </c>
      <c r="Y460" s="5">
        <v>10</v>
      </c>
    </row>
    <row r="461" spans="1:25">
      <c r="A461" s="5" t="s">
        <v>31</v>
      </c>
      <c r="C461" s="5" t="s">
        <v>472</v>
      </c>
      <c r="D461" s="5" t="s">
        <v>604</v>
      </c>
      <c r="E461" s="5" t="s">
        <v>474</v>
      </c>
      <c r="F461" s="5" t="s">
        <v>474</v>
      </c>
      <c r="K461" s="5" t="s">
        <v>1112</v>
      </c>
      <c r="L461" s="5" t="s">
        <v>497</v>
      </c>
      <c r="M461" s="19">
        <v>40675</v>
      </c>
      <c r="N461" s="19">
        <v>40675</v>
      </c>
      <c r="O461" s="5" t="s">
        <v>1014</v>
      </c>
      <c r="P461" s="5" t="s">
        <v>478</v>
      </c>
      <c r="Q461" s="5" t="s">
        <v>1863</v>
      </c>
      <c r="S461" s="5" t="s">
        <v>779</v>
      </c>
      <c r="T461" s="5" t="s">
        <v>447</v>
      </c>
      <c r="U461" s="5" t="s">
        <v>20</v>
      </c>
      <c r="V461" s="5">
        <v>1110</v>
      </c>
      <c r="W461" s="5">
        <v>13.77167695</v>
      </c>
      <c r="X461" s="5">
        <v>-85.012213040000006</v>
      </c>
      <c r="Y461" s="5">
        <v>10</v>
      </c>
    </row>
    <row r="462" spans="1:25">
      <c r="A462" s="5" t="s">
        <v>31</v>
      </c>
      <c r="C462" s="5" t="s">
        <v>472</v>
      </c>
      <c r="D462" s="5" t="s">
        <v>604</v>
      </c>
      <c r="E462" s="5" t="s">
        <v>474</v>
      </c>
      <c r="F462" s="5" t="s">
        <v>474</v>
      </c>
      <c r="K462" s="5" t="s">
        <v>1111</v>
      </c>
      <c r="L462" s="5" t="s">
        <v>497</v>
      </c>
      <c r="M462" s="19">
        <v>40675</v>
      </c>
      <c r="N462" s="19">
        <v>40675</v>
      </c>
      <c r="O462" s="5" t="s">
        <v>1014</v>
      </c>
      <c r="P462" s="5" t="s">
        <v>478</v>
      </c>
      <c r="Q462" s="5" t="s">
        <v>1863</v>
      </c>
      <c r="S462" s="5" t="s">
        <v>779</v>
      </c>
      <c r="T462" s="5" t="s">
        <v>447</v>
      </c>
      <c r="U462" s="5" t="s">
        <v>20</v>
      </c>
      <c r="V462" s="5">
        <v>1110</v>
      </c>
      <c r="W462" s="5">
        <v>13.77165331</v>
      </c>
      <c r="X462" s="5">
        <v>-85.011936680000005</v>
      </c>
      <c r="Y462" s="5">
        <v>10</v>
      </c>
    </row>
    <row r="463" spans="1:25">
      <c r="A463" s="5" t="s">
        <v>31</v>
      </c>
      <c r="C463" s="5" t="s">
        <v>472</v>
      </c>
      <c r="D463" s="5" t="s">
        <v>604</v>
      </c>
      <c r="E463" s="5" t="s">
        <v>474</v>
      </c>
      <c r="F463" s="5" t="s">
        <v>474</v>
      </c>
      <c r="K463" s="5" t="s">
        <v>1110</v>
      </c>
      <c r="L463" s="5" t="s">
        <v>497</v>
      </c>
      <c r="M463" s="19">
        <v>40675</v>
      </c>
      <c r="N463" s="19">
        <v>40675</v>
      </c>
      <c r="O463" s="5" t="s">
        <v>1014</v>
      </c>
      <c r="P463" s="5" t="s">
        <v>478</v>
      </c>
      <c r="Q463" s="5" t="s">
        <v>1863</v>
      </c>
      <c r="S463" s="5" t="s">
        <v>779</v>
      </c>
      <c r="T463" s="5" t="s">
        <v>447</v>
      </c>
      <c r="U463" s="5" t="s">
        <v>20</v>
      </c>
      <c r="V463" s="5">
        <v>1110</v>
      </c>
      <c r="W463" s="5">
        <v>13.77164543</v>
      </c>
      <c r="X463" s="5">
        <v>-85.01184456</v>
      </c>
      <c r="Y463" s="5">
        <v>10</v>
      </c>
    </row>
    <row r="464" spans="1:25">
      <c r="A464" s="5" t="s">
        <v>31</v>
      </c>
      <c r="C464" s="5" t="s">
        <v>472</v>
      </c>
      <c r="D464" s="5" t="s">
        <v>604</v>
      </c>
      <c r="E464" s="5" t="s">
        <v>474</v>
      </c>
      <c r="F464" s="5" t="s">
        <v>474</v>
      </c>
      <c r="K464" s="5" t="s">
        <v>1109</v>
      </c>
      <c r="L464" s="5" t="s">
        <v>497</v>
      </c>
      <c r="M464" s="19">
        <v>40675</v>
      </c>
      <c r="N464" s="19">
        <v>40675</v>
      </c>
      <c r="O464" s="5" t="s">
        <v>1014</v>
      </c>
      <c r="P464" s="5" t="s">
        <v>478</v>
      </c>
      <c r="Q464" s="5" t="s">
        <v>1863</v>
      </c>
      <c r="S464" s="5" t="s">
        <v>779</v>
      </c>
      <c r="T464" s="5" t="s">
        <v>447</v>
      </c>
      <c r="U464" s="5" t="s">
        <v>20</v>
      </c>
      <c r="V464" s="5">
        <v>1110</v>
      </c>
      <c r="W464" s="5">
        <v>13.77162573</v>
      </c>
      <c r="X464" s="5">
        <v>-85.011614260000002</v>
      </c>
      <c r="Y464" s="5">
        <v>10</v>
      </c>
    </row>
    <row r="465" spans="1:25">
      <c r="A465" s="5" t="s">
        <v>31</v>
      </c>
      <c r="C465" s="5" t="s">
        <v>472</v>
      </c>
      <c r="D465" s="5" t="s">
        <v>604</v>
      </c>
      <c r="E465" s="5" t="s">
        <v>474</v>
      </c>
      <c r="F465" s="5" t="s">
        <v>474</v>
      </c>
      <c r="K465" s="5" t="s">
        <v>1108</v>
      </c>
      <c r="L465" s="5" t="s">
        <v>497</v>
      </c>
      <c r="M465" s="19">
        <v>40675</v>
      </c>
      <c r="N465" s="19">
        <v>40675</v>
      </c>
      <c r="O465" s="5" t="s">
        <v>1014</v>
      </c>
      <c r="P465" s="5" t="s">
        <v>478</v>
      </c>
      <c r="Q465" s="5" t="s">
        <v>1863</v>
      </c>
      <c r="S465" s="5" t="s">
        <v>779</v>
      </c>
      <c r="T465" s="5" t="s">
        <v>447</v>
      </c>
      <c r="U465" s="5" t="s">
        <v>20</v>
      </c>
      <c r="V465" s="5">
        <v>1110</v>
      </c>
      <c r="W465" s="5">
        <v>13.771437000000001</v>
      </c>
      <c r="X465" s="5">
        <v>-85.011522139999997</v>
      </c>
      <c r="Y465" s="5">
        <v>10</v>
      </c>
    </row>
    <row r="466" spans="1:25">
      <c r="A466" s="5" t="s">
        <v>31</v>
      </c>
      <c r="C466" s="5" t="s">
        <v>472</v>
      </c>
      <c r="D466" s="5" t="s">
        <v>604</v>
      </c>
      <c r="E466" s="5" t="s">
        <v>474</v>
      </c>
      <c r="F466" s="5" t="s">
        <v>474</v>
      </c>
      <c r="K466" s="5" t="s">
        <v>1107</v>
      </c>
      <c r="L466" s="5" t="s">
        <v>497</v>
      </c>
      <c r="M466" s="19">
        <v>40675</v>
      </c>
      <c r="N466" s="19">
        <v>40675</v>
      </c>
      <c r="O466" s="5" t="s">
        <v>1014</v>
      </c>
      <c r="P466" s="5" t="s">
        <v>478</v>
      </c>
      <c r="Q466" s="5" t="s">
        <v>1863</v>
      </c>
      <c r="S466" s="5" t="s">
        <v>779</v>
      </c>
      <c r="T466" s="5" t="s">
        <v>447</v>
      </c>
      <c r="U466" s="5" t="s">
        <v>20</v>
      </c>
      <c r="V466" s="5">
        <v>1110</v>
      </c>
      <c r="W466" s="5">
        <v>13.771346579999999</v>
      </c>
      <c r="X466" s="5">
        <v>-85.011522139999997</v>
      </c>
      <c r="Y466" s="5">
        <v>10</v>
      </c>
    </row>
    <row r="467" spans="1:25">
      <c r="A467" s="5" t="s">
        <v>31</v>
      </c>
      <c r="C467" s="5" t="s">
        <v>472</v>
      </c>
      <c r="D467" s="5" t="s">
        <v>604</v>
      </c>
      <c r="E467" s="5" t="s">
        <v>474</v>
      </c>
      <c r="F467" s="5" t="s">
        <v>474</v>
      </c>
      <c r="K467" s="5" t="s">
        <v>1103</v>
      </c>
      <c r="L467" s="5" t="s">
        <v>497</v>
      </c>
      <c r="M467" s="19">
        <v>40675</v>
      </c>
      <c r="N467" s="19">
        <v>40675</v>
      </c>
      <c r="O467" s="5" t="s">
        <v>1014</v>
      </c>
      <c r="P467" s="5" t="s">
        <v>478</v>
      </c>
      <c r="Q467" s="5" t="s">
        <v>1863</v>
      </c>
      <c r="S467" s="5" t="s">
        <v>779</v>
      </c>
      <c r="T467" s="5" t="s">
        <v>447</v>
      </c>
      <c r="U467" s="5" t="s">
        <v>20</v>
      </c>
      <c r="V467" s="5">
        <v>1110</v>
      </c>
      <c r="W467" s="5">
        <v>13.77118119</v>
      </c>
      <c r="X467" s="5">
        <v>-85.011478690000004</v>
      </c>
      <c r="Y467" s="5">
        <v>10</v>
      </c>
    </row>
    <row r="468" spans="1:25">
      <c r="A468" s="5" t="s">
        <v>31</v>
      </c>
      <c r="C468" s="5" t="s">
        <v>472</v>
      </c>
      <c r="D468" s="5" t="s">
        <v>604</v>
      </c>
      <c r="E468" s="5" t="s">
        <v>474</v>
      </c>
      <c r="F468" s="5" t="s">
        <v>474</v>
      </c>
      <c r="K468" s="5" t="s">
        <v>1104</v>
      </c>
      <c r="L468" s="5" t="s">
        <v>497</v>
      </c>
      <c r="M468" s="19">
        <v>40675</v>
      </c>
      <c r="N468" s="19">
        <v>40675</v>
      </c>
      <c r="O468" s="5" t="s">
        <v>1014</v>
      </c>
      <c r="P468" s="5" t="s">
        <v>478</v>
      </c>
      <c r="Q468" s="5" t="s">
        <v>1863</v>
      </c>
      <c r="S468" s="5" t="s">
        <v>779</v>
      </c>
      <c r="T468" s="5" t="s">
        <v>447</v>
      </c>
      <c r="U468" s="5" t="s">
        <v>20</v>
      </c>
      <c r="V468" s="5">
        <v>1110</v>
      </c>
      <c r="W468" s="5">
        <v>13.771196659999999</v>
      </c>
      <c r="X468" s="5">
        <v>-85.011435250000005</v>
      </c>
      <c r="Y468" s="5">
        <v>10</v>
      </c>
    </row>
    <row r="469" spans="1:25">
      <c r="A469" s="5" t="s">
        <v>31</v>
      </c>
      <c r="C469" s="5" t="s">
        <v>472</v>
      </c>
      <c r="D469" s="5" t="s">
        <v>604</v>
      </c>
      <c r="E469" s="5" t="s">
        <v>474</v>
      </c>
      <c r="F469" s="5" t="s">
        <v>474</v>
      </c>
      <c r="K469" s="5" t="s">
        <v>1105</v>
      </c>
      <c r="L469" s="5" t="s">
        <v>497</v>
      </c>
      <c r="M469" s="19">
        <v>40675</v>
      </c>
      <c r="N469" s="19">
        <v>40675</v>
      </c>
      <c r="O469" s="5" t="s">
        <v>1014</v>
      </c>
      <c r="P469" s="5" t="s">
        <v>478</v>
      </c>
      <c r="Q469" s="5" t="s">
        <v>1863</v>
      </c>
      <c r="S469" s="5" t="s">
        <v>779</v>
      </c>
      <c r="T469" s="5" t="s">
        <v>447</v>
      </c>
      <c r="U469" s="5" t="s">
        <v>20</v>
      </c>
      <c r="V469" s="5">
        <v>1110</v>
      </c>
      <c r="W469" s="5">
        <v>13.77122758</v>
      </c>
      <c r="X469" s="5">
        <v>-85.011348350000006</v>
      </c>
      <c r="Y469" s="5">
        <v>10</v>
      </c>
    </row>
    <row r="470" spans="1:25">
      <c r="A470" s="5" t="s">
        <v>31</v>
      </c>
      <c r="C470" s="5" t="s">
        <v>472</v>
      </c>
      <c r="D470" s="5" t="s">
        <v>604</v>
      </c>
      <c r="E470" s="5" t="s">
        <v>474</v>
      </c>
      <c r="F470" s="5" t="s">
        <v>474</v>
      </c>
      <c r="K470" s="5" t="s">
        <v>1106</v>
      </c>
      <c r="L470" s="5" t="s">
        <v>497</v>
      </c>
      <c r="M470" s="19">
        <v>40675</v>
      </c>
      <c r="N470" s="19">
        <v>40675</v>
      </c>
      <c r="O470" s="5" t="s">
        <v>1014</v>
      </c>
      <c r="P470" s="5" t="s">
        <v>478</v>
      </c>
      <c r="Q470" s="5" t="s">
        <v>1863</v>
      </c>
      <c r="S470" s="5" t="s">
        <v>779</v>
      </c>
      <c r="T470" s="5" t="s">
        <v>447</v>
      </c>
      <c r="U470" s="5" t="s">
        <v>20</v>
      </c>
      <c r="V470" s="5">
        <v>1110</v>
      </c>
      <c r="W470" s="5">
        <v>13.771273969999999</v>
      </c>
      <c r="X470" s="5">
        <v>-85.011218009999993</v>
      </c>
      <c r="Y470" s="5">
        <v>10</v>
      </c>
    </row>
    <row r="471" spans="1:25">
      <c r="A471" s="5" t="s">
        <v>31</v>
      </c>
      <c r="C471" s="5" t="s">
        <v>472</v>
      </c>
      <c r="D471" s="5" t="s">
        <v>604</v>
      </c>
      <c r="E471" s="5" t="s">
        <v>474</v>
      </c>
      <c r="F471" s="5" t="s">
        <v>474</v>
      </c>
      <c r="K471" s="5" t="s">
        <v>1026</v>
      </c>
      <c r="L471" s="5" t="s">
        <v>497</v>
      </c>
      <c r="M471" s="19">
        <v>40675</v>
      </c>
      <c r="N471" s="19">
        <v>40675</v>
      </c>
      <c r="O471" s="5" t="s">
        <v>746</v>
      </c>
      <c r="P471" s="5" t="s">
        <v>478</v>
      </c>
      <c r="Q471" s="5" t="s">
        <v>1863</v>
      </c>
      <c r="R471" s="5" t="s">
        <v>2040</v>
      </c>
      <c r="S471" s="5" t="s">
        <v>779</v>
      </c>
      <c r="T471" s="5" t="s">
        <v>447</v>
      </c>
      <c r="U471" s="5" t="s">
        <v>20</v>
      </c>
      <c r="V471" s="5">
        <v>1040</v>
      </c>
      <c r="W471" s="5">
        <v>13.76705898</v>
      </c>
      <c r="X471" s="5">
        <v>-85.024664259999994</v>
      </c>
      <c r="Y471" s="5">
        <v>10</v>
      </c>
    </row>
    <row r="472" spans="1:25">
      <c r="A472" s="5" t="s">
        <v>31</v>
      </c>
      <c r="C472" s="5" t="s">
        <v>472</v>
      </c>
      <c r="D472" s="5" t="s">
        <v>604</v>
      </c>
      <c r="E472" s="5" t="s">
        <v>474</v>
      </c>
      <c r="F472" s="5" t="s">
        <v>474</v>
      </c>
      <c r="K472" s="5" t="s">
        <v>1027</v>
      </c>
      <c r="L472" s="5" t="s">
        <v>497</v>
      </c>
      <c r="M472" s="19">
        <v>40675</v>
      </c>
      <c r="N472" s="19">
        <v>40675</v>
      </c>
      <c r="O472" s="5" t="s">
        <v>746</v>
      </c>
      <c r="P472" s="5" t="s">
        <v>478</v>
      </c>
      <c r="Q472" s="5" t="s">
        <v>1863</v>
      </c>
      <c r="S472" s="5" t="s">
        <v>779</v>
      </c>
      <c r="T472" s="5" t="s">
        <v>447</v>
      </c>
      <c r="U472" s="5" t="s">
        <v>20</v>
      </c>
      <c r="V472" s="5">
        <v>1040</v>
      </c>
      <c r="W472" s="5">
        <v>13.76740298</v>
      </c>
      <c r="X472" s="5">
        <v>-85.024549960000002</v>
      </c>
      <c r="Y472" s="5">
        <v>10</v>
      </c>
    </row>
    <row r="473" spans="1:25">
      <c r="A473" s="5" t="s">
        <v>31</v>
      </c>
      <c r="C473" s="5" t="s">
        <v>472</v>
      </c>
      <c r="D473" s="5" t="s">
        <v>604</v>
      </c>
      <c r="E473" s="5" t="s">
        <v>474</v>
      </c>
      <c r="F473" s="5" t="s">
        <v>474</v>
      </c>
      <c r="K473" s="5" t="s">
        <v>1028</v>
      </c>
      <c r="L473" s="5" t="s">
        <v>497</v>
      </c>
      <c r="M473" s="19">
        <v>40675</v>
      </c>
      <c r="N473" s="19">
        <v>40675</v>
      </c>
      <c r="O473" s="5" t="s">
        <v>746</v>
      </c>
      <c r="P473" s="5" t="s">
        <v>478</v>
      </c>
      <c r="Q473" s="5" t="s">
        <v>1863</v>
      </c>
      <c r="S473" s="5" t="s">
        <v>779</v>
      </c>
      <c r="T473" s="5" t="s">
        <v>447</v>
      </c>
      <c r="U473" s="5" t="s">
        <v>20</v>
      </c>
      <c r="V473" s="5">
        <v>1040</v>
      </c>
      <c r="W473" s="5">
        <v>13.76753197</v>
      </c>
      <c r="X473" s="5">
        <v>-85.024507099999994</v>
      </c>
      <c r="Y473" s="5">
        <v>10</v>
      </c>
    </row>
    <row r="474" spans="1:25">
      <c r="A474" s="5" t="s">
        <v>31</v>
      </c>
      <c r="C474" s="5" t="s">
        <v>472</v>
      </c>
      <c r="D474" s="5" t="s">
        <v>604</v>
      </c>
      <c r="E474" s="5" t="s">
        <v>474</v>
      </c>
      <c r="F474" s="5" t="s">
        <v>474</v>
      </c>
      <c r="K474" s="5" t="s">
        <v>1029</v>
      </c>
      <c r="L474" s="5" t="s">
        <v>497</v>
      </c>
      <c r="M474" s="19">
        <v>40675</v>
      </c>
      <c r="N474" s="19">
        <v>40675</v>
      </c>
      <c r="O474" s="5" t="s">
        <v>746</v>
      </c>
      <c r="P474" s="5" t="s">
        <v>478</v>
      </c>
      <c r="Q474" s="5" t="s">
        <v>1863</v>
      </c>
      <c r="S474" s="5" t="s">
        <v>779</v>
      </c>
      <c r="T474" s="5" t="s">
        <v>447</v>
      </c>
      <c r="U474" s="5" t="s">
        <v>20</v>
      </c>
      <c r="V474" s="5">
        <v>1040</v>
      </c>
      <c r="W474" s="5">
        <v>13.76766097</v>
      </c>
      <c r="X474" s="5">
        <v>-85.024464230000007</v>
      </c>
      <c r="Y474" s="5">
        <v>11</v>
      </c>
    </row>
    <row r="475" spans="1:25">
      <c r="A475" s="5" t="s">
        <v>31</v>
      </c>
      <c r="C475" s="5" t="s">
        <v>472</v>
      </c>
      <c r="D475" s="5" t="s">
        <v>604</v>
      </c>
      <c r="E475" s="5" t="s">
        <v>474</v>
      </c>
      <c r="F475" s="5" t="s">
        <v>474</v>
      </c>
      <c r="K475" s="5" t="s">
        <v>1031</v>
      </c>
      <c r="L475" s="5" t="s">
        <v>497</v>
      </c>
      <c r="M475" s="19">
        <v>40675</v>
      </c>
      <c r="N475" s="19">
        <v>40675</v>
      </c>
      <c r="O475" s="5" t="s">
        <v>746</v>
      </c>
      <c r="P475" s="5" t="s">
        <v>478</v>
      </c>
      <c r="Q475" s="5" t="s">
        <v>1863</v>
      </c>
      <c r="S475" s="5" t="s">
        <v>779</v>
      </c>
      <c r="T475" s="5" t="s">
        <v>447</v>
      </c>
      <c r="U475" s="5" t="s">
        <v>20</v>
      </c>
      <c r="V475" s="5">
        <v>1040</v>
      </c>
      <c r="W475" s="5">
        <v>13.76856394</v>
      </c>
      <c r="X475" s="5">
        <v>-85.024164189999993</v>
      </c>
      <c r="Y475" s="5">
        <v>10</v>
      </c>
    </row>
    <row r="476" spans="1:25">
      <c r="A476" s="5" t="s">
        <v>31</v>
      </c>
      <c r="B476" s="5" t="s">
        <v>1307</v>
      </c>
      <c r="C476" s="5" t="s">
        <v>472</v>
      </c>
      <c r="D476" s="5" t="s">
        <v>473</v>
      </c>
      <c r="E476" s="5" t="s">
        <v>474</v>
      </c>
      <c r="F476" s="5" t="s">
        <v>474</v>
      </c>
      <c r="K476" s="5" t="s">
        <v>1308</v>
      </c>
      <c r="L476" s="5" t="s">
        <v>497</v>
      </c>
      <c r="M476" s="19">
        <v>40686</v>
      </c>
      <c r="N476" s="19">
        <v>40686</v>
      </c>
      <c r="O476" s="5" t="s">
        <v>1035</v>
      </c>
      <c r="P476" s="5" t="s">
        <v>478</v>
      </c>
      <c r="Q476" s="5" t="s">
        <v>1863</v>
      </c>
      <c r="R476" s="5" t="s">
        <v>2041</v>
      </c>
      <c r="S476" s="5" t="s">
        <v>1295</v>
      </c>
      <c r="T476" s="5" t="s">
        <v>447</v>
      </c>
      <c r="U476" s="5" t="s">
        <v>20</v>
      </c>
      <c r="V476" s="5">
        <v>1420</v>
      </c>
      <c r="W476" s="5">
        <v>13.56751</v>
      </c>
      <c r="X476" s="5">
        <v>-85.696719999999999</v>
      </c>
      <c r="Y476" s="5">
        <v>10</v>
      </c>
    </row>
    <row r="477" spans="1:25">
      <c r="A477" s="5" t="s">
        <v>31</v>
      </c>
      <c r="B477" s="5" t="s">
        <v>1309</v>
      </c>
      <c r="C477" s="5" t="s">
        <v>472</v>
      </c>
      <c r="D477" s="5" t="s">
        <v>473</v>
      </c>
      <c r="E477" s="5" t="s">
        <v>474</v>
      </c>
      <c r="F477" s="5" t="s">
        <v>474</v>
      </c>
      <c r="H477" s="5" t="s">
        <v>2042</v>
      </c>
      <c r="I477" s="5" t="s">
        <v>2684</v>
      </c>
      <c r="K477" s="5" t="s">
        <v>1310</v>
      </c>
      <c r="L477" s="5" t="s">
        <v>497</v>
      </c>
      <c r="M477" s="19">
        <v>40686</v>
      </c>
      <c r="N477" s="19">
        <v>40686</v>
      </c>
      <c r="O477" s="5" t="s">
        <v>1035</v>
      </c>
      <c r="P477" s="5" t="s">
        <v>478</v>
      </c>
      <c r="Q477" s="5" t="s">
        <v>1863</v>
      </c>
      <c r="S477" s="5" t="s">
        <v>1295</v>
      </c>
      <c r="T477" s="5" t="s">
        <v>447</v>
      </c>
      <c r="U477" s="5" t="s">
        <v>20</v>
      </c>
      <c r="V477" s="5">
        <v>1420</v>
      </c>
      <c r="W477" s="5">
        <v>13.5675414</v>
      </c>
      <c r="X477" s="5">
        <v>-85.696902129999998</v>
      </c>
      <c r="Y477" s="5">
        <v>10</v>
      </c>
    </row>
    <row r="478" spans="1:25">
      <c r="A478" s="5" t="s">
        <v>31</v>
      </c>
      <c r="B478" s="5" t="s">
        <v>2751</v>
      </c>
      <c r="C478" s="5" t="s">
        <v>472</v>
      </c>
      <c r="D478" s="5" t="s">
        <v>586</v>
      </c>
      <c r="I478" s="5" t="s">
        <v>2780</v>
      </c>
      <c r="K478" s="5" t="s">
        <v>1310</v>
      </c>
      <c r="L478" s="5" t="s">
        <v>497</v>
      </c>
      <c r="M478" s="19">
        <v>40686</v>
      </c>
      <c r="N478" s="19">
        <v>40686</v>
      </c>
      <c r="O478" s="5" t="s">
        <v>1035</v>
      </c>
      <c r="P478" s="5" t="s">
        <v>478</v>
      </c>
      <c r="Q478" s="5" t="s">
        <v>1863</v>
      </c>
      <c r="S478" s="5" t="s">
        <v>1295</v>
      </c>
      <c r="T478" s="5" t="s">
        <v>447</v>
      </c>
      <c r="U478" s="5" t="s">
        <v>20</v>
      </c>
      <c r="V478" s="5">
        <v>1420</v>
      </c>
      <c r="W478" s="5">
        <v>13.5675414</v>
      </c>
      <c r="X478" s="5">
        <v>-85.696902129999998</v>
      </c>
      <c r="Y478" s="5">
        <v>10</v>
      </c>
    </row>
    <row r="479" spans="1:25">
      <c r="A479" s="5" t="s">
        <v>31</v>
      </c>
      <c r="C479" s="5" t="s">
        <v>472</v>
      </c>
      <c r="D479" s="5" t="s">
        <v>604</v>
      </c>
      <c r="E479" s="5" t="s">
        <v>474</v>
      </c>
      <c r="F479" s="5" t="s">
        <v>474</v>
      </c>
      <c r="K479" s="5" t="s">
        <v>1311</v>
      </c>
      <c r="L479" s="5" t="s">
        <v>497</v>
      </c>
      <c r="M479" s="19">
        <v>40686</v>
      </c>
      <c r="N479" s="19">
        <v>40686</v>
      </c>
      <c r="O479" s="5" t="s">
        <v>1035</v>
      </c>
      <c r="P479" s="5" t="s">
        <v>478</v>
      </c>
      <c r="Q479" s="5" t="s">
        <v>1863</v>
      </c>
      <c r="S479" s="5" t="s">
        <v>1295</v>
      </c>
      <c r="T479" s="5" t="s">
        <v>447</v>
      </c>
      <c r="U479" s="5" t="s">
        <v>20</v>
      </c>
      <c r="V479" s="5">
        <v>1420</v>
      </c>
      <c r="W479" s="5">
        <v>13.56757281</v>
      </c>
      <c r="X479" s="5">
        <v>-85.697084270000005</v>
      </c>
      <c r="Y479" s="5">
        <v>10</v>
      </c>
    </row>
    <row r="480" spans="1:25">
      <c r="A480" s="5" t="s">
        <v>31</v>
      </c>
      <c r="C480" s="5" t="s">
        <v>472</v>
      </c>
      <c r="D480" s="5" t="s">
        <v>604</v>
      </c>
      <c r="E480" s="5" t="s">
        <v>474</v>
      </c>
      <c r="F480" s="5" t="s">
        <v>474</v>
      </c>
      <c r="K480" s="5" t="s">
        <v>1298</v>
      </c>
      <c r="L480" s="5" t="s">
        <v>497</v>
      </c>
      <c r="M480" s="19">
        <v>40686</v>
      </c>
      <c r="N480" s="19">
        <v>40686</v>
      </c>
      <c r="O480" s="5" t="s">
        <v>1035</v>
      </c>
      <c r="P480" s="5" t="s">
        <v>478</v>
      </c>
      <c r="Q480" s="5" t="s">
        <v>1863</v>
      </c>
      <c r="S480" s="5" t="s">
        <v>1295</v>
      </c>
      <c r="T480" s="5" t="s">
        <v>447</v>
      </c>
      <c r="U480" s="5" t="s">
        <v>20</v>
      </c>
      <c r="V480" s="5">
        <v>1400</v>
      </c>
      <c r="W480" s="5">
        <v>13.56755115</v>
      </c>
      <c r="X480" s="5">
        <v>-85.697300949999999</v>
      </c>
      <c r="Y480" s="5">
        <v>10</v>
      </c>
    </row>
    <row r="481" spans="1:25">
      <c r="A481" s="5" t="s">
        <v>31</v>
      </c>
      <c r="C481" s="5" t="s">
        <v>472</v>
      </c>
      <c r="D481" s="5" t="s">
        <v>604</v>
      </c>
      <c r="E481" s="5" t="s">
        <v>474</v>
      </c>
      <c r="F481" s="5" t="s">
        <v>474</v>
      </c>
      <c r="K481" s="5" t="s">
        <v>1294</v>
      </c>
      <c r="L481" s="5" t="s">
        <v>497</v>
      </c>
      <c r="M481" s="19">
        <v>40686</v>
      </c>
      <c r="N481" s="19">
        <v>40686</v>
      </c>
      <c r="O481" s="5" t="s">
        <v>1035</v>
      </c>
      <c r="P481" s="5" t="s">
        <v>478</v>
      </c>
      <c r="Q481" s="5" t="s">
        <v>1863</v>
      </c>
      <c r="R481" s="5" t="s">
        <v>2043</v>
      </c>
      <c r="S481" s="5" t="s">
        <v>1295</v>
      </c>
      <c r="T481" s="5" t="s">
        <v>447</v>
      </c>
      <c r="U481" s="5" t="s">
        <v>20</v>
      </c>
      <c r="V481" s="5">
        <v>1400</v>
      </c>
      <c r="W481" s="5">
        <v>13.567212059999999</v>
      </c>
      <c r="X481" s="5">
        <v>-85.697901569999999</v>
      </c>
      <c r="Y481" s="5">
        <v>15</v>
      </c>
    </row>
    <row r="482" spans="1:25">
      <c r="A482" s="5" t="s">
        <v>31</v>
      </c>
      <c r="B482" s="5" t="s">
        <v>912</v>
      </c>
      <c r="C482" s="5" t="s">
        <v>472</v>
      </c>
      <c r="D482" s="5" t="s">
        <v>473</v>
      </c>
      <c r="E482" s="5" t="s">
        <v>474</v>
      </c>
      <c r="F482" s="5" t="s">
        <v>474</v>
      </c>
      <c r="K482" s="5" t="s">
        <v>913</v>
      </c>
      <c r="L482" s="5" t="s">
        <v>497</v>
      </c>
      <c r="M482" s="19">
        <v>40671</v>
      </c>
      <c r="N482" s="19">
        <v>40671</v>
      </c>
      <c r="O482" s="5" t="s">
        <v>746</v>
      </c>
      <c r="P482" s="5" t="s">
        <v>478</v>
      </c>
      <c r="Q482" s="5" t="s">
        <v>1869</v>
      </c>
      <c r="R482" s="5" t="s">
        <v>2058</v>
      </c>
      <c r="S482" s="5" t="s">
        <v>779</v>
      </c>
      <c r="T482" s="5" t="s">
        <v>447</v>
      </c>
      <c r="U482" s="5" t="s">
        <v>20</v>
      </c>
      <c r="V482" s="5">
        <v>710</v>
      </c>
      <c r="W482" s="5">
        <v>13.771990000000001</v>
      </c>
      <c r="X482" s="5">
        <v>-84.997709999999998</v>
      </c>
      <c r="Y482" s="5">
        <v>20</v>
      </c>
    </row>
    <row r="483" spans="1:25">
      <c r="A483" s="5" t="s">
        <v>31</v>
      </c>
      <c r="B483" s="5" t="s">
        <v>914</v>
      </c>
      <c r="C483" s="5" t="s">
        <v>472</v>
      </c>
      <c r="D483" s="5" t="s">
        <v>473</v>
      </c>
      <c r="E483" s="5" t="s">
        <v>474</v>
      </c>
      <c r="F483" s="5" t="s">
        <v>474</v>
      </c>
      <c r="K483" s="5" t="s">
        <v>913</v>
      </c>
      <c r="L483" s="5" t="s">
        <v>497</v>
      </c>
      <c r="M483" s="19">
        <v>40671</v>
      </c>
      <c r="N483" s="19">
        <v>40671</v>
      </c>
      <c r="O483" s="5" t="s">
        <v>746</v>
      </c>
      <c r="P483" s="5" t="s">
        <v>478</v>
      </c>
      <c r="Q483" s="5" t="s">
        <v>1869</v>
      </c>
      <c r="R483" s="5" t="s">
        <v>2058</v>
      </c>
      <c r="S483" s="5" t="s">
        <v>779</v>
      </c>
      <c r="T483" s="5" t="s">
        <v>447</v>
      </c>
      <c r="U483" s="5" t="s">
        <v>20</v>
      </c>
      <c r="V483" s="5">
        <v>710</v>
      </c>
      <c r="W483" s="5">
        <v>13.771990000000001</v>
      </c>
      <c r="X483" s="5">
        <v>-84.997709999999998</v>
      </c>
      <c r="Y483" s="5">
        <v>20</v>
      </c>
    </row>
    <row r="484" spans="1:25">
      <c r="A484" s="5" t="s">
        <v>31</v>
      </c>
      <c r="B484" s="5" t="s">
        <v>927</v>
      </c>
      <c r="C484" s="5" t="s">
        <v>472</v>
      </c>
      <c r="D484" s="5" t="s">
        <v>473</v>
      </c>
      <c r="E484" s="5" t="s">
        <v>474</v>
      </c>
      <c r="F484" s="5" t="s">
        <v>474</v>
      </c>
      <c r="K484" s="5" t="s">
        <v>928</v>
      </c>
      <c r="L484" s="5" t="s">
        <v>497</v>
      </c>
      <c r="M484" s="19">
        <v>40671</v>
      </c>
      <c r="N484" s="19">
        <v>40671</v>
      </c>
      <c r="O484" s="5" t="s">
        <v>746</v>
      </c>
      <c r="P484" s="5" t="s">
        <v>478</v>
      </c>
      <c r="Q484" s="5" t="s">
        <v>1869</v>
      </c>
      <c r="R484" s="5" t="s">
        <v>2059</v>
      </c>
      <c r="S484" s="5" t="s">
        <v>779</v>
      </c>
      <c r="T484" s="5" t="s">
        <v>447</v>
      </c>
      <c r="U484" s="5" t="s">
        <v>20</v>
      </c>
      <c r="V484" s="5">
        <v>760</v>
      </c>
      <c r="W484" s="5">
        <v>13.77181</v>
      </c>
      <c r="X484" s="5">
        <v>-84.998959999999997</v>
      </c>
      <c r="Y484" s="5">
        <v>20</v>
      </c>
    </row>
    <row r="485" spans="1:25">
      <c r="A485" s="5" t="s">
        <v>31</v>
      </c>
      <c r="B485" s="5" t="s">
        <v>929</v>
      </c>
      <c r="C485" s="5" t="s">
        <v>472</v>
      </c>
      <c r="D485" s="5" t="s">
        <v>473</v>
      </c>
      <c r="E485" s="5" t="s">
        <v>474</v>
      </c>
      <c r="F485" s="5" t="s">
        <v>474</v>
      </c>
      <c r="K485" s="5" t="s">
        <v>928</v>
      </c>
      <c r="L485" s="5" t="s">
        <v>497</v>
      </c>
      <c r="M485" s="19">
        <v>40671</v>
      </c>
      <c r="N485" s="19">
        <v>40671</v>
      </c>
      <c r="O485" s="5" t="s">
        <v>746</v>
      </c>
      <c r="P485" s="5" t="s">
        <v>478</v>
      </c>
      <c r="Q485" s="5" t="s">
        <v>1869</v>
      </c>
      <c r="R485" s="5" t="s">
        <v>2059</v>
      </c>
      <c r="S485" s="5" t="s">
        <v>779</v>
      </c>
      <c r="T485" s="5" t="s">
        <v>447</v>
      </c>
      <c r="U485" s="5" t="s">
        <v>20</v>
      </c>
      <c r="V485" s="5">
        <v>760</v>
      </c>
      <c r="W485" s="5">
        <v>13.77181</v>
      </c>
      <c r="X485" s="5">
        <v>-84.998959999999997</v>
      </c>
      <c r="Y485" s="5">
        <v>20</v>
      </c>
    </row>
    <row r="486" spans="1:25">
      <c r="A486" s="5" t="s">
        <v>31</v>
      </c>
      <c r="B486" s="5" t="s">
        <v>930</v>
      </c>
      <c r="C486" s="5" t="s">
        <v>472</v>
      </c>
      <c r="D486" s="5" t="s">
        <v>473</v>
      </c>
      <c r="E486" s="5" t="s">
        <v>474</v>
      </c>
      <c r="F486" s="5" t="s">
        <v>474</v>
      </c>
      <c r="K486" s="5" t="s">
        <v>928</v>
      </c>
      <c r="L486" s="5" t="s">
        <v>497</v>
      </c>
      <c r="M486" s="19">
        <v>40671</v>
      </c>
      <c r="N486" s="19">
        <v>40671</v>
      </c>
      <c r="O486" s="5" t="s">
        <v>746</v>
      </c>
      <c r="P486" s="5" t="s">
        <v>478</v>
      </c>
      <c r="Q486" s="5" t="s">
        <v>1869</v>
      </c>
      <c r="R486" s="5" t="s">
        <v>2059</v>
      </c>
      <c r="S486" s="5" t="s">
        <v>779</v>
      </c>
      <c r="T486" s="5" t="s">
        <v>447</v>
      </c>
      <c r="U486" s="5" t="s">
        <v>20</v>
      </c>
      <c r="V486" s="5">
        <v>760</v>
      </c>
      <c r="W486" s="5">
        <v>13.77181</v>
      </c>
      <c r="X486" s="5">
        <v>-84.998959999999997</v>
      </c>
      <c r="Y486" s="5">
        <v>20</v>
      </c>
    </row>
    <row r="487" spans="1:25">
      <c r="A487" s="5" t="s">
        <v>31</v>
      </c>
      <c r="B487" s="5" t="s">
        <v>948</v>
      </c>
      <c r="C487" s="5" t="s">
        <v>472</v>
      </c>
      <c r="D487" s="5" t="s">
        <v>473</v>
      </c>
      <c r="E487" s="5" t="s">
        <v>474</v>
      </c>
      <c r="F487" s="5" t="s">
        <v>474</v>
      </c>
      <c r="K487" s="5" t="s">
        <v>949</v>
      </c>
      <c r="L487" s="5" t="s">
        <v>497</v>
      </c>
      <c r="M487" s="19">
        <v>40671</v>
      </c>
      <c r="N487" s="19">
        <v>40671</v>
      </c>
      <c r="O487" s="5" t="s">
        <v>746</v>
      </c>
      <c r="P487" s="5" t="s">
        <v>478</v>
      </c>
      <c r="Q487" s="5" t="s">
        <v>1869</v>
      </c>
      <c r="R487" s="5" t="s">
        <v>2060</v>
      </c>
      <c r="S487" s="5" t="s">
        <v>779</v>
      </c>
      <c r="T487" s="5" t="s">
        <v>447</v>
      </c>
      <c r="U487" s="5" t="s">
        <v>20</v>
      </c>
      <c r="V487" s="5">
        <v>820</v>
      </c>
      <c r="W487" s="5">
        <v>13.77125</v>
      </c>
      <c r="X487" s="5">
        <v>-85.00076</v>
      </c>
      <c r="Y487" s="5">
        <v>20</v>
      </c>
    </row>
    <row r="488" spans="1:25">
      <c r="A488" s="5" t="s">
        <v>31</v>
      </c>
      <c r="C488" s="5" t="s">
        <v>472</v>
      </c>
      <c r="D488" s="5" t="s">
        <v>604</v>
      </c>
      <c r="E488" s="5" t="s">
        <v>474</v>
      </c>
      <c r="F488" s="5" t="s">
        <v>474</v>
      </c>
      <c r="K488" s="5" t="s">
        <v>949</v>
      </c>
      <c r="L488" s="5" t="s">
        <v>497</v>
      </c>
      <c r="M488" s="19">
        <v>40671</v>
      </c>
      <c r="N488" s="19">
        <v>40671</v>
      </c>
      <c r="O488" s="5" t="s">
        <v>746</v>
      </c>
      <c r="P488" s="5" t="s">
        <v>478</v>
      </c>
      <c r="Q488" s="5" t="s">
        <v>1869</v>
      </c>
      <c r="R488" s="5" t="s">
        <v>2060</v>
      </c>
      <c r="S488" s="5" t="s">
        <v>779</v>
      </c>
      <c r="T488" s="5" t="s">
        <v>447</v>
      </c>
      <c r="U488" s="5" t="s">
        <v>20</v>
      </c>
      <c r="V488" s="5">
        <v>820</v>
      </c>
      <c r="W488" s="5">
        <v>13.77125</v>
      </c>
      <c r="X488" s="5">
        <v>-85.00076</v>
      </c>
      <c r="Y488" s="5">
        <v>20</v>
      </c>
    </row>
    <row r="489" spans="1:25">
      <c r="A489" s="5" t="s">
        <v>31</v>
      </c>
      <c r="B489" s="5" t="s">
        <v>955</v>
      </c>
      <c r="C489" s="5" t="s">
        <v>618</v>
      </c>
      <c r="D489" s="5" t="s">
        <v>473</v>
      </c>
      <c r="E489" s="5" t="s">
        <v>474</v>
      </c>
      <c r="F489" s="5" t="s">
        <v>474</v>
      </c>
      <c r="K489" s="5" t="s">
        <v>956</v>
      </c>
      <c r="L489" s="5" t="s">
        <v>497</v>
      </c>
      <c r="M489" s="19">
        <v>40671</v>
      </c>
      <c r="N489" s="19">
        <v>40671</v>
      </c>
      <c r="O489" s="5" t="s">
        <v>746</v>
      </c>
      <c r="P489" s="5" t="s">
        <v>478</v>
      </c>
      <c r="Q489" s="5" t="s">
        <v>1869</v>
      </c>
      <c r="R489" s="5" t="s">
        <v>2060</v>
      </c>
      <c r="S489" s="5" t="s">
        <v>779</v>
      </c>
      <c r="T489" s="5" t="s">
        <v>447</v>
      </c>
      <c r="U489" s="5" t="s">
        <v>20</v>
      </c>
      <c r="V489" s="5">
        <v>850</v>
      </c>
      <c r="W489" s="5">
        <v>13.770770000000001</v>
      </c>
      <c r="X489" s="5">
        <v>-85.001559999999998</v>
      </c>
      <c r="Y489" s="5">
        <v>20</v>
      </c>
    </row>
    <row r="490" spans="1:25">
      <c r="A490" s="5" t="s">
        <v>31</v>
      </c>
      <c r="B490" s="5" t="s">
        <v>957</v>
      </c>
      <c r="C490" s="5" t="s">
        <v>472</v>
      </c>
      <c r="D490" s="5" t="s">
        <v>473</v>
      </c>
      <c r="E490" s="5" t="s">
        <v>474</v>
      </c>
      <c r="F490" s="5" t="s">
        <v>474</v>
      </c>
      <c r="K490" s="5" t="s">
        <v>956</v>
      </c>
      <c r="L490" s="5" t="s">
        <v>497</v>
      </c>
      <c r="M490" s="19">
        <v>40671</v>
      </c>
      <c r="N490" s="19">
        <v>40671</v>
      </c>
      <c r="O490" s="5" t="s">
        <v>746</v>
      </c>
      <c r="P490" s="5" t="s">
        <v>478</v>
      </c>
      <c r="Q490" s="5" t="s">
        <v>1869</v>
      </c>
      <c r="R490" s="5" t="s">
        <v>2060</v>
      </c>
      <c r="S490" s="5" t="s">
        <v>779</v>
      </c>
      <c r="T490" s="5" t="s">
        <v>447</v>
      </c>
      <c r="U490" s="5" t="s">
        <v>20</v>
      </c>
      <c r="V490" s="5">
        <v>850</v>
      </c>
      <c r="W490" s="5">
        <v>13.770770000000001</v>
      </c>
      <c r="X490" s="5">
        <v>-85.001559999999998</v>
      </c>
      <c r="Y490" s="5">
        <v>20</v>
      </c>
    </row>
    <row r="491" spans="1:25">
      <c r="A491" s="5" t="s">
        <v>31</v>
      </c>
      <c r="C491" s="5" t="s">
        <v>472</v>
      </c>
      <c r="D491" s="5" t="s">
        <v>604</v>
      </c>
      <c r="E491" s="5" t="s">
        <v>474</v>
      </c>
      <c r="F491" s="5" t="s">
        <v>474</v>
      </c>
      <c r="K491" s="5" t="s">
        <v>956</v>
      </c>
      <c r="L491" s="5" t="s">
        <v>497</v>
      </c>
      <c r="M491" s="19">
        <v>40671</v>
      </c>
      <c r="N491" s="19">
        <v>40671</v>
      </c>
      <c r="O491" s="5" t="s">
        <v>746</v>
      </c>
      <c r="P491" s="5" t="s">
        <v>478</v>
      </c>
      <c r="Q491" s="5" t="s">
        <v>1869</v>
      </c>
      <c r="R491" s="5" t="s">
        <v>2060</v>
      </c>
      <c r="S491" s="5" t="s">
        <v>779</v>
      </c>
      <c r="T491" s="5" t="s">
        <v>447</v>
      </c>
      <c r="U491" s="5" t="s">
        <v>20</v>
      </c>
      <c r="V491" s="5">
        <v>850</v>
      </c>
      <c r="W491" s="5">
        <v>13.770770000000001</v>
      </c>
      <c r="X491" s="5">
        <v>-85.001559999999998</v>
      </c>
      <c r="Y491" s="5">
        <v>20</v>
      </c>
    </row>
    <row r="492" spans="1:25">
      <c r="A492" s="5" t="s">
        <v>31</v>
      </c>
      <c r="B492" s="5" t="s">
        <v>997</v>
      </c>
      <c r="C492" s="5" t="s">
        <v>472</v>
      </c>
      <c r="D492" s="5" t="s">
        <v>473</v>
      </c>
      <c r="E492" s="5" t="s">
        <v>474</v>
      </c>
      <c r="F492" s="5" t="s">
        <v>474</v>
      </c>
      <c r="K492" s="5" t="s">
        <v>998</v>
      </c>
      <c r="L492" s="5" t="s">
        <v>497</v>
      </c>
      <c r="M492" s="19">
        <v>40671</v>
      </c>
      <c r="N492" s="19">
        <v>40671</v>
      </c>
      <c r="O492" s="5" t="s">
        <v>746</v>
      </c>
      <c r="P492" s="5" t="s">
        <v>478</v>
      </c>
      <c r="Q492" s="5" t="s">
        <v>1869</v>
      </c>
      <c r="R492" s="5" t="s">
        <v>2061</v>
      </c>
      <c r="S492" s="5" t="s">
        <v>779</v>
      </c>
      <c r="T492" s="5" t="s">
        <v>447</v>
      </c>
      <c r="U492" s="5" t="s">
        <v>20</v>
      </c>
      <c r="V492" s="5">
        <v>970</v>
      </c>
      <c r="W492" s="5">
        <v>13.770200000000001</v>
      </c>
      <c r="X492" s="5">
        <v>-85.004459999999995</v>
      </c>
      <c r="Y492" s="5">
        <v>10</v>
      </c>
    </row>
    <row r="493" spans="1:25">
      <c r="A493" s="5" t="s">
        <v>31</v>
      </c>
      <c r="B493" s="5" t="s">
        <v>999</v>
      </c>
      <c r="C493" s="5" t="s">
        <v>472</v>
      </c>
      <c r="D493" s="5" t="s">
        <v>473</v>
      </c>
      <c r="E493" s="5" t="s">
        <v>474</v>
      </c>
      <c r="F493" s="5" t="s">
        <v>474</v>
      </c>
      <c r="K493" s="5" t="s">
        <v>998</v>
      </c>
      <c r="L493" s="5" t="s">
        <v>497</v>
      </c>
      <c r="M493" s="19">
        <v>40671</v>
      </c>
      <c r="N493" s="19">
        <v>40671</v>
      </c>
      <c r="O493" s="5" t="s">
        <v>746</v>
      </c>
      <c r="P493" s="5" t="s">
        <v>478</v>
      </c>
      <c r="Q493" s="5" t="s">
        <v>1869</v>
      </c>
      <c r="R493" s="5" t="s">
        <v>2061</v>
      </c>
      <c r="S493" s="5" t="s">
        <v>779</v>
      </c>
      <c r="T493" s="5" t="s">
        <v>447</v>
      </c>
      <c r="U493" s="5" t="s">
        <v>20</v>
      </c>
      <c r="V493" s="5">
        <v>970</v>
      </c>
      <c r="W493" s="5">
        <v>13.770200000000001</v>
      </c>
      <c r="X493" s="5">
        <v>-85.004459999999995</v>
      </c>
      <c r="Y493" s="5">
        <v>10</v>
      </c>
    </row>
    <row r="494" spans="1:25">
      <c r="A494" s="5" t="s">
        <v>31</v>
      </c>
      <c r="B494" s="5" t="s">
        <v>1012</v>
      </c>
      <c r="C494" s="5" t="s">
        <v>472</v>
      </c>
      <c r="D494" s="5" t="s">
        <v>473</v>
      </c>
      <c r="E494" s="5" t="s">
        <v>474</v>
      </c>
      <c r="F494" s="5" t="s">
        <v>474</v>
      </c>
      <c r="K494" s="5" t="s">
        <v>1013</v>
      </c>
      <c r="L494" s="5" t="s">
        <v>497</v>
      </c>
      <c r="M494" s="19">
        <v>40671</v>
      </c>
      <c r="N494" s="19">
        <v>40671</v>
      </c>
      <c r="O494" s="5" t="s">
        <v>1014</v>
      </c>
      <c r="P494" s="5" t="s">
        <v>478</v>
      </c>
      <c r="Q494" s="5" t="s">
        <v>1869</v>
      </c>
      <c r="R494" s="5" t="s">
        <v>2062</v>
      </c>
      <c r="S494" s="5" t="s">
        <v>779</v>
      </c>
      <c r="T494" s="5" t="s">
        <v>447</v>
      </c>
      <c r="U494" s="5" t="s">
        <v>20</v>
      </c>
      <c r="V494" s="5">
        <v>990</v>
      </c>
      <c r="W494" s="5">
        <v>13.77041</v>
      </c>
      <c r="X494" s="5">
        <v>-85.004959999999997</v>
      </c>
      <c r="Y494" s="5">
        <v>10</v>
      </c>
    </row>
    <row r="495" spans="1:25">
      <c r="A495" s="5" t="s">
        <v>31</v>
      </c>
      <c r="C495" s="5" t="s">
        <v>472</v>
      </c>
      <c r="D495" s="5" t="s">
        <v>604</v>
      </c>
      <c r="E495" s="5" t="s">
        <v>474</v>
      </c>
      <c r="F495" s="5" t="s">
        <v>474</v>
      </c>
      <c r="K495" s="5" t="s">
        <v>1013</v>
      </c>
      <c r="L495" s="5" t="s">
        <v>497</v>
      </c>
      <c r="M495" s="19">
        <v>40671</v>
      </c>
      <c r="N495" s="19">
        <v>40671</v>
      </c>
      <c r="O495" s="5" t="s">
        <v>1014</v>
      </c>
      <c r="P495" s="5" t="s">
        <v>478</v>
      </c>
      <c r="Q495" s="5" t="s">
        <v>1869</v>
      </c>
      <c r="R495" s="5" t="s">
        <v>2062</v>
      </c>
      <c r="S495" s="5" t="s">
        <v>779</v>
      </c>
      <c r="T495" s="5" t="s">
        <v>447</v>
      </c>
      <c r="U495" s="5" t="s">
        <v>20</v>
      </c>
      <c r="V495" s="5">
        <v>990</v>
      </c>
      <c r="W495" s="5">
        <v>13.77041</v>
      </c>
      <c r="X495" s="5">
        <v>-85.004959999999997</v>
      </c>
      <c r="Y495" s="5">
        <v>10</v>
      </c>
    </row>
    <row r="496" spans="1:25">
      <c r="A496" s="5" t="s">
        <v>31</v>
      </c>
      <c r="C496" s="5" t="s">
        <v>472</v>
      </c>
      <c r="D496" s="5" t="s">
        <v>604</v>
      </c>
      <c r="E496" s="5" t="s">
        <v>474</v>
      </c>
      <c r="F496" s="5" t="s">
        <v>474</v>
      </c>
      <c r="K496" s="5" t="s">
        <v>1030</v>
      </c>
      <c r="L496" s="5" t="s">
        <v>497</v>
      </c>
      <c r="M496" s="19">
        <v>40675</v>
      </c>
      <c r="N496" s="19">
        <v>40675</v>
      </c>
      <c r="O496" s="5" t="s">
        <v>746</v>
      </c>
      <c r="P496" s="5" t="s">
        <v>478</v>
      </c>
      <c r="Q496" s="5" t="s">
        <v>1869</v>
      </c>
      <c r="R496" s="5" t="s">
        <v>2063</v>
      </c>
      <c r="S496" s="5" t="s">
        <v>779</v>
      </c>
      <c r="T496" s="5" t="s">
        <v>447</v>
      </c>
      <c r="U496" s="5" t="s">
        <v>20</v>
      </c>
      <c r="V496" s="5">
        <v>1040</v>
      </c>
      <c r="W496" s="5">
        <v>13.7677</v>
      </c>
      <c r="X496" s="5">
        <v>-85.02431</v>
      </c>
      <c r="Y496" s="5">
        <v>150</v>
      </c>
    </row>
    <row r="497" spans="1:25">
      <c r="A497" s="5" t="s">
        <v>31</v>
      </c>
      <c r="C497" s="5" t="s">
        <v>472</v>
      </c>
      <c r="D497" s="5" t="s">
        <v>604</v>
      </c>
      <c r="E497" s="5" t="s">
        <v>474</v>
      </c>
      <c r="F497" s="5" t="s">
        <v>474</v>
      </c>
      <c r="K497" s="5" t="s">
        <v>1182</v>
      </c>
      <c r="L497" s="5" t="s">
        <v>497</v>
      </c>
      <c r="M497" s="19">
        <v>40676</v>
      </c>
      <c r="N497" s="19">
        <v>40676</v>
      </c>
      <c r="O497" s="5" t="s">
        <v>746</v>
      </c>
      <c r="P497" s="5" t="s">
        <v>478</v>
      </c>
      <c r="Q497" s="5" t="s">
        <v>1869</v>
      </c>
      <c r="R497" s="5" t="s">
        <v>2064</v>
      </c>
      <c r="S497" s="5" t="s">
        <v>779</v>
      </c>
      <c r="T497" s="5" t="s">
        <v>447</v>
      </c>
      <c r="U497" s="5" t="s">
        <v>20</v>
      </c>
      <c r="V497" s="5">
        <v>1270</v>
      </c>
      <c r="W497" s="5">
        <v>13.770799999999999</v>
      </c>
      <c r="X497" s="5">
        <v>-85.028930000000003</v>
      </c>
      <c r="Y497" s="5">
        <v>30</v>
      </c>
    </row>
    <row r="498" spans="1:25">
      <c r="A498" s="5" t="s">
        <v>31</v>
      </c>
      <c r="C498" s="5" t="s">
        <v>472</v>
      </c>
      <c r="D498" s="5" t="s">
        <v>604</v>
      </c>
      <c r="E498" s="5" t="s">
        <v>474</v>
      </c>
      <c r="F498" s="5" t="s">
        <v>474</v>
      </c>
      <c r="K498" s="5" t="s">
        <v>1221</v>
      </c>
      <c r="L498" s="5" t="s">
        <v>497</v>
      </c>
      <c r="M498" s="19">
        <v>40676</v>
      </c>
      <c r="N498" s="19">
        <v>40676</v>
      </c>
      <c r="O498" s="5" t="s">
        <v>1222</v>
      </c>
      <c r="P498" s="5" t="s">
        <v>478</v>
      </c>
      <c r="Q498" s="5" t="s">
        <v>1869</v>
      </c>
      <c r="R498" s="5" t="s">
        <v>2064</v>
      </c>
      <c r="S498" s="5" t="s">
        <v>779</v>
      </c>
      <c r="T498" s="5" t="s">
        <v>447</v>
      </c>
      <c r="U498" s="5" t="s">
        <v>20</v>
      </c>
      <c r="V498" s="5">
        <v>1310</v>
      </c>
      <c r="W498" s="5">
        <v>13.770490000000001</v>
      </c>
      <c r="X498" s="5">
        <v>-85.029780000000002</v>
      </c>
      <c r="Y498" s="5">
        <v>30</v>
      </c>
    </row>
    <row r="499" spans="1:25">
      <c r="A499" s="5" t="s">
        <v>31</v>
      </c>
      <c r="C499" s="5" t="s">
        <v>472</v>
      </c>
      <c r="D499" s="5" t="s">
        <v>604</v>
      </c>
      <c r="E499" s="5" t="s">
        <v>474</v>
      </c>
      <c r="F499" s="5" t="s">
        <v>474</v>
      </c>
      <c r="K499" s="5" t="s">
        <v>1088</v>
      </c>
      <c r="L499" s="5" t="s">
        <v>497</v>
      </c>
      <c r="M499" s="19">
        <v>40676</v>
      </c>
      <c r="N499" s="19">
        <v>40676</v>
      </c>
      <c r="O499" s="5" t="s">
        <v>746</v>
      </c>
      <c r="P499" s="5" t="s">
        <v>478</v>
      </c>
      <c r="Q499" s="5" t="s">
        <v>1869</v>
      </c>
      <c r="R499" s="5" t="s">
        <v>2064</v>
      </c>
      <c r="S499" s="5" t="s">
        <v>779</v>
      </c>
      <c r="T499" s="5" t="s">
        <v>447</v>
      </c>
      <c r="U499" s="5" t="s">
        <v>20</v>
      </c>
      <c r="V499" s="5">
        <v>1090</v>
      </c>
      <c r="W499" s="5">
        <v>13.76971</v>
      </c>
      <c r="X499" s="5">
        <v>-85.024730000000005</v>
      </c>
      <c r="Y499" s="5">
        <v>30</v>
      </c>
    </row>
    <row r="500" spans="1:25">
      <c r="A500" s="5" t="s">
        <v>31</v>
      </c>
      <c r="B500" s="5" t="s">
        <v>1296</v>
      </c>
      <c r="C500" s="5" t="s">
        <v>472</v>
      </c>
      <c r="D500" s="5" t="s">
        <v>473</v>
      </c>
      <c r="E500" s="5" t="s">
        <v>474</v>
      </c>
      <c r="F500" s="5" t="s">
        <v>474</v>
      </c>
      <c r="K500" s="5" t="s">
        <v>1297</v>
      </c>
      <c r="L500" s="5" t="s">
        <v>497</v>
      </c>
      <c r="M500" s="19">
        <v>40686</v>
      </c>
      <c r="N500" s="19">
        <v>40686</v>
      </c>
      <c r="O500" s="5" t="s">
        <v>1035</v>
      </c>
      <c r="P500" s="5" t="s">
        <v>478</v>
      </c>
      <c r="Q500" s="5" t="s">
        <v>1869</v>
      </c>
      <c r="R500" s="5" t="s">
        <v>2065</v>
      </c>
      <c r="S500" s="5" t="s">
        <v>1295</v>
      </c>
      <c r="T500" s="5" t="s">
        <v>447</v>
      </c>
      <c r="U500" s="5" t="s">
        <v>20</v>
      </c>
      <c r="V500" s="5">
        <v>1400</v>
      </c>
      <c r="W500" s="5">
        <v>13.56724</v>
      </c>
      <c r="X500" s="5">
        <v>-85.697749999999999</v>
      </c>
      <c r="Y500" s="5">
        <v>150</v>
      </c>
    </row>
    <row r="501" spans="1:25">
      <c r="A501" s="5" t="s">
        <v>31</v>
      </c>
      <c r="B501" s="5" t="s">
        <v>915</v>
      </c>
      <c r="C501" s="5" t="s">
        <v>661</v>
      </c>
      <c r="D501" s="5" t="s">
        <v>473</v>
      </c>
      <c r="E501" s="5" t="s">
        <v>474</v>
      </c>
      <c r="F501" s="5" t="s">
        <v>474</v>
      </c>
      <c r="I501" s="5" t="s">
        <v>2803</v>
      </c>
      <c r="J501" s="5" t="s">
        <v>226</v>
      </c>
      <c r="K501" s="5" t="s">
        <v>916</v>
      </c>
      <c r="L501" s="5" t="s">
        <v>497</v>
      </c>
      <c r="M501" s="19">
        <v>40664</v>
      </c>
      <c r="N501" s="19">
        <v>40667</v>
      </c>
      <c r="O501" s="5" t="s">
        <v>858</v>
      </c>
      <c r="P501" s="5" t="s">
        <v>663</v>
      </c>
      <c r="Q501" s="5" t="s">
        <v>1885</v>
      </c>
      <c r="R501" s="5" t="s">
        <v>2018</v>
      </c>
      <c r="S501" s="5" t="s">
        <v>899</v>
      </c>
      <c r="T501" s="5" t="s">
        <v>221</v>
      </c>
      <c r="U501" s="5" t="s">
        <v>20</v>
      </c>
      <c r="V501" s="5">
        <v>750</v>
      </c>
      <c r="W501" s="5">
        <v>12.959899999999999</v>
      </c>
      <c r="X501" s="5">
        <v>-85.232990000000001</v>
      </c>
      <c r="Y501" s="5">
        <v>10</v>
      </c>
    </row>
    <row r="502" spans="1:25">
      <c r="A502" s="5" t="s">
        <v>31</v>
      </c>
      <c r="B502" s="5" t="s">
        <v>917</v>
      </c>
      <c r="C502" s="5" t="s">
        <v>472</v>
      </c>
      <c r="D502" s="5" t="s">
        <v>473</v>
      </c>
      <c r="E502" s="5" t="s">
        <v>474</v>
      </c>
      <c r="F502" s="5" t="s">
        <v>474</v>
      </c>
      <c r="I502" s="5" t="s">
        <v>2801</v>
      </c>
      <c r="J502" s="5" t="s">
        <v>220</v>
      </c>
      <c r="K502" s="5" t="s">
        <v>918</v>
      </c>
      <c r="L502" s="5" t="s">
        <v>497</v>
      </c>
      <c r="M502" s="19">
        <v>40664</v>
      </c>
      <c r="N502" s="19">
        <v>40664</v>
      </c>
      <c r="O502" s="5" t="s">
        <v>858</v>
      </c>
      <c r="P502" s="5" t="s">
        <v>478</v>
      </c>
      <c r="Q502" s="5" t="s">
        <v>1863</v>
      </c>
      <c r="S502" s="5" t="s">
        <v>899</v>
      </c>
      <c r="T502" s="5" t="s">
        <v>221</v>
      </c>
      <c r="U502" s="5" t="s">
        <v>20</v>
      </c>
      <c r="V502" s="5">
        <v>750</v>
      </c>
      <c r="W502" s="5">
        <v>12.960039999999999</v>
      </c>
      <c r="X502" s="5">
        <v>-85.232690000000005</v>
      </c>
      <c r="Y502" s="5">
        <v>10</v>
      </c>
    </row>
    <row r="503" spans="1:25">
      <c r="A503" s="5" t="s">
        <v>31</v>
      </c>
      <c r="B503" s="5" t="s">
        <v>900</v>
      </c>
      <c r="C503" s="5" t="s">
        <v>472</v>
      </c>
      <c r="D503" s="5" t="s">
        <v>473</v>
      </c>
      <c r="E503" s="5" t="s">
        <v>474</v>
      </c>
      <c r="F503" s="5" t="s">
        <v>474</v>
      </c>
      <c r="I503" s="5" t="s">
        <v>2802</v>
      </c>
      <c r="J503" s="5" t="s">
        <v>224</v>
      </c>
      <c r="K503" s="5" t="s">
        <v>901</v>
      </c>
      <c r="L503" s="5" t="s">
        <v>497</v>
      </c>
      <c r="M503" s="19">
        <v>40664</v>
      </c>
      <c r="N503" s="19">
        <v>40664</v>
      </c>
      <c r="O503" s="5" t="s">
        <v>858</v>
      </c>
      <c r="P503" s="5" t="s">
        <v>478</v>
      </c>
      <c r="Q503" s="5" t="s">
        <v>1863</v>
      </c>
      <c r="S503" s="5" t="s">
        <v>899</v>
      </c>
      <c r="T503" s="5" t="s">
        <v>221</v>
      </c>
      <c r="U503" s="5" t="s">
        <v>20</v>
      </c>
      <c r="V503" s="5">
        <v>700</v>
      </c>
      <c r="W503" s="5">
        <v>12.95983</v>
      </c>
      <c r="X503" s="5">
        <v>-85.224860000000007</v>
      </c>
      <c r="Y503" s="5">
        <v>10</v>
      </c>
    </row>
    <row r="504" spans="1:25">
      <c r="A504" s="5" t="s">
        <v>31</v>
      </c>
      <c r="B504" s="5" t="s">
        <v>902</v>
      </c>
      <c r="C504" s="5" t="s">
        <v>472</v>
      </c>
      <c r="D504" s="5" t="s">
        <v>473</v>
      </c>
      <c r="E504" s="5" t="s">
        <v>474</v>
      </c>
      <c r="F504" s="5" t="s">
        <v>474</v>
      </c>
      <c r="H504" s="5" t="s">
        <v>2036</v>
      </c>
      <c r="I504" s="5" t="s">
        <v>2682</v>
      </c>
      <c r="K504" s="5" t="s">
        <v>903</v>
      </c>
      <c r="L504" s="5" t="s">
        <v>497</v>
      </c>
      <c r="M504" s="19">
        <v>40664</v>
      </c>
      <c r="N504" s="19">
        <v>40664</v>
      </c>
      <c r="O504" s="5" t="s">
        <v>858</v>
      </c>
      <c r="P504" s="5" t="s">
        <v>478</v>
      </c>
      <c r="Q504" s="5" t="s">
        <v>1863</v>
      </c>
      <c r="R504" s="5" t="s">
        <v>2037</v>
      </c>
      <c r="S504" s="5" t="s">
        <v>899</v>
      </c>
      <c r="T504" s="5" t="s">
        <v>221</v>
      </c>
      <c r="U504" s="5" t="s">
        <v>20</v>
      </c>
      <c r="V504" s="5">
        <v>700</v>
      </c>
      <c r="W504" s="5">
        <v>12.960240000000001</v>
      </c>
      <c r="X504" s="5">
        <v>-85.224860000000007</v>
      </c>
      <c r="Y504" s="5">
        <v>10</v>
      </c>
    </row>
    <row r="505" spans="1:25">
      <c r="A505" s="5" t="s">
        <v>31</v>
      </c>
      <c r="B505" s="5" t="s">
        <v>2749</v>
      </c>
      <c r="C505" s="5" t="s">
        <v>472</v>
      </c>
      <c r="D505" s="5" t="s">
        <v>586</v>
      </c>
      <c r="I505" s="5" t="s">
        <v>2778</v>
      </c>
      <c r="K505" s="5" t="s">
        <v>904</v>
      </c>
      <c r="L505" s="5" t="s">
        <v>497</v>
      </c>
      <c r="M505" s="19">
        <v>40664</v>
      </c>
      <c r="N505" s="19">
        <v>40664</v>
      </c>
      <c r="O505" s="5" t="s">
        <v>858</v>
      </c>
      <c r="P505" s="5" t="s">
        <v>478</v>
      </c>
      <c r="Q505" s="5" t="s">
        <v>1863</v>
      </c>
      <c r="S505" s="5" t="s">
        <v>899</v>
      </c>
      <c r="T505" s="5" t="s">
        <v>221</v>
      </c>
      <c r="U505" s="5" t="s">
        <v>20</v>
      </c>
      <c r="V505" s="5">
        <v>700</v>
      </c>
      <c r="W505" s="5">
        <v>12.960330000000001</v>
      </c>
      <c r="X505" s="5">
        <v>-85.224860000000007</v>
      </c>
      <c r="Y505" s="5">
        <v>10</v>
      </c>
    </row>
    <row r="506" spans="1:25">
      <c r="A506" s="5" t="s">
        <v>31</v>
      </c>
      <c r="C506" s="5" t="s">
        <v>472</v>
      </c>
      <c r="D506" s="5" t="s">
        <v>604</v>
      </c>
      <c r="E506" s="5" t="s">
        <v>474</v>
      </c>
      <c r="F506" s="5" t="s">
        <v>474</v>
      </c>
      <c r="K506" s="5" t="s">
        <v>905</v>
      </c>
      <c r="L506" s="5" t="s">
        <v>497</v>
      </c>
      <c r="M506" s="19">
        <v>40664</v>
      </c>
      <c r="N506" s="19">
        <v>40664</v>
      </c>
      <c r="O506" s="5" t="s">
        <v>858</v>
      </c>
      <c r="P506" s="5" t="s">
        <v>478</v>
      </c>
      <c r="Q506" s="5" t="s">
        <v>1863</v>
      </c>
      <c r="R506" s="5" t="s">
        <v>2038</v>
      </c>
      <c r="S506" s="5" t="s">
        <v>899</v>
      </c>
      <c r="T506" s="5" t="s">
        <v>221</v>
      </c>
      <c r="U506" s="5" t="s">
        <v>20</v>
      </c>
      <c r="V506" s="5">
        <v>700</v>
      </c>
      <c r="W506" s="5">
        <v>12.960369999999999</v>
      </c>
      <c r="X506" s="5">
        <v>-85.224860000000007</v>
      </c>
      <c r="Y506" s="5">
        <v>10</v>
      </c>
    </row>
    <row r="507" spans="1:25">
      <c r="A507" s="5" t="s">
        <v>31</v>
      </c>
      <c r="B507" s="5" t="s">
        <v>790</v>
      </c>
      <c r="C507" s="5" t="s">
        <v>472</v>
      </c>
      <c r="D507" s="5" t="s">
        <v>473</v>
      </c>
      <c r="E507" s="5" t="s">
        <v>474</v>
      </c>
      <c r="F507" s="5" t="s">
        <v>474</v>
      </c>
      <c r="K507" s="5" t="s">
        <v>791</v>
      </c>
      <c r="L507" s="5" t="s">
        <v>497</v>
      </c>
      <c r="M507" s="19">
        <v>40670</v>
      </c>
      <c r="N507" s="19">
        <v>40670</v>
      </c>
      <c r="O507" s="5" t="s">
        <v>532</v>
      </c>
      <c r="P507" s="5" t="s">
        <v>478</v>
      </c>
      <c r="Q507" s="5" t="s">
        <v>1863</v>
      </c>
      <c r="S507" s="5" t="s">
        <v>779</v>
      </c>
      <c r="T507" s="5" t="s">
        <v>780</v>
      </c>
      <c r="U507" s="5" t="s">
        <v>20</v>
      </c>
      <c r="V507" s="5">
        <v>360</v>
      </c>
      <c r="W507" s="5">
        <v>13.768713480000001</v>
      </c>
      <c r="X507" s="5">
        <v>-84.984380790000003</v>
      </c>
      <c r="Y507" s="5">
        <v>10</v>
      </c>
    </row>
    <row r="508" spans="1:25">
      <c r="A508" s="5" t="s">
        <v>31</v>
      </c>
      <c r="B508" s="5" t="s">
        <v>788</v>
      </c>
      <c r="C508" s="5" t="s">
        <v>472</v>
      </c>
      <c r="D508" s="5" t="s">
        <v>473</v>
      </c>
      <c r="E508" s="5" t="s">
        <v>474</v>
      </c>
      <c r="F508" s="5" t="s">
        <v>474</v>
      </c>
      <c r="K508" s="5" t="s">
        <v>789</v>
      </c>
      <c r="L508" s="5" t="s">
        <v>497</v>
      </c>
      <c r="M508" s="19">
        <v>40670</v>
      </c>
      <c r="N508" s="19">
        <v>40670</v>
      </c>
      <c r="O508" s="5" t="s">
        <v>532</v>
      </c>
      <c r="P508" s="5" t="s">
        <v>478</v>
      </c>
      <c r="Q508" s="5" t="s">
        <v>1863</v>
      </c>
      <c r="S508" s="5" t="s">
        <v>779</v>
      </c>
      <c r="T508" s="5" t="s">
        <v>780</v>
      </c>
      <c r="U508" s="5" t="s">
        <v>20</v>
      </c>
      <c r="V508" s="5">
        <v>360</v>
      </c>
      <c r="W508" s="5">
        <v>13.768306580000001</v>
      </c>
      <c r="X508" s="5">
        <v>-84.985101529999994</v>
      </c>
      <c r="Y508" s="5">
        <v>10</v>
      </c>
    </row>
    <row r="509" spans="1:25">
      <c r="A509" s="5" t="s">
        <v>31</v>
      </c>
      <c r="B509" s="5" t="s">
        <v>786</v>
      </c>
      <c r="C509" s="5" t="s">
        <v>472</v>
      </c>
      <c r="D509" s="5" t="s">
        <v>473</v>
      </c>
      <c r="E509" s="5" t="s">
        <v>474</v>
      </c>
      <c r="F509" s="5" t="s">
        <v>474</v>
      </c>
      <c r="K509" s="5" t="s">
        <v>787</v>
      </c>
      <c r="L509" s="5" t="s">
        <v>497</v>
      </c>
      <c r="M509" s="19">
        <v>40670</v>
      </c>
      <c r="N509" s="19">
        <v>40670</v>
      </c>
      <c r="O509" s="5" t="s">
        <v>532</v>
      </c>
      <c r="P509" s="5" t="s">
        <v>478</v>
      </c>
      <c r="Q509" s="5" t="s">
        <v>1863</v>
      </c>
      <c r="S509" s="5" t="s">
        <v>779</v>
      </c>
      <c r="T509" s="5" t="s">
        <v>780</v>
      </c>
      <c r="U509" s="5" t="s">
        <v>20</v>
      </c>
      <c r="V509" s="5">
        <v>360</v>
      </c>
      <c r="W509" s="5">
        <v>13.768238759999999</v>
      </c>
      <c r="X509" s="5">
        <v>-84.985221659999993</v>
      </c>
      <c r="Y509" s="5">
        <v>10</v>
      </c>
    </row>
    <row r="510" spans="1:25">
      <c r="A510" s="5" t="s">
        <v>31</v>
      </c>
      <c r="B510" s="5" t="s">
        <v>777</v>
      </c>
      <c r="C510" s="5" t="s">
        <v>472</v>
      </c>
      <c r="D510" s="5" t="s">
        <v>473</v>
      </c>
      <c r="E510" s="5" t="s">
        <v>474</v>
      </c>
      <c r="F510" s="5" t="s">
        <v>474</v>
      </c>
      <c r="K510" s="5" t="s">
        <v>778</v>
      </c>
      <c r="L510" s="5" t="s">
        <v>497</v>
      </c>
      <c r="M510" s="19">
        <v>40670</v>
      </c>
      <c r="N510" s="19">
        <v>40670</v>
      </c>
      <c r="O510" s="5" t="s">
        <v>532</v>
      </c>
      <c r="P510" s="5" t="s">
        <v>478</v>
      </c>
      <c r="Q510" s="5" t="s">
        <v>1863</v>
      </c>
      <c r="S510" s="5" t="s">
        <v>779</v>
      </c>
      <c r="T510" s="5" t="s">
        <v>780</v>
      </c>
      <c r="U510" s="5" t="s">
        <v>20</v>
      </c>
      <c r="V510" s="5">
        <v>310</v>
      </c>
      <c r="W510" s="5">
        <v>13.770908970000001</v>
      </c>
      <c r="X510" s="5">
        <v>-84.980084340000005</v>
      </c>
      <c r="Y510" s="5">
        <v>10</v>
      </c>
    </row>
    <row r="511" spans="1:25">
      <c r="A511" s="5" t="s">
        <v>31</v>
      </c>
      <c r="C511" s="5" t="s">
        <v>472</v>
      </c>
      <c r="D511" s="5" t="s">
        <v>604</v>
      </c>
      <c r="E511" s="5" t="s">
        <v>474</v>
      </c>
      <c r="F511" s="5" t="s">
        <v>474</v>
      </c>
      <c r="K511" s="5" t="s">
        <v>857</v>
      </c>
      <c r="L511" s="5" t="s">
        <v>497</v>
      </c>
      <c r="M511" s="19">
        <v>40671</v>
      </c>
      <c r="N511" s="19">
        <v>40671</v>
      </c>
      <c r="O511" s="5" t="s">
        <v>858</v>
      </c>
      <c r="P511" s="5" t="s">
        <v>478</v>
      </c>
      <c r="Q511" s="5" t="s">
        <v>1869</v>
      </c>
      <c r="R511" s="5" t="s">
        <v>2056</v>
      </c>
      <c r="S511" s="5" t="s">
        <v>779</v>
      </c>
      <c r="T511" s="5" t="s">
        <v>780</v>
      </c>
      <c r="U511" s="5" t="s">
        <v>20</v>
      </c>
      <c r="V511" s="5">
        <v>510</v>
      </c>
      <c r="W511" s="5">
        <v>13.77361</v>
      </c>
      <c r="X511" s="5">
        <v>-84.986500000000007</v>
      </c>
      <c r="Y511" s="5">
        <v>20</v>
      </c>
    </row>
    <row r="512" spans="1:25">
      <c r="A512" s="5" t="s">
        <v>31</v>
      </c>
      <c r="B512" s="5" t="s">
        <v>882</v>
      </c>
      <c r="C512" s="5" t="s">
        <v>472</v>
      </c>
      <c r="D512" s="5" t="s">
        <v>473</v>
      </c>
      <c r="E512" s="5" t="s">
        <v>474</v>
      </c>
      <c r="F512" s="5" t="s">
        <v>474</v>
      </c>
      <c r="K512" s="5" t="s">
        <v>883</v>
      </c>
      <c r="L512" s="5" t="s">
        <v>497</v>
      </c>
      <c r="M512" s="19">
        <v>40671</v>
      </c>
      <c r="N512" s="19">
        <v>40671</v>
      </c>
      <c r="O512" s="5" t="s">
        <v>746</v>
      </c>
      <c r="P512" s="5" t="s">
        <v>478</v>
      </c>
      <c r="Q512" s="5" t="s">
        <v>1869</v>
      </c>
      <c r="R512" s="5" t="s">
        <v>2057</v>
      </c>
      <c r="S512" s="5" t="s">
        <v>779</v>
      </c>
      <c r="T512" s="5" t="s">
        <v>780</v>
      </c>
      <c r="U512" s="5" t="s">
        <v>20</v>
      </c>
      <c r="V512" s="5">
        <v>670</v>
      </c>
      <c r="W512" s="5">
        <v>13.77216</v>
      </c>
      <c r="X512" s="5">
        <v>-84.996129999999994</v>
      </c>
      <c r="Y512" s="5">
        <v>20</v>
      </c>
    </row>
    <row r="513" spans="1:25">
      <c r="A513" s="5" t="s">
        <v>25</v>
      </c>
      <c r="B513" s="5" t="s">
        <v>623</v>
      </c>
      <c r="C513" s="5" t="s">
        <v>472</v>
      </c>
      <c r="D513" s="5" t="s">
        <v>473</v>
      </c>
      <c r="E513" s="5" t="s">
        <v>482</v>
      </c>
      <c r="F513" s="5" t="s">
        <v>482</v>
      </c>
      <c r="K513" s="5" t="s">
        <v>624</v>
      </c>
      <c r="L513" s="5" t="s">
        <v>625</v>
      </c>
      <c r="M513" s="19">
        <v>26531</v>
      </c>
      <c r="O513" s="5" t="s">
        <v>626</v>
      </c>
      <c r="P513" s="5" t="s">
        <v>627</v>
      </c>
      <c r="Q513" s="5" t="s">
        <v>557</v>
      </c>
      <c r="S513" s="5" t="s">
        <v>628</v>
      </c>
      <c r="U513" s="5" t="s">
        <v>629</v>
      </c>
      <c r="V513" s="5">
        <v>150</v>
      </c>
      <c r="W513" s="5">
        <v>17.1812</v>
      </c>
      <c r="X513" s="5">
        <v>-88.761600000000001</v>
      </c>
      <c r="Y513" s="5" t="s">
        <v>488</v>
      </c>
    </row>
    <row r="514" spans="1:25">
      <c r="A514" s="5" t="s">
        <v>25</v>
      </c>
      <c r="B514" s="5" t="s">
        <v>829</v>
      </c>
      <c r="C514" s="5" t="s">
        <v>472</v>
      </c>
      <c r="D514" s="5" t="s">
        <v>473</v>
      </c>
      <c r="E514" s="5" t="s">
        <v>474</v>
      </c>
      <c r="F514" s="5" t="s">
        <v>474</v>
      </c>
      <c r="H514" s="5" t="s">
        <v>2074</v>
      </c>
      <c r="I514" s="5" t="s">
        <v>2716</v>
      </c>
      <c r="J514" s="5" t="s">
        <v>249</v>
      </c>
      <c r="K514" s="5" t="s">
        <v>830</v>
      </c>
      <c r="L514" s="5" t="s">
        <v>497</v>
      </c>
      <c r="M514" s="19">
        <v>39952</v>
      </c>
      <c r="N514" s="19">
        <v>39952</v>
      </c>
      <c r="O514" s="5" t="s">
        <v>831</v>
      </c>
      <c r="P514" s="5" t="s">
        <v>478</v>
      </c>
      <c r="Q514" s="5" t="s">
        <v>1920</v>
      </c>
      <c r="S514" s="5" t="s">
        <v>832</v>
      </c>
      <c r="T514" s="5" t="s">
        <v>251</v>
      </c>
      <c r="U514" s="5" t="s">
        <v>250</v>
      </c>
      <c r="V514" s="5">
        <v>410</v>
      </c>
      <c r="W514" s="5">
        <v>15.411860000000001</v>
      </c>
      <c r="X514" s="5">
        <v>-88.710710000000006</v>
      </c>
      <c r="Y514" s="5">
        <v>28</v>
      </c>
    </row>
    <row r="515" spans="1:25">
      <c r="A515" s="5" t="s">
        <v>25</v>
      </c>
      <c r="B515" s="5" t="s">
        <v>833</v>
      </c>
      <c r="C515" s="5" t="s">
        <v>472</v>
      </c>
      <c r="D515" s="5" t="s">
        <v>473</v>
      </c>
      <c r="E515" s="5" t="s">
        <v>474</v>
      </c>
      <c r="F515" s="5" t="s">
        <v>474</v>
      </c>
      <c r="K515" s="5" t="s">
        <v>830</v>
      </c>
      <c r="L515" s="5" t="s">
        <v>497</v>
      </c>
      <c r="M515" s="19">
        <v>39952</v>
      </c>
      <c r="N515" s="19">
        <v>39952</v>
      </c>
      <c r="O515" s="5" t="s">
        <v>831</v>
      </c>
      <c r="P515" s="5" t="s">
        <v>478</v>
      </c>
      <c r="Q515" s="5" t="s">
        <v>1920</v>
      </c>
      <c r="S515" s="5" t="s">
        <v>832</v>
      </c>
      <c r="T515" s="5" t="s">
        <v>251</v>
      </c>
      <c r="U515" s="5" t="s">
        <v>250</v>
      </c>
      <c r="V515" s="5">
        <v>410</v>
      </c>
      <c r="W515" s="5">
        <v>15.411860000000001</v>
      </c>
      <c r="X515" s="5">
        <v>-88.710710000000006</v>
      </c>
      <c r="Y515" s="5">
        <v>28</v>
      </c>
    </row>
    <row r="516" spans="1:25">
      <c r="A516" s="5" t="s">
        <v>25</v>
      </c>
      <c r="B516" s="5" t="s">
        <v>2754</v>
      </c>
      <c r="C516" s="5" t="s">
        <v>472</v>
      </c>
      <c r="D516" s="5" t="s">
        <v>586</v>
      </c>
      <c r="I516" s="5" t="s">
        <v>2783</v>
      </c>
      <c r="K516" s="5" t="s">
        <v>830</v>
      </c>
      <c r="L516" s="5" t="s">
        <v>497</v>
      </c>
      <c r="M516" s="19">
        <v>39952</v>
      </c>
      <c r="N516" s="19">
        <v>39952</v>
      </c>
      <c r="O516" s="5" t="s">
        <v>831</v>
      </c>
      <c r="P516" s="5" t="s">
        <v>478</v>
      </c>
      <c r="Q516" s="5" t="s">
        <v>1920</v>
      </c>
      <c r="S516" s="5" t="s">
        <v>832</v>
      </c>
      <c r="T516" s="5" t="s">
        <v>251</v>
      </c>
      <c r="U516" s="5" t="s">
        <v>250</v>
      </c>
      <c r="V516" s="5">
        <v>410</v>
      </c>
      <c r="W516" s="5">
        <v>15.411860000000001</v>
      </c>
      <c r="X516" s="5">
        <v>-88.710710000000006</v>
      </c>
      <c r="Y516" s="5">
        <v>28</v>
      </c>
    </row>
    <row r="517" spans="1:25">
      <c r="A517" s="5" t="s">
        <v>25</v>
      </c>
      <c r="B517" s="5" t="s">
        <v>781</v>
      </c>
      <c r="C517" s="5" t="s">
        <v>472</v>
      </c>
      <c r="D517" s="5" t="s">
        <v>473</v>
      </c>
      <c r="E517" s="5" t="s">
        <v>474</v>
      </c>
      <c r="F517" s="5" t="s">
        <v>474</v>
      </c>
      <c r="H517" s="5" t="s">
        <v>2075</v>
      </c>
      <c r="I517" s="5" t="s">
        <v>2715</v>
      </c>
      <c r="K517" s="5" t="s">
        <v>782</v>
      </c>
      <c r="L517" s="5" t="s">
        <v>497</v>
      </c>
      <c r="M517" s="19">
        <v>39955</v>
      </c>
      <c r="N517" s="19">
        <v>39955</v>
      </c>
      <c r="O517" s="5" t="s">
        <v>783</v>
      </c>
      <c r="P517" s="5" t="s">
        <v>478</v>
      </c>
      <c r="Q517" s="5" t="s">
        <v>1920</v>
      </c>
      <c r="R517" s="5" t="s">
        <v>2076</v>
      </c>
      <c r="S517" s="5" t="s">
        <v>784</v>
      </c>
      <c r="T517" s="5" t="s">
        <v>785</v>
      </c>
      <c r="U517" s="5" t="s">
        <v>250</v>
      </c>
      <c r="V517" s="5">
        <v>325</v>
      </c>
      <c r="W517" s="5">
        <v>17.132020000000001</v>
      </c>
      <c r="X517" s="5">
        <v>-89.682060000000007</v>
      </c>
      <c r="Y517" s="5">
        <v>57</v>
      </c>
    </row>
    <row r="518" spans="1:25">
      <c r="A518" s="5" t="s">
        <v>25</v>
      </c>
      <c r="B518" s="5" t="s">
        <v>495</v>
      </c>
      <c r="C518" s="5" t="s">
        <v>472</v>
      </c>
      <c r="D518" s="5" t="s">
        <v>473</v>
      </c>
      <c r="E518" s="5" t="s">
        <v>474</v>
      </c>
      <c r="F518" s="5" t="s">
        <v>474</v>
      </c>
      <c r="H518" s="5" t="s">
        <v>2078</v>
      </c>
      <c r="I518" s="5" t="s">
        <v>2713</v>
      </c>
      <c r="K518" s="5" t="s">
        <v>496</v>
      </c>
      <c r="L518" s="5" t="s">
        <v>497</v>
      </c>
      <c r="M518" s="19">
        <v>40345</v>
      </c>
      <c r="N518" s="19">
        <v>40345</v>
      </c>
      <c r="O518" s="5" t="s">
        <v>498</v>
      </c>
      <c r="P518" s="5" t="s">
        <v>478</v>
      </c>
      <c r="Q518" s="5" t="s">
        <v>1920</v>
      </c>
      <c r="R518" s="5" t="s">
        <v>2079</v>
      </c>
      <c r="S518" s="5" t="s">
        <v>499</v>
      </c>
      <c r="T518" s="5" t="s">
        <v>500</v>
      </c>
      <c r="U518" s="5" t="s">
        <v>27</v>
      </c>
      <c r="V518" s="5">
        <v>20</v>
      </c>
      <c r="W518" s="5">
        <v>15.765700000000001</v>
      </c>
      <c r="X518" s="5">
        <v>-87.455669999999998</v>
      </c>
      <c r="Y518" s="5">
        <v>30</v>
      </c>
    </row>
    <row r="519" spans="1:25">
      <c r="A519" s="5" t="s">
        <v>25</v>
      </c>
      <c r="B519" s="5" t="s">
        <v>974</v>
      </c>
      <c r="C519" s="5" t="s">
        <v>472</v>
      </c>
      <c r="D519" s="5" t="s">
        <v>473</v>
      </c>
      <c r="E519" s="5" t="s">
        <v>474</v>
      </c>
      <c r="F519" s="5" t="s">
        <v>474</v>
      </c>
      <c r="H519" s="5" t="s">
        <v>2077</v>
      </c>
      <c r="I519" s="5" t="s">
        <v>2714</v>
      </c>
      <c r="J519" s="5" t="s">
        <v>26</v>
      </c>
      <c r="K519" s="5" t="s">
        <v>975</v>
      </c>
      <c r="L519" s="5" t="s">
        <v>497</v>
      </c>
      <c r="M519" s="19">
        <v>40320</v>
      </c>
      <c r="N519" s="19">
        <v>40320</v>
      </c>
      <c r="O519" s="5" t="s">
        <v>965</v>
      </c>
      <c r="P519" s="5" t="s">
        <v>478</v>
      </c>
      <c r="Q519" s="5" t="s">
        <v>1920</v>
      </c>
      <c r="S519" s="5" t="s">
        <v>966</v>
      </c>
      <c r="T519" s="5" t="s">
        <v>28</v>
      </c>
      <c r="U519" s="5" t="s">
        <v>27</v>
      </c>
      <c r="V519" s="5">
        <v>890</v>
      </c>
      <c r="W519" s="5">
        <v>14.873139999999999</v>
      </c>
      <c r="X519" s="5">
        <v>-87.902969999999996</v>
      </c>
      <c r="Y519" s="5">
        <v>30</v>
      </c>
    </row>
    <row r="520" spans="1:25">
      <c r="A520" s="5" t="s">
        <v>25</v>
      </c>
      <c r="B520" s="5" t="s">
        <v>2066</v>
      </c>
      <c r="C520" s="5" t="s">
        <v>600</v>
      </c>
      <c r="D520" s="5" t="s">
        <v>473</v>
      </c>
      <c r="E520" s="5" t="s">
        <v>482</v>
      </c>
      <c r="F520" s="5" t="s">
        <v>482</v>
      </c>
      <c r="G520" s="5" t="s">
        <v>2067</v>
      </c>
      <c r="K520" s="5" t="s">
        <v>2068</v>
      </c>
      <c r="L520" s="5" t="s">
        <v>2069</v>
      </c>
      <c r="M520" s="19">
        <v>32293</v>
      </c>
      <c r="O520" s="5" t="s">
        <v>2070</v>
      </c>
      <c r="P520" s="5" t="s">
        <v>811</v>
      </c>
      <c r="Q520" s="5" t="s">
        <v>811</v>
      </c>
      <c r="S520" s="5" t="s">
        <v>2071</v>
      </c>
      <c r="T520" s="5" t="s">
        <v>34</v>
      </c>
      <c r="U520" s="5" t="s">
        <v>33</v>
      </c>
      <c r="V520" s="5">
        <v>300</v>
      </c>
      <c r="W520" s="5">
        <v>17.417100000000001</v>
      </c>
      <c r="X520" s="5">
        <v>-91.989199999999997</v>
      </c>
      <c r="Y520" s="5">
        <v>10000</v>
      </c>
    </row>
    <row r="521" spans="1:25">
      <c r="A521" s="5" t="s">
        <v>25</v>
      </c>
      <c r="B521" s="5" t="s">
        <v>864</v>
      </c>
      <c r="C521" s="5" t="s">
        <v>472</v>
      </c>
      <c r="D521" s="5" t="s">
        <v>473</v>
      </c>
      <c r="E521" s="5" t="s">
        <v>474</v>
      </c>
      <c r="F521" s="5" t="s">
        <v>474</v>
      </c>
      <c r="H521" s="5" t="s">
        <v>2072</v>
      </c>
      <c r="I521" s="5" t="s">
        <v>2674</v>
      </c>
      <c r="J521" s="5" t="s">
        <v>217</v>
      </c>
      <c r="K521" s="5" t="s">
        <v>865</v>
      </c>
      <c r="L521" s="5" t="s">
        <v>497</v>
      </c>
      <c r="M521" s="19">
        <v>39604</v>
      </c>
      <c r="O521" s="5" t="s">
        <v>866</v>
      </c>
      <c r="P521" s="5" t="s">
        <v>478</v>
      </c>
      <c r="Q521" s="5" t="s">
        <v>1838</v>
      </c>
      <c r="R521" s="5" t="s">
        <v>1915</v>
      </c>
      <c r="S521" s="5" t="s">
        <v>867</v>
      </c>
      <c r="T521" s="5" t="s">
        <v>34</v>
      </c>
      <c r="U521" s="5" t="s">
        <v>33</v>
      </c>
      <c r="V521" s="5">
        <v>570</v>
      </c>
      <c r="W521" s="5">
        <v>17.126809999999999</v>
      </c>
      <c r="X521" s="5">
        <v>-91.630219999999994</v>
      </c>
      <c r="Y521" s="5">
        <v>50</v>
      </c>
    </row>
    <row r="522" spans="1:25">
      <c r="A522" s="5" t="s">
        <v>25</v>
      </c>
      <c r="B522" s="5" t="s">
        <v>2741</v>
      </c>
      <c r="C522" s="5" t="s">
        <v>472</v>
      </c>
      <c r="D522" s="5" t="s">
        <v>586</v>
      </c>
      <c r="I522" s="5" t="s">
        <v>2770</v>
      </c>
      <c r="K522" s="5" t="s">
        <v>865</v>
      </c>
      <c r="L522" s="5" t="s">
        <v>497</v>
      </c>
      <c r="M522" s="19">
        <v>39604</v>
      </c>
      <c r="O522" s="5" t="s">
        <v>866</v>
      </c>
      <c r="P522" s="5" t="s">
        <v>478</v>
      </c>
      <c r="Q522" s="5" t="s">
        <v>1838</v>
      </c>
      <c r="R522" s="5" t="s">
        <v>1915</v>
      </c>
      <c r="S522" s="5" t="s">
        <v>867</v>
      </c>
      <c r="T522" s="5" t="s">
        <v>34</v>
      </c>
      <c r="U522" s="5" t="s">
        <v>33</v>
      </c>
      <c r="V522" s="5">
        <v>570</v>
      </c>
      <c r="W522" s="5">
        <v>17.126809999999999</v>
      </c>
      <c r="X522" s="5">
        <v>-91.630219999999994</v>
      </c>
      <c r="Y522" s="5">
        <v>50</v>
      </c>
    </row>
    <row r="523" spans="1:25">
      <c r="A523" s="5" t="s">
        <v>25</v>
      </c>
      <c r="B523" s="5" t="s">
        <v>870</v>
      </c>
      <c r="C523" s="5" t="s">
        <v>472</v>
      </c>
      <c r="D523" s="5" t="s">
        <v>473</v>
      </c>
      <c r="E523" s="5" t="s">
        <v>474</v>
      </c>
      <c r="F523" s="5" t="s">
        <v>474</v>
      </c>
      <c r="K523" s="5" t="s">
        <v>871</v>
      </c>
      <c r="L523" s="5" t="s">
        <v>497</v>
      </c>
      <c r="M523" s="19">
        <v>39604</v>
      </c>
      <c r="O523" s="5" t="s">
        <v>866</v>
      </c>
      <c r="P523" s="5" t="s">
        <v>478</v>
      </c>
      <c r="Q523" s="5" t="s">
        <v>1920</v>
      </c>
      <c r="R523" s="5" t="s">
        <v>2073</v>
      </c>
      <c r="S523" s="5" t="s">
        <v>867</v>
      </c>
      <c r="T523" s="5" t="s">
        <v>34</v>
      </c>
      <c r="U523" s="5" t="s">
        <v>33</v>
      </c>
      <c r="V523" s="5">
        <v>575</v>
      </c>
      <c r="W523" s="5">
        <v>17.123799999999999</v>
      </c>
      <c r="X523" s="5">
        <v>-91.636349999999993</v>
      </c>
      <c r="Y523" s="5">
        <v>100</v>
      </c>
    </row>
    <row r="524" spans="1:25">
      <c r="A524" s="5" t="s">
        <v>25</v>
      </c>
      <c r="B524" s="5" t="s">
        <v>872</v>
      </c>
      <c r="C524" s="5" t="s">
        <v>618</v>
      </c>
      <c r="D524" s="5" t="s">
        <v>473</v>
      </c>
      <c r="E524" s="5" t="s">
        <v>474</v>
      </c>
      <c r="F524" s="5" t="s">
        <v>474</v>
      </c>
      <c r="K524" s="5" t="s">
        <v>871</v>
      </c>
      <c r="L524" s="5" t="s">
        <v>497</v>
      </c>
      <c r="M524" s="19">
        <v>39604</v>
      </c>
      <c r="O524" s="5" t="s">
        <v>866</v>
      </c>
      <c r="P524" s="5" t="s">
        <v>478</v>
      </c>
      <c r="Q524" s="5" t="s">
        <v>1920</v>
      </c>
      <c r="R524" s="5" t="s">
        <v>2073</v>
      </c>
      <c r="S524" s="5" t="s">
        <v>867</v>
      </c>
      <c r="T524" s="5" t="s">
        <v>34</v>
      </c>
      <c r="U524" s="5" t="s">
        <v>33</v>
      </c>
      <c r="V524" s="5">
        <v>575</v>
      </c>
      <c r="W524" s="5">
        <v>17.123799999999999</v>
      </c>
      <c r="X524" s="5">
        <v>-91.636349999999993</v>
      </c>
      <c r="Y524" s="5">
        <v>100</v>
      </c>
    </row>
    <row r="525" spans="1:25">
      <c r="A525" s="5" t="s">
        <v>287</v>
      </c>
      <c r="B525" s="5" t="s">
        <v>704</v>
      </c>
      <c r="C525" s="5" t="s">
        <v>472</v>
      </c>
      <c r="D525" s="5" t="s">
        <v>473</v>
      </c>
      <c r="E525" s="5" t="s">
        <v>550</v>
      </c>
      <c r="F525" s="5" t="s">
        <v>474</v>
      </c>
      <c r="K525" s="5" t="s">
        <v>705</v>
      </c>
      <c r="L525" s="5" t="s">
        <v>670</v>
      </c>
      <c r="M525" s="19">
        <v>42165</v>
      </c>
      <c r="N525" s="19">
        <v>42165</v>
      </c>
      <c r="O525" s="5" t="s">
        <v>706</v>
      </c>
      <c r="P525" s="5" t="s">
        <v>478</v>
      </c>
      <c r="Q525" s="5" t="s">
        <v>1863</v>
      </c>
      <c r="R525" s="5" t="s">
        <v>2090</v>
      </c>
      <c r="S525" s="5" t="s">
        <v>707</v>
      </c>
      <c r="T525" s="5" t="s">
        <v>480</v>
      </c>
      <c r="U525" s="5" t="s">
        <v>46</v>
      </c>
      <c r="V525" s="5">
        <v>200</v>
      </c>
      <c r="W525" s="5">
        <v>9.6668599999999998</v>
      </c>
      <c r="X525" s="5">
        <v>-83.023009999999999</v>
      </c>
      <c r="Y525" s="5">
        <v>10</v>
      </c>
    </row>
    <row r="526" spans="1:25">
      <c r="A526" s="5" t="s">
        <v>287</v>
      </c>
      <c r="B526" s="5" t="s">
        <v>718</v>
      </c>
      <c r="C526" s="5" t="s">
        <v>472</v>
      </c>
      <c r="D526" s="5" t="s">
        <v>473</v>
      </c>
      <c r="E526" s="5" t="s">
        <v>550</v>
      </c>
      <c r="F526" s="5" t="s">
        <v>474</v>
      </c>
      <c r="H526" s="5" t="s">
        <v>2091</v>
      </c>
      <c r="I526" s="5" t="s">
        <v>2718</v>
      </c>
      <c r="K526" s="5" t="s">
        <v>719</v>
      </c>
      <c r="L526" s="5" t="s">
        <v>670</v>
      </c>
      <c r="M526" s="19">
        <v>42165</v>
      </c>
      <c r="N526" s="19">
        <v>42165</v>
      </c>
      <c r="O526" s="5" t="s">
        <v>717</v>
      </c>
      <c r="P526" s="5" t="s">
        <v>478</v>
      </c>
      <c r="Q526" s="5" t="s">
        <v>1863</v>
      </c>
      <c r="R526" s="5" t="s">
        <v>2092</v>
      </c>
      <c r="S526" s="5" t="s">
        <v>707</v>
      </c>
      <c r="T526" s="5" t="s">
        <v>480</v>
      </c>
      <c r="U526" s="5" t="s">
        <v>46</v>
      </c>
      <c r="V526" s="5">
        <v>240</v>
      </c>
      <c r="W526" s="5">
        <v>9.6653000000000002</v>
      </c>
      <c r="X526" s="5">
        <v>-83.022999999999996</v>
      </c>
      <c r="Y526" s="5">
        <v>10</v>
      </c>
    </row>
    <row r="527" spans="1:25">
      <c r="A527" s="5" t="s">
        <v>287</v>
      </c>
      <c r="B527" s="5" t="s">
        <v>2752</v>
      </c>
      <c r="C527" s="5" t="s">
        <v>472</v>
      </c>
      <c r="D527" s="5" t="s">
        <v>586</v>
      </c>
      <c r="I527" s="5" t="s">
        <v>2781</v>
      </c>
      <c r="K527" s="5" t="s">
        <v>719</v>
      </c>
      <c r="L527" s="5" t="s">
        <v>670</v>
      </c>
      <c r="M527" s="19">
        <v>42165</v>
      </c>
      <c r="N527" s="19">
        <v>42165</v>
      </c>
      <c r="O527" s="5" t="s">
        <v>717</v>
      </c>
      <c r="P527" s="5" t="s">
        <v>478</v>
      </c>
      <c r="Q527" s="5" t="s">
        <v>1863</v>
      </c>
      <c r="R527" s="5" t="s">
        <v>2092</v>
      </c>
      <c r="S527" s="5" t="s">
        <v>707</v>
      </c>
      <c r="T527" s="5" t="s">
        <v>480</v>
      </c>
      <c r="U527" s="5" t="s">
        <v>46</v>
      </c>
      <c r="V527" s="5">
        <v>240</v>
      </c>
      <c r="W527" s="5">
        <v>9.6653000000000002</v>
      </c>
      <c r="X527" s="5">
        <v>-83.022999999999996</v>
      </c>
      <c r="Y527" s="5">
        <v>10</v>
      </c>
    </row>
    <row r="528" spans="1:25">
      <c r="A528" s="5" t="s">
        <v>287</v>
      </c>
      <c r="C528" s="5" t="s">
        <v>472</v>
      </c>
      <c r="D528" s="5" t="s">
        <v>604</v>
      </c>
      <c r="E528" s="5" t="s">
        <v>550</v>
      </c>
      <c r="F528" s="5" t="s">
        <v>474</v>
      </c>
      <c r="K528" s="5" t="s">
        <v>716</v>
      </c>
      <c r="L528" s="5" t="s">
        <v>670</v>
      </c>
      <c r="M528" s="19">
        <v>42165</v>
      </c>
      <c r="N528" s="19">
        <v>42165</v>
      </c>
      <c r="O528" s="5" t="s">
        <v>717</v>
      </c>
      <c r="P528" s="5" t="s">
        <v>478</v>
      </c>
      <c r="Q528" s="5" t="s">
        <v>1863</v>
      </c>
      <c r="R528" s="5" t="s">
        <v>2092</v>
      </c>
      <c r="S528" s="5" t="s">
        <v>707</v>
      </c>
      <c r="T528" s="5" t="s">
        <v>480</v>
      </c>
      <c r="U528" s="5" t="s">
        <v>46</v>
      </c>
      <c r="V528" s="5">
        <v>240</v>
      </c>
      <c r="W528" s="5">
        <v>9.6649399999999996</v>
      </c>
      <c r="X528" s="5">
        <v>-83.022999999999996</v>
      </c>
      <c r="Y528" s="5">
        <v>10</v>
      </c>
    </row>
    <row r="529" spans="1:25">
      <c r="A529" s="5" t="s">
        <v>287</v>
      </c>
      <c r="C529" s="5" t="s">
        <v>472</v>
      </c>
      <c r="D529" s="5" t="s">
        <v>604</v>
      </c>
      <c r="E529" s="5" t="s">
        <v>550</v>
      </c>
      <c r="F529" s="5" t="s">
        <v>474</v>
      </c>
      <c r="K529" s="5" t="s">
        <v>732</v>
      </c>
      <c r="L529" s="5" t="s">
        <v>670</v>
      </c>
      <c r="M529" s="19">
        <v>42165</v>
      </c>
      <c r="N529" s="19">
        <v>42165</v>
      </c>
      <c r="O529" s="5" t="s">
        <v>717</v>
      </c>
      <c r="P529" s="5" t="s">
        <v>478</v>
      </c>
      <c r="Q529" s="5" t="s">
        <v>1863</v>
      </c>
      <c r="R529" s="5" t="s">
        <v>2092</v>
      </c>
      <c r="S529" s="5" t="s">
        <v>707</v>
      </c>
      <c r="T529" s="5" t="s">
        <v>480</v>
      </c>
      <c r="U529" s="5" t="s">
        <v>46</v>
      </c>
      <c r="V529" s="5">
        <v>250</v>
      </c>
      <c r="W529" s="5">
        <v>9.6646199999999993</v>
      </c>
      <c r="X529" s="5">
        <v>-83.022999999999996</v>
      </c>
      <c r="Y529" s="5">
        <v>10</v>
      </c>
    </row>
    <row r="530" spans="1:25">
      <c r="A530" s="5" t="s">
        <v>287</v>
      </c>
      <c r="C530" s="5" t="s">
        <v>472</v>
      </c>
      <c r="D530" s="5" t="s">
        <v>604</v>
      </c>
      <c r="E530" s="5" t="s">
        <v>550</v>
      </c>
      <c r="F530" s="5" t="s">
        <v>474</v>
      </c>
      <c r="K530" s="5" t="s">
        <v>730</v>
      </c>
      <c r="L530" s="5" t="s">
        <v>670</v>
      </c>
      <c r="M530" s="19">
        <v>42165</v>
      </c>
      <c r="N530" s="19">
        <v>42165</v>
      </c>
      <c r="O530" s="5" t="s">
        <v>717</v>
      </c>
      <c r="P530" s="5" t="s">
        <v>478</v>
      </c>
      <c r="Q530" s="5" t="s">
        <v>1863</v>
      </c>
      <c r="R530" s="5" t="s">
        <v>2092</v>
      </c>
      <c r="S530" s="5" t="s">
        <v>707</v>
      </c>
      <c r="T530" s="5" t="s">
        <v>480</v>
      </c>
      <c r="U530" s="5" t="s">
        <v>46</v>
      </c>
      <c r="V530" s="5">
        <v>250</v>
      </c>
      <c r="W530" s="5">
        <v>9.6645800000000008</v>
      </c>
      <c r="X530" s="5">
        <v>-83.022999999999996</v>
      </c>
      <c r="Y530" s="5">
        <v>10</v>
      </c>
    </row>
    <row r="531" spans="1:25">
      <c r="A531" s="5" t="s">
        <v>287</v>
      </c>
      <c r="C531" s="5" t="s">
        <v>472</v>
      </c>
      <c r="D531" s="5" t="s">
        <v>604</v>
      </c>
      <c r="E531" s="5" t="s">
        <v>550</v>
      </c>
      <c r="F531" s="5" t="s">
        <v>474</v>
      </c>
      <c r="K531" s="5" t="s">
        <v>728</v>
      </c>
      <c r="L531" s="5" t="s">
        <v>670</v>
      </c>
      <c r="M531" s="19">
        <v>42165</v>
      </c>
      <c r="N531" s="19">
        <v>42165</v>
      </c>
      <c r="O531" s="5" t="s">
        <v>717</v>
      </c>
      <c r="P531" s="5" t="s">
        <v>478</v>
      </c>
      <c r="Q531" s="5" t="s">
        <v>1863</v>
      </c>
      <c r="R531" s="5" t="s">
        <v>2092</v>
      </c>
      <c r="S531" s="5" t="s">
        <v>707</v>
      </c>
      <c r="T531" s="5" t="s">
        <v>480</v>
      </c>
      <c r="U531" s="5" t="s">
        <v>46</v>
      </c>
      <c r="V531" s="5">
        <v>250</v>
      </c>
      <c r="W531" s="5">
        <v>9.6645299999999992</v>
      </c>
      <c r="X531" s="5">
        <v>-83.022999999999996</v>
      </c>
      <c r="Y531" s="5">
        <v>10</v>
      </c>
    </row>
    <row r="532" spans="1:25">
      <c r="A532" s="5" t="s">
        <v>287</v>
      </c>
      <c r="C532" s="5" t="s">
        <v>472</v>
      </c>
      <c r="D532" s="5" t="s">
        <v>604</v>
      </c>
      <c r="E532" s="5" t="s">
        <v>550</v>
      </c>
      <c r="F532" s="5" t="s">
        <v>474</v>
      </c>
      <c r="K532" s="5" t="s">
        <v>727</v>
      </c>
      <c r="L532" s="5" t="s">
        <v>670</v>
      </c>
      <c r="M532" s="19">
        <v>42165</v>
      </c>
      <c r="N532" s="19">
        <v>42165</v>
      </c>
      <c r="O532" s="5" t="s">
        <v>717</v>
      </c>
      <c r="P532" s="5" t="s">
        <v>478</v>
      </c>
      <c r="Q532" s="5" t="s">
        <v>1863</v>
      </c>
      <c r="R532" s="5" t="s">
        <v>2092</v>
      </c>
      <c r="S532" s="5" t="s">
        <v>707</v>
      </c>
      <c r="T532" s="5" t="s">
        <v>480</v>
      </c>
      <c r="U532" s="5" t="s">
        <v>46</v>
      </c>
      <c r="V532" s="5">
        <v>250</v>
      </c>
      <c r="W532" s="5">
        <v>9.6644400000000008</v>
      </c>
      <c r="X532" s="5">
        <v>-83.02337</v>
      </c>
      <c r="Y532" s="5">
        <v>10</v>
      </c>
    </row>
    <row r="533" spans="1:25">
      <c r="A533" s="5" t="s">
        <v>287</v>
      </c>
      <c r="C533" s="5" t="s">
        <v>472</v>
      </c>
      <c r="D533" s="5" t="s">
        <v>604</v>
      </c>
      <c r="E533" s="5" t="s">
        <v>550</v>
      </c>
      <c r="F533" s="5" t="s">
        <v>474</v>
      </c>
      <c r="K533" s="5" t="s">
        <v>729</v>
      </c>
      <c r="L533" s="5" t="s">
        <v>670</v>
      </c>
      <c r="M533" s="19">
        <v>42165</v>
      </c>
      <c r="N533" s="19">
        <v>42165</v>
      </c>
      <c r="O533" s="5" t="s">
        <v>717</v>
      </c>
      <c r="P533" s="5" t="s">
        <v>478</v>
      </c>
      <c r="Q533" s="5" t="s">
        <v>1863</v>
      </c>
      <c r="R533" s="5" t="s">
        <v>2092</v>
      </c>
      <c r="S533" s="5" t="s">
        <v>707</v>
      </c>
      <c r="T533" s="5" t="s">
        <v>480</v>
      </c>
      <c r="U533" s="5" t="s">
        <v>46</v>
      </c>
      <c r="V533" s="5">
        <v>250</v>
      </c>
      <c r="W533" s="5">
        <v>9.6645299999999992</v>
      </c>
      <c r="X533" s="5">
        <v>-83.02346</v>
      </c>
      <c r="Y533" s="5">
        <v>10</v>
      </c>
    </row>
    <row r="534" spans="1:25">
      <c r="A534" s="5" t="s">
        <v>287</v>
      </c>
      <c r="C534" s="5" t="s">
        <v>472</v>
      </c>
      <c r="D534" s="5" t="s">
        <v>604</v>
      </c>
      <c r="E534" s="5" t="s">
        <v>550</v>
      </c>
      <c r="F534" s="5" t="s">
        <v>474</v>
      </c>
      <c r="K534" s="5" t="s">
        <v>731</v>
      </c>
      <c r="L534" s="5" t="s">
        <v>670</v>
      </c>
      <c r="M534" s="19">
        <v>42165</v>
      </c>
      <c r="N534" s="19">
        <v>42165</v>
      </c>
      <c r="O534" s="5" t="s">
        <v>717</v>
      </c>
      <c r="P534" s="5" t="s">
        <v>478</v>
      </c>
      <c r="Q534" s="5" t="s">
        <v>1863</v>
      </c>
      <c r="R534" s="5" t="s">
        <v>2092</v>
      </c>
      <c r="S534" s="5" t="s">
        <v>707</v>
      </c>
      <c r="T534" s="5" t="s">
        <v>480</v>
      </c>
      <c r="U534" s="5" t="s">
        <v>46</v>
      </c>
      <c r="V534" s="5">
        <v>250</v>
      </c>
      <c r="W534" s="5">
        <v>9.6645800000000008</v>
      </c>
      <c r="X534" s="5">
        <v>-83.02346</v>
      </c>
      <c r="Y534" s="5">
        <v>10</v>
      </c>
    </row>
    <row r="535" spans="1:25">
      <c r="A535" s="5" t="s">
        <v>287</v>
      </c>
      <c r="C535" s="5" t="s">
        <v>472</v>
      </c>
      <c r="D535" s="5" t="s">
        <v>604</v>
      </c>
      <c r="E535" s="5" t="s">
        <v>550</v>
      </c>
      <c r="F535" s="5" t="s">
        <v>474</v>
      </c>
      <c r="K535" s="5" t="s">
        <v>733</v>
      </c>
      <c r="L535" s="5" t="s">
        <v>670</v>
      </c>
      <c r="M535" s="19">
        <v>42165</v>
      </c>
      <c r="N535" s="19">
        <v>42165</v>
      </c>
      <c r="O535" s="5" t="s">
        <v>717</v>
      </c>
      <c r="P535" s="5" t="s">
        <v>478</v>
      </c>
      <c r="Q535" s="5" t="s">
        <v>1863</v>
      </c>
      <c r="R535" s="5" t="s">
        <v>2092</v>
      </c>
      <c r="S535" s="5" t="s">
        <v>707</v>
      </c>
      <c r="T535" s="5" t="s">
        <v>480</v>
      </c>
      <c r="U535" s="5" t="s">
        <v>46</v>
      </c>
      <c r="V535" s="5">
        <v>250</v>
      </c>
      <c r="W535" s="5">
        <v>9.6651600000000002</v>
      </c>
      <c r="X535" s="5">
        <v>-83.02346</v>
      </c>
      <c r="Y535" s="5">
        <v>10</v>
      </c>
    </row>
    <row r="536" spans="1:25">
      <c r="A536" s="5" t="s">
        <v>287</v>
      </c>
      <c r="B536" s="5" t="s">
        <v>554</v>
      </c>
      <c r="C536" s="5" t="s">
        <v>472</v>
      </c>
      <c r="D536" s="5" t="s">
        <v>473</v>
      </c>
      <c r="E536" s="5" t="s">
        <v>482</v>
      </c>
      <c r="F536" s="5" t="s">
        <v>482</v>
      </c>
      <c r="K536" s="5" t="s">
        <v>555</v>
      </c>
      <c r="L536" s="5" t="s">
        <v>556</v>
      </c>
      <c r="M536" s="19">
        <v>26747</v>
      </c>
      <c r="P536" s="5" t="s">
        <v>557</v>
      </c>
      <c r="Q536" s="5" t="s">
        <v>557</v>
      </c>
      <c r="S536" s="5" t="s">
        <v>558</v>
      </c>
      <c r="T536" s="5" t="s">
        <v>289</v>
      </c>
      <c r="U536" s="5" t="s">
        <v>46</v>
      </c>
      <c r="V536" s="5">
        <v>50</v>
      </c>
      <c r="W536" s="5">
        <v>8.6999999999999993</v>
      </c>
      <c r="X536" s="5">
        <v>-83.516670000000005</v>
      </c>
      <c r="Y536" s="5" t="s">
        <v>559</v>
      </c>
    </row>
    <row r="537" spans="1:25">
      <c r="A537" s="5" t="s">
        <v>287</v>
      </c>
      <c r="B537" s="5" t="s">
        <v>697</v>
      </c>
      <c r="C537" s="5" t="s">
        <v>618</v>
      </c>
      <c r="D537" s="5" t="s">
        <v>473</v>
      </c>
      <c r="E537" s="5" t="s">
        <v>541</v>
      </c>
      <c r="F537" s="5" t="s">
        <v>474</v>
      </c>
      <c r="K537" s="5" t="s">
        <v>698</v>
      </c>
      <c r="L537" s="5" t="s">
        <v>699</v>
      </c>
      <c r="M537" s="19">
        <v>33695</v>
      </c>
      <c r="N537" s="19">
        <v>33724</v>
      </c>
      <c r="R537" s="5" t="s">
        <v>2081</v>
      </c>
      <c r="S537" s="5" t="s">
        <v>700</v>
      </c>
      <c r="T537" s="5" t="s">
        <v>289</v>
      </c>
      <c r="U537" s="5" t="s">
        <v>46</v>
      </c>
      <c r="V537" s="5">
        <v>200</v>
      </c>
      <c r="W537" s="5">
        <v>8.6999999999999993</v>
      </c>
      <c r="X537" s="5">
        <v>-83.55</v>
      </c>
      <c r="Y537" s="5" t="s">
        <v>559</v>
      </c>
    </row>
    <row r="538" spans="1:25">
      <c r="A538" s="5" t="s">
        <v>287</v>
      </c>
      <c r="B538" s="5" t="s">
        <v>517</v>
      </c>
      <c r="C538" s="5" t="s">
        <v>472</v>
      </c>
      <c r="D538" s="5" t="s">
        <v>473</v>
      </c>
      <c r="E538" s="5" t="s">
        <v>474</v>
      </c>
      <c r="F538" s="5" t="s">
        <v>474</v>
      </c>
      <c r="K538" s="5" t="s">
        <v>518</v>
      </c>
      <c r="L538" s="5" t="s">
        <v>476</v>
      </c>
      <c r="M538" s="19">
        <v>31251</v>
      </c>
      <c r="O538" s="5" t="s">
        <v>477</v>
      </c>
      <c r="P538" s="5" t="s">
        <v>478</v>
      </c>
      <c r="Q538" s="5" t="s">
        <v>1853</v>
      </c>
      <c r="R538" s="5" t="s">
        <v>2082</v>
      </c>
      <c r="S538" s="5" t="s">
        <v>519</v>
      </c>
      <c r="T538" s="5" t="s">
        <v>289</v>
      </c>
      <c r="U538" s="5" t="s">
        <v>46</v>
      </c>
      <c r="V538" s="5">
        <v>30</v>
      </c>
      <c r="W538" s="5">
        <v>9.7833299999999994</v>
      </c>
      <c r="X538" s="5">
        <v>-84.6</v>
      </c>
      <c r="Y538" s="5" t="s">
        <v>559</v>
      </c>
    </row>
    <row r="539" spans="1:25">
      <c r="A539" s="5" t="s">
        <v>287</v>
      </c>
      <c r="B539" s="5" t="s">
        <v>520</v>
      </c>
      <c r="C539" s="5" t="s">
        <v>686</v>
      </c>
      <c r="D539" s="5" t="s">
        <v>473</v>
      </c>
      <c r="E539" s="5" t="s">
        <v>474</v>
      </c>
      <c r="F539" s="5" t="s">
        <v>474</v>
      </c>
      <c r="K539" s="5" t="s">
        <v>518</v>
      </c>
      <c r="L539" s="5" t="s">
        <v>476</v>
      </c>
      <c r="M539" s="19">
        <v>31251</v>
      </c>
      <c r="O539" s="5" t="s">
        <v>477</v>
      </c>
      <c r="P539" s="5" t="s">
        <v>478</v>
      </c>
      <c r="Q539" s="5" t="s">
        <v>1853</v>
      </c>
      <c r="R539" s="5" t="s">
        <v>2082</v>
      </c>
      <c r="S539" s="5" t="s">
        <v>519</v>
      </c>
      <c r="T539" s="5" t="s">
        <v>289</v>
      </c>
      <c r="U539" s="5" t="s">
        <v>46</v>
      </c>
      <c r="V539" s="5">
        <v>30</v>
      </c>
      <c r="W539" s="5">
        <v>9.7833299999999994</v>
      </c>
      <c r="X539" s="5">
        <v>-84.6</v>
      </c>
      <c r="Y539" s="5" t="s">
        <v>559</v>
      </c>
    </row>
    <row r="540" spans="1:25">
      <c r="A540" s="5" t="s">
        <v>287</v>
      </c>
      <c r="B540" s="5" t="s">
        <v>701</v>
      </c>
      <c r="C540" s="5" t="s">
        <v>472</v>
      </c>
      <c r="D540" s="5" t="s">
        <v>473</v>
      </c>
      <c r="E540" s="5" t="s">
        <v>474</v>
      </c>
      <c r="F540" s="5" t="s">
        <v>474</v>
      </c>
      <c r="K540" s="5" t="s">
        <v>702</v>
      </c>
      <c r="L540" s="5" t="s">
        <v>476</v>
      </c>
      <c r="M540" s="19">
        <v>33222</v>
      </c>
      <c r="P540" s="5" t="s">
        <v>491</v>
      </c>
      <c r="Q540" s="5" t="s">
        <v>1853</v>
      </c>
      <c r="R540" s="5" t="s">
        <v>2083</v>
      </c>
      <c r="S540" s="5" t="s">
        <v>700</v>
      </c>
      <c r="T540" s="5" t="s">
        <v>289</v>
      </c>
      <c r="U540" s="5" t="s">
        <v>46</v>
      </c>
      <c r="V540" s="5">
        <v>200</v>
      </c>
      <c r="W540" s="5">
        <v>8.6999999999999993</v>
      </c>
      <c r="X540" s="5">
        <v>-83.55</v>
      </c>
      <c r="Y540" s="5" t="s">
        <v>559</v>
      </c>
    </row>
    <row r="541" spans="1:25">
      <c r="A541" s="5" t="s">
        <v>287</v>
      </c>
      <c r="B541" s="5" t="s">
        <v>703</v>
      </c>
      <c r="C541" s="5" t="s">
        <v>472</v>
      </c>
      <c r="D541" s="5" t="s">
        <v>473</v>
      </c>
      <c r="E541" s="5" t="s">
        <v>474</v>
      </c>
      <c r="F541" s="5" t="s">
        <v>474</v>
      </c>
      <c r="K541" s="5" t="s">
        <v>702</v>
      </c>
      <c r="L541" s="5" t="s">
        <v>476</v>
      </c>
      <c r="M541" s="19">
        <v>33222</v>
      </c>
      <c r="P541" s="5" t="s">
        <v>491</v>
      </c>
      <c r="Q541" s="5" t="s">
        <v>1853</v>
      </c>
      <c r="R541" s="5" t="s">
        <v>2083</v>
      </c>
      <c r="S541" s="5" t="s">
        <v>700</v>
      </c>
      <c r="T541" s="5" t="s">
        <v>289</v>
      </c>
      <c r="U541" s="5" t="s">
        <v>46</v>
      </c>
      <c r="V541" s="5">
        <v>200</v>
      </c>
      <c r="W541" s="5">
        <v>8.6999999999999993</v>
      </c>
      <c r="X541" s="5">
        <v>-83.55</v>
      </c>
      <c r="Y541" s="5" t="s">
        <v>559</v>
      </c>
    </row>
    <row r="542" spans="1:25">
      <c r="A542" s="5" t="s">
        <v>287</v>
      </c>
      <c r="B542" s="5" t="s">
        <v>489</v>
      </c>
      <c r="C542" s="5" t="s">
        <v>472</v>
      </c>
      <c r="D542" s="5" t="s">
        <v>473</v>
      </c>
      <c r="E542" s="5" t="s">
        <v>474</v>
      </c>
      <c r="F542" s="5" t="s">
        <v>474</v>
      </c>
      <c r="K542" s="5" t="s">
        <v>490</v>
      </c>
      <c r="L542" s="5" t="s">
        <v>476</v>
      </c>
      <c r="M542" s="19">
        <v>33224</v>
      </c>
      <c r="P542" s="5" t="s">
        <v>491</v>
      </c>
      <c r="Q542" s="5" t="s">
        <v>1853</v>
      </c>
      <c r="R542" s="5" t="s">
        <v>2083</v>
      </c>
      <c r="S542" s="5" t="s">
        <v>492</v>
      </c>
      <c r="T542" s="5" t="s">
        <v>289</v>
      </c>
      <c r="U542" s="5" t="s">
        <v>46</v>
      </c>
      <c r="V542" s="5">
        <v>10</v>
      </c>
      <c r="W542" s="5">
        <v>8.4833300000000005</v>
      </c>
      <c r="X542" s="5">
        <v>-83.6</v>
      </c>
      <c r="Y542" s="5" t="s">
        <v>559</v>
      </c>
    </row>
    <row r="543" spans="1:25">
      <c r="A543" s="5" t="s">
        <v>287</v>
      </c>
      <c r="B543" s="5" t="s">
        <v>493</v>
      </c>
      <c r="C543" s="5" t="s">
        <v>472</v>
      </c>
      <c r="D543" s="5" t="s">
        <v>473</v>
      </c>
      <c r="E543" s="5" t="s">
        <v>474</v>
      </c>
      <c r="F543" s="5" t="s">
        <v>474</v>
      </c>
      <c r="K543" s="5" t="s">
        <v>490</v>
      </c>
      <c r="L543" s="5" t="s">
        <v>476</v>
      </c>
      <c r="M543" s="19">
        <v>33224</v>
      </c>
      <c r="P543" s="5" t="s">
        <v>491</v>
      </c>
      <c r="Q543" s="5" t="s">
        <v>1853</v>
      </c>
      <c r="R543" s="5" t="s">
        <v>2083</v>
      </c>
      <c r="S543" s="5" t="s">
        <v>492</v>
      </c>
      <c r="T543" s="5" t="s">
        <v>289</v>
      </c>
      <c r="U543" s="5" t="s">
        <v>46</v>
      </c>
      <c r="V543" s="5">
        <v>10</v>
      </c>
      <c r="W543" s="5">
        <v>8.4833300000000005</v>
      </c>
      <c r="X543" s="5">
        <v>-83.6</v>
      </c>
      <c r="Y543" s="5" t="s">
        <v>559</v>
      </c>
    </row>
    <row r="544" spans="1:25">
      <c r="A544" s="5" t="s">
        <v>287</v>
      </c>
      <c r="B544" s="5" t="s">
        <v>494</v>
      </c>
      <c r="C544" s="5" t="s">
        <v>472</v>
      </c>
      <c r="D544" s="5" t="s">
        <v>473</v>
      </c>
      <c r="E544" s="5" t="s">
        <v>474</v>
      </c>
      <c r="F544" s="5" t="s">
        <v>474</v>
      </c>
      <c r="K544" s="5" t="s">
        <v>490</v>
      </c>
      <c r="L544" s="5" t="s">
        <v>476</v>
      </c>
      <c r="M544" s="19">
        <v>33224</v>
      </c>
      <c r="P544" s="5" t="s">
        <v>491</v>
      </c>
      <c r="Q544" s="5" t="s">
        <v>1853</v>
      </c>
      <c r="R544" s="5" t="s">
        <v>2083</v>
      </c>
      <c r="S544" s="5" t="s">
        <v>492</v>
      </c>
      <c r="T544" s="5" t="s">
        <v>289</v>
      </c>
      <c r="U544" s="5" t="s">
        <v>46</v>
      </c>
      <c r="V544" s="5">
        <v>10</v>
      </c>
      <c r="W544" s="5">
        <v>8.4833300000000005</v>
      </c>
      <c r="X544" s="5">
        <v>-83.6</v>
      </c>
      <c r="Y544" s="5" t="s">
        <v>559</v>
      </c>
    </row>
    <row r="545" spans="1:25">
      <c r="A545" s="5" t="s">
        <v>287</v>
      </c>
      <c r="B545" s="5" t="s">
        <v>906</v>
      </c>
      <c r="C545" s="5" t="s">
        <v>472</v>
      </c>
      <c r="D545" s="5" t="s">
        <v>473</v>
      </c>
      <c r="E545" s="5" t="s">
        <v>474</v>
      </c>
      <c r="F545" s="5" t="s">
        <v>474</v>
      </c>
      <c r="K545" s="5" t="s">
        <v>907</v>
      </c>
      <c r="L545" s="5" t="s">
        <v>476</v>
      </c>
      <c r="M545" s="19">
        <v>29644</v>
      </c>
      <c r="R545" s="5" t="s">
        <v>2084</v>
      </c>
      <c r="S545" s="5" t="s">
        <v>908</v>
      </c>
      <c r="T545" s="5" t="s">
        <v>289</v>
      </c>
      <c r="U545" s="5" t="s">
        <v>46</v>
      </c>
      <c r="V545" s="5">
        <v>700</v>
      </c>
      <c r="W545" s="5">
        <v>8.5500000000000007</v>
      </c>
      <c r="X545" s="5">
        <v>-83.483333333329995</v>
      </c>
      <c r="Y545" s="5" t="s">
        <v>559</v>
      </c>
    </row>
    <row r="546" spans="1:25">
      <c r="A546" s="5" t="s">
        <v>287</v>
      </c>
      <c r="B546" s="5" t="s">
        <v>601</v>
      </c>
      <c r="C546" s="5" t="s">
        <v>472</v>
      </c>
      <c r="D546" s="5" t="s">
        <v>473</v>
      </c>
      <c r="E546" s="5" t="s">
        <v>474</v>
      </c>
      <c r="F546" s="5" t="s">
        <v>474</v>
      </c>
      <c r="H546" s="5" t="s">
        <v>2085</v>
      </c>
      <c r="I546" s="5" t="s">
        <v>2671</v>
      </c>
      <c r="J546" s="5" t="s">
        <v>288</v>
      </c>
      <c r="K546" s="5" t="s">
        <v>602</v>
      </c>
      <c r="L546" s="5" t="s">
        <v>476</v>
      </c>
      <c r="M546" s="19">
        <v>39517</v>
      </c>
      <c r="O546" s="5" t="s">
        <v>589</v>
      </c>
      <c r="P546" s="5" t="s">
        <v>478</v>
      </c>
      <c r="Q546" s="5" t="s">
        <v>1863</v>
      </c>
      <c r="R546" s="5" t="s">
        <v>2086</v>
      </c>
      <c r="S546" s="5" t="s">
        <v>603</v>
      </c>
      <c r="T546" s="5" t="s">
        <v>289</v>
      </c>
      <c r="U546" s="5" t="s">
        <v>46</v>
      </c>
      <c r="V546" s="5">
        <v>130</v>
      </c>
      <c r="W546" s="5">
        <v>8.4066666669999996</v>
      </c>
      <c r="X546" s="5">
        <v>-83.328333330000007</v>
      </c>
      <c r="Y546" s="5">
        <v>200</v>
      </c>
    </row>
    <row r="547" spans="1:25">
      <c r="A547" s="5" t="s">
        <v>287</v>
      </c>
      <c r="C547" s="5" t="s">
        <v>472</v>
      </c>
      <c r="D547" s="5" t="s">
        <v>604</v>
      </c>
      <c r="E547" s="5" t="s">
        <v>474</v>
      </c>
      <c r="F547" s="5" t="s">
        <v>474</v>
      </c>
      <c r="K547" s="5" t="s">
        <v>605</v>
      </c>
      <c r="L547" s="5" t="s">
        <v>476</v>
      </c>
      <c r="M547" s="19">
        <v>39517</v>
      </c>
      <c r="O547" s="5" t="s">
        <v>589</v>
      </c>
      <c r="P547" s="5" t="s">
        <v>478</v>
      </c>
      <c r="Q547" s="5" t="s">
        <v>1863</v>
      </c>
      <c r="R547" s="5" t="s">
        <v>2087</v>
      </c>
      <c r="S547" s="5" t="s">
        <v>603</v>
      </c>
      <c r="T547" s="5" t="s">
        <v>289</v>
      </c>
      <c r="U547" s="5" t="s">
        <v>46</v>
      </c>
      <c r="V547" s="5">
        <v>130</v>
      </c>
      <c r="W547" s="5">
        <v>8.4066666669999996</v>
      </c>
      <c r="X547" s="5">
        <v>-83.328333330000007</v>
      </c>
      <c r="Y547" s="5">
        <v>200</v>
      </c>
    </row>
    <row r="548" spans="1:25">
      <c r="A548" s="5" t="s">
        <v>287</v>
      </c>
      <c r="C548" s="5" t="s">
        <v>472</v>
      </c>
      <c r="D548" s="5" t="s">
        <v>604</v>
      </c>
      <c r="E548" s="5" t="s">
        <v>474</v>
      </c>
      <c r="F548" s="5" t="s">
        <v>474</v>
      </c>
      <c r="K548" s="5" t="s">
        <v>606</v>
      </c>
      <c r="L548" s="5" t="s">
        <v>476</v>
      </c>
      <c r="M548" s="19">
        <v>39517</v>
      </c>
      <c r="O548" s="5" t="s">
        <v>589</v>
      </c>
      <c r="P548" s="5" t="s">
        <v>478</v>
      </c>
      <c r="Q548" s="5" t="s">
        <v>1863</v>
      </c>
      <c r="R548" s="5" t="s">
        <v>2087</v>
      </c>
      <c r="S548" s="5" t="s">
        <v>603</v>
      </c>
      <c r="T548" s="5" t="s">
        <v>289</v>
      </c>
      <c r="U548" s="5" t="s">
        <v>46</v>
      </c>
      <c r="V548" s="5">
        <v>130</v>
      </c>
      <c r="W548" s="5">
        <v>8.4066666669999996</v>
      </c>
      <c r="X548" s="5">
        <v>-83.328333330000007</v>
      </c>
      <c r="Y548" s="5">
        <v>200</v>
      </c>
    </row>
    <row r="549" spans="1:25">
      <c r="A549" s="5" t="s">
        <v>287</v>
      </c>
      <c r="C549" s="5" t="s">
        <v>472</v>
      </c>
      <c r="D549" s="5" t="s">
        <v>604</v>
      </c>
      <c r="E549" s="5" t="s">
        <v>474</v>
      </c>
      <c r="F549" s="5" t="s">
        <v>474</v>
      </c>
      <c r="K549" s="5" t="s">
        <v>607</v>
      </c>
      <c r="L549" s="5" t="s">
        <v>476</v>
      </c>
      <c r="M549" s="19">
        <v>39517</v>
      </c>
      <c r="O549" s="5" t="s">
        <v>589</v>
      </c>
      <c r="P549" s="5" t="s">
        <v>478</v>
      </c>
      <c r="Q549" s="5" t="s">
        <v>1863</v>
      </c>
      <c r="R549" s="5" t="s">
        <v>2086</v>
      </c>
      <c r="S549" s="5" t="s">
        <v>603</v>
      </c>
      <c r="T549" s="5" t="s">
        <v>289</v>
      </c>
      <c r="U549" s="5" t="s">
        <v>46</v>
      </c>
      <c r="V549" s="5">
        <v>130</v>
      </c>
      <c r="W549" s="5">
        <v>8.4066666669999996</v>
      </c>
      <c r="X549" s="5">
        <v>-83.328333330000007</v>
      </c>
      <c r="Y549" s="5">
        <v>200</v>
      </c>
    </row>
    <row r="550" spans="1:25">
      <c r="A550" s="5" t="s">
        <v>287</v>
      </c>
      <c r="B550" s="5" t="s">
        <v>507</v>
      </c>
      <c r="C550" s="5" t="s">
        <v>472</v>
      </c>
      <c r="D550" s="5" t="s">
        <v>473</v>
      </c>
      <c r="E550" s="5" t="s">
        <v>474</v>
      </c>
      <c r="F550" s="5" t="s">
        <v>474</v>
      </c>
      <c r="K550" s="5" t="s">
        <v>508</v>
      </c>
      <c r="L550" s="5" t="s">
        <v>476</v>
      </c>
      <c r="M550" s="19">
        <v>40233</v>
      </c>
      <c r="N550" s="19">
        <v>40233</v>
      </c>
      <c r="O550" s="5" t="s">
        <v>509</v>
      </c>
      <c r="P550" s="5" t="s">
        <v>478</v>
      </c>
      <c r="Q550" s="5" t="s">
        <v>1853</v>
      </c>
      <c r="R550" s="5" t="s">
        <v>2088</v>
      </c>
      <c r="S550" s="5" t="s">
        <v>510</v>
      </c>
      <c r="T550" s="5" t="s">
        <v>289</v>
      </c>
      <c r="U550" s="5" t="s">
        <v>46</v>
      </c>
      <c r="V550" s="5">
        <v>20</v>
      </c>
      <c r="W550" s="5">
        <v>9.5798799999999993</v>
      </c>
      <c r="X550" s="5">
        <v>-85.136899999999997</v>
      </c>
      <c r="Y550" s="5">
        <v>500</v>
      </c>
    </row>
    <row r="551" spans="1:25">
      <c r="A551" s="5" t="s">
        <v>287</v>
      </c>
      <c r="B551" s="5" t="s">
        <v>2736</v>
      </c>
      <c r="C551" s="5" t="s">
        <v>472</v>
      </c>
      <c r="D551" s="5" t="s">
        <v>586</v>
      </c>
      <c r="I551" s="5" t="s">
        <v>2765</v>
      </c>
      <c r="K551" s="5" t="s">
        <v>667</v>
      </c>
      <c r="L551" s="5" t="s">
        <v>476</v>
      </c>
      <c r="M551" s="19">
        <v>40244</v>
      </c>
      <c r="N551" s="19">
        <v>40244</v>
      </c>
      <c r="O551" s="5" t="s">
        <v>532</v>
      </c>
      <c r="P551" s="5" t="s">
        <v>478</v>
      </c>
      <c r="Q551" s="5" t="s">
        <v>1863</v>
      </c>
      <c r="R551" s="5" t="s">
        <v>2089</v>
      </c>
      <c r="S551" s="5" t="s">
        <v>666</v>
      </c>
      <c r="T551" s="5" t="s">
        <v>289</v>
      </c>
      <c r="U551" s="5" t="s">
        <v>46</v>
      </c>
      <c r="V551" s="5">
        <v>170</v>
      </c>
      <c r="W551" s="5">
        <v>8.4082769279999994</v>
      </c>
      <c r="X551" s="5">
        <v>-83.327819000000005</v>
      </c>
      <c r="Y551" s="5">
        <v>30</v>
      </c>
    </row>
    <row r="552" spans="1:25">
      <c r="A552" s="5" t="s">
        <v>287</v>
      </c>
      <c r="C552" s="5" t="s">
        <v>472</v>
      </c>
      <c r="D552" s="5" t="s">
        <v>604</v>
      </c>
      <c r="E552" s="5" t="s">
        <v>474</v>
      </c>
      <c r="F552" s="5" t="s">
        <v>474</v>
      </c>
      <c r="K552" s="5" t="s">
        <v>665</v>
      </c>
      <c r="L552" s="5" t="s">
        <v>476</v>
      </c>
      <c r="M552" s="19">
        <v>40244</v>
      </c>
      <c r="N552" s="19">
        <v>40244</v>
      </c>
      <c r="O552" s="5" t="s">
        <v>532</v>
      </c>
      <c r="P552" s="5" t="s">
        <v>478</v>
      </c>
      <c r="Q552" s="5" t="s">
        <v>1863</v>
      </c>
      <c r="R552" s="5" t="s">
        <v>2089</v>
      </c>
      <c r="S552" s="5" t="s">
        <v>666</v>
      </c>
      <c r="T552" s="5" t="s">
        <v>289</v>
      </c>
      <c r="U552" s="5" t="s">
        <v>46</v>
      </c>
      <c r="V552" s="5">
        <v>170</v>
      </c>
      <c r="W552" s="5">
        <v>8.4077900000000003</v>
      </c>
      <c r="X552" s="5">
        <v>-83.327920000000006</v>
      </c>
      <c r="Y552" s="5">
        <v>30</v>
      </c>
    </row>
    <row r="553" spans="1:25">
      <c r="A553" s="5" t="s">
        <v>287</v>
      </c>
      <c r="B553" s="5" t="s">
        <v>501</v>
      </c>
      <c r="C553" s="5" t="s">
        <v>472</v>
      </c>
      <c r="D553" s="5" t="s">
        <v>473</v>
      </c>
      <c r="E553" s="5" t="s">
        <v>539</v>
      </c>
      <c r="F553" s="5" t="s">
        <v>539</v>
      </c>
      <c r="K553" s="5" t="s">
        <v>502</v>
      </c>
      <c r="L553" s="5" t="s">
        <v>503</v>
      </c>
      <c r="M553" s="19">
        <v>31255</v>
      </c>
      <c r="O553" s="5" t="s">
        <v>504</v>
      </c>
      <c r="P553" s="5" t="s">
        <v>505</v>
      </c>
      <c r="Q553" s="5" t="s">
        <v>1853</v>
      </c>
      <c r="S553" s="5" t="s">
        <v>506</v>
      </c>
      <c r="T553" s="5" t="s">
        <v>289</v>
      </c>
      <c r="U553" s="5" t="s">
        <v>46</v>
      </c>
      <c r="V553" s="5">
        <v>20</v>
      </c>
      <c r="W553" s="5">
        <v>9.3833300000000008</v>
      </c>
      <c r="X553" s="5">
        <v>-84.15</v>
      </c>
      <c r="Y553" s="5" t="s">
        <v>559</v>
      </c>
    </row>
    <row r="554" spans="1:25">
      <c r="A554" s="5" t="s">
        <v>287</v>
      </c>
      <c r="B554" s="5" t="s">
        <v>726</v>
      </c>
      <c r="C554" s="5" t="s">
        <v>686</v>
      </c>
      <c r="D554" s="5" t="s">
        <v>473</v>
      </c>
      <c r="E554" s="5" t="s">
        <v>482</v>
      </c>
      <c r="F554" s="5" t="s">
        <v>482</v>
      </c>
      <c r="K554" s="5" t="s">
        <v>721</v>
      </c>
      <c r="L554" s="5" t="s">
        <v>722</v>
      </c>
      <c r="M554" s="19">
        <v>35605</v>
      </c>
      <c r="O554" s="5" t="s">
        <v>552</v>
      </c>
      <c r="P554" s="5" t="s">
        <v>723</v>
      </c>
      <c r="Q554" s="5" t="s">
        <v>557</v>
      </c>
      <c r="S554" s="5" t="s">
        <v>724</v>
      </c>
      <c r="T554" s="5" t="s">
        <v>289</v>
      </c>
      <c r="U554" s="5" t="s">
        <v>46</v>
      </c>
      <c r="V554" s="5">
        <v>250</v>
      </c>
      <c r="W554" s="5">
        <v>8.7583300000000008</v>
      </c>
      <c r="X554" s="5">
        <v>-83.416669999999996</v>
      </c>
      <c r="Y554" s="5">
        <v>50</v>
      </c>
    </row>
    <row r="555" spans="1:25">
      <c r="A555" s="5" t="s">
        <v>287</v>
      </c>
      <c r="B555" s="5" t="s">
        <v>1079</v>
      </c>
      <c r="C555" s="5" t="s">
        <v>472</v>
      </c>
      <c r="D555" s="5" t="s">
        <v>473</v>
      </c>
      <c r="E555" s="5" t="s">
        <v>550</v>
      </c>
      <c r="F555" s="5" t="s">
        <v>474</v>
      </c>
      <c r="K555" s="5" t="s">
        <v>1080</v>
      </c>
      <c r="L555" s="5" t="s">
        <v>670</v>
      </c>
      <c r="M555" s="19">
        <v>42189</v>
      </c>
      <c r="N555" s="19">
        <v>42189</v>
      </c>
      <c r="O555" s="5" t="s">
        <v>1057</v>
      </c>
      <c r="P555" s="5" t="s">
        <v>478</v>
      </c>
      <c r="Q555" s="5" t="s">
        <v>1863</v>
      </c>
      <c r="R555" s="5" t="s">
        <v>2093</v>
      </c>
      <c r="S555" s="5" t="s">
        <v>1058</v>
      </c>
      <c r="T555" s="5" t="s">
        <v>843</v>
      </c>
      <c r="U555" s="5" t="s">
        <v>46</v>
      </c>
      <c r="V555" s="5">
        <v>1070</v>
      </c>
      <c r="W555" s="5">
        <v>9.4813299999999998</v>
      </c>
      <c r="X555" s="5">
        <v>-83.963179999999994</v>
      </c>
      <c r="Y555" s="5">
        <v>10</v>
      </c>
    </row>
    <row r="556" spans="1:25">
      <c r="A556" s="5" t="s">
        <v>287</v>
      </c>
      <c r="B556" s="5" t="s">
        <v>1081</v>
      </c>
      <c r="C556" s="5" t="s">
        <v>472</v>
      </c>
      <c r="D556" s="5" t="s">
        <v>473</v>
      </c>
      <c r="E556" s="5" t="s">
        <v>550</v>
      </c>
      <c r="F556" s="5" t="s">
        <v>474</v>
      </c>
      <c r="K556" s="5" t="s">
        <v>1080</v>
      </c>
      <c r="L556" s="5" t="s">
        <v>670</v>
      </c>
      <c r="M556" s="19">
        <v>42189</v>
      </c>
      <c r="N556" s="19">
        <v>42189</v>
      </c>
      <c r="O556" s="5" t="s">
        <v>1057</v>
      </c>
      <c r="P556" s="5" t="s">
        <v>478</v>
      </c>
      <c r="Q556" s="5" t="s">
        <v>1863</v>
      </c>
      <c r="R556" s="5" t="s">
        <v>2093</v>
      </c>
      <c r="S556" s="5" t="s">
        <v>1058</v>
      </c>
      <c r="T556" s="5" t="s">
        <v>843</v>
      </c>
      <c r="U556" s="5" t="s">
        <v>46</v>
      </c>
      <c r="V556" s="5">
        <v>1070</v>
      </c>
      <c r="W556" s="5">
        <v>9.4813299999999998</v>
      </c>
      <c r="X556" s="5">
        <v>-83.963179999999994</v>
      </c>
      <c r="Y556" s="5">
        <v>10</v>
      </c>
    </row>
    <row r="557" spans="1:25">
      <c r="A557" s="5" t="s">
        <v>287</v>
      </c>
      <c r="B557" s="5" t="s">
        <v>1082</v>
      </c>
      <c r="C557" s="5" t="s">
        <v>686</v>
      </c>
      <c r="D557" s="5" t="s">
        <v>473</v>
      </c>
      <c r="E557" s="5" t="s">
        <v>550</v>
      </c>
      <c r="F557" s="5" t="s">
        <v>474</v>
      </c>
      <c r="K557" s="5" t="s">
        <v>1083</v>
      </c>
      <c r="L557" s="5" t="s">
        <v>670</v>
      </c>
      <c r="M557" s="19">
        <v>42189</v>
      </c>
      <c r="N557" s="19">
        <v>42189</v>
      </c>
      <c r="O557" s="5" t="s">
        <v>1057</v>
      </c>
      <c r="P557" s="5" t="s">
        <v>478</v>
      </c>
      <c r="Q557" s="5" t="s">
        <v>1863</v>
      </c>
      <c r="R557" s="5" t="s">
        <v>2093</v>
      </c>
      <c r="S557" s="5" t="s">
        <v>1058</v>
      </c>
      <c r="T557" s="5" t="s">
        <v>843</v>
      </c>
      <c r="U557" s="5" t="s">
        <v>46</v>
      </c>
      <c r="V557" s="5">
        <v>1070</v>
      </c>
      <c r="W557" s="5">
        <v>9.4813299999999998</v>
      </c>
      <c r="X557" s="5">
        <v>-83.963279999999997</v>
      </c>
      <c r="Y557" s="5">
        <v>10</v>
      </c>
    </row>
    <row r="558" spans="1:25">
      <c r="A558" s="5" t="s">
        <v>287</v>
      </c>
      <c r="B558" s="5" t="s">
        <v>1084</v>
      </c>
      <c r="C558" s="5" t="s">
        <v>472</v>
      </c>
      <c r="D558" s="5" t="s">
        <v>473</v>
      </c>
      <c r="E558" s="5" t="s">
        <v>550</v>
      </c>
      <c r="F558" s="5" t="s">
        <v>474</v>
      </c>
      <c r="K558" s="5" t="s">
        <v>1085</v>
      </c>
      <c r="L558" s="5" t="s">
        <v>670</v>
      </c>
      <c r="M558" s="19">
        <v>42189</v>
      </c>
      <c r="N558" s="19">
        <v>42189</v>
      </c>
      <c r="O558" s="5" t="s">
        <v>1057</v>
      </c>
      <c r="P558" s="5" t="s">
        <v>478</v>
      </c>
      <c r="Q558" s="5" t="s">
        <v>1863</v>
      </c>
      <c r="R558" s="5" t="s">
        <v>2093</v>
      </c>
      <c r="S558" s="5" t="s">
        <v>1058</v>
      </c>
      <c r="T558" s="5" t="s">
        <v>843</v>
      </c>
      <c r="U558" s="5" t="s">
        <v>46</v>
      </c>
      <c r="V558" s="5">
        <v>1070</v>
      </c>
      <c r="W558" s="5">
        <v>9.4813299999999998</v>
      </c>
      <c r="X558" s="5">
        <v>-83.963319999999996</v>
      </c>
      <c r="Y558" s="5">
        <v>10</v>
      </c>
    </row>
    <row r="559" spans="1:25">
      <c r="A559" s="5" t="s">
        <v>287</v>
      </c>
      <c r="B559" s="5" t="s">
        <v>1086</v>
      </c>
      <c r="C559" s="5" t="s">
        <v>472</v>
      </c>
      <c r="D559" s="5" t="s">
        <v>473</v>
      </c>
      <c r="E559" s="5" t="s">
        <v>550</v>
      </c>
      <c r="F559" s="5" t="s">
        <v>474</v>
      </c>
      <c r="K559" s="5" t="s">
        <v>1085</v>
      </c>
      <c r="L559" s="5" t="s">
        <v>670</v>
      </c>
      <c r="M559" s="19">
        <v>42189</v>
      </c>
      <c r="N559" s="19">
        <v>42189</v>
      </c>
      <c r="O559" s="5" t="s">
        <v>1057</v>
      </c>
      <c r="P559" s="5" t="s">
        <v>478</v>
      </c>
      <c r="Q559" s="5" t="s">
        <v>1863</v>
      </c>
      <c r="R559" s="5" t="s">
        <v>2093</v>
      </c>
      <c r="S559" s="5" t="s">
        <v>1058</v>
      </c>
      <c r="T559" s="5" t="s">
        <v>843</v>
      </c>
      <c r="U559" s="5" t="s">
        <v>46</v>
      </c>
      <c r="V559" s="5">
        <v>1070</v>
      </c>
      <c r="W559" s="5">
        <v>9.4813299999999998</v>
      </c>
      <c r="X559" s="5">
        <v>-83.963319999999996</v>
      </c>
      <c r="Y559" s="5">
        <v>10</v>
      </c>
    </row>
    <row r="560" spans="1:25">
      <c r="A560" s="5" t="s">
        <v>287</v>
      </c>
      <c r="C560" s="5" t="s">
        <v>472</v>
      </c>
      <c r="D560" s="5" t="s">
        <v>604</v>
      </c>
      <c r="E560" s="5" t="s">
        <v>550</v>
      </c>
      <c r="F560" s="5" t="s">
        <v>474</v>
      </c>
      <c r="K560" s="5" t="s">
        <v>1078</v>
      </c>
      <c r="L560" s="5" t="s">
        <v>670</v>
      </c>
      <c r="M560" s="19">
        <v>42189</v>
      </c>
      <c r="N560" s="19">
        <v>42189</v>
      </c>
      <c r="O560" s="5" t="s">
        <v>1057</v>
      </c>
      <c r="P560" s="5" t="s">
        <v>478</v>
      </c>
      <c r="Q560" s="5" t="s">
        <v>1863</v>
      </c>
      <c r="R560" s="5" t="s">
        <v>2093</v>
      </c>
      <c r="S560" s="5" t="s">
        <v>1058</v>
      </c>
      <c r="T560" s="5" t="s">
        <v>843</v>
      </c>
      <c r="U560" s="5" t="s">
        <v>46</v>
      </c>
      <c r="V560" s="5">
        <v>1070</v>
      </c>
      <c r="W560" s="5">
        <v>9.4813100000000006</v>
      </c>
      <c r="X560" s="5">
        <v>-83.963359999999994</v>
      </c>
      <c r="Y560" s="5">
        <v>10</v>
      </c>
    </row>
    <row r="561" spans="1:25">
      <c r="A561" s="5" t="s">
        <v>287</v>
      </c>
      <c r="B561" s="5" t="s">
        <v>1067</v>
      </c>
      <c r="C561" s="5" t="s">
        <v>472</v>
      </c>
      <c r="D561" s="5" t="s">
        <v>473</v>
      </c>
      <c r="E561" s="5" t="s">
        <v>550</v>
      </c>
      <c r="F561" s="5" t="s">
        <v>474</v>
      </c>
      <c r="K561" s="5" t="s">
        <v>1068</v>
      </c>
      <c r="L561" s="5" t="s">
        <v>670</v>
      </c>
      <c r="M561" s="19">
        <v>42189</v>
      </c>
      <c r="N561" s="19">
        <v>42189</v>
      </c>
      <c r="O561" s="5" t="s">
        <v>1057</v>
      </c>
      <c r="P561" s="5" t="s">
        <v>478</v>
      </c>
      <c r="Q561" s="5" t="s">
        <v>1863</v>
      </c>
      <c r="R561" s="5" t="s">
        <v>2093</v>
      </c>
      <c r="S561" s="5" t="s">
        <v>1058</v>
      </c>
      <c r="T561" s="5" t="s">
        <v>843</v>
      </c>
      <c r="U561" s="5" t="s">
        <v>46</v>
      </c>
      <c r="V561" s="5">
        <v>1060</v>
      </c>
      <c r="W561" s="5">
        <v>9.4811599999999991</v>
      </c>
      <c r="X561" s="5">
        <v>-83.963700000000003</v>
      </c>
      <c r="Y561" s="5">
        <v>10</v>
      </c>
    </row>
    <row r="562" spans="1:25">
      <c r="A562" s="5" t="s">
        <v>287</v>
      </c>
      <c r="B562" s="5" t="s">
        <v>1069</v>
      </c>
      <c r="C562" s="5" t="s">
        <v>472</v>
      </c>
      <c r="D562" s="5" t="s">
        <v>473</v>
      </c>
      <c r="E562" s="5" t="s">
        <v>550</v>
      </c>
      <c r="F562" s="5" t="s">
        <v>474</v>
      </c>
      <c r="K562" s="5" t="s">
        <v>1068</v>
      </c>
      <c r="L562" s="5" t="s">
        <v>670</v>
      </c>
      <c r="M562" s="19">
        <v>42189</v>
      </c>
      <c r="N562" s="19">
        <v>42189</v>
      </c>
      <c r="O562" s="5" t="s">
        <v>1057</v>
      </c>
      <c r="P562" s="5" t="s">
        <v>478</v>
      </c>
      <c r="Q562" s="5" t="s">
        <v>1863</v>
      </c>
      <c r="R562" s="5" t="s">
        <v>2093</v>
      </c>
      <c r="S562" s="5" t="s">
        <v>1058</v>
      </c>
      <c r="T562" s="5" t="s">
        <v>843</v>
      </c>
      <c r="U562" s="5" t="s">
        <v>46</v>
      </c>
      <c r="V562" s="5">
        <v>1060</v>
      </c>
      <c r="W562" s="5">
        <v>9.4811599999999991</v>
      </c>
      <c r="X562" s="5">
        <v>-83.963700000000003</v>
      </c>
      <c r="Y562" s="5">
        <v>10</v>
      </c>
    </row>
    <row r="563" spans="1:25">
      <c r="A563" s="5" t="s">
        <v>287</v>
      </c>
      <c r="C563" s="5" t="s">
        <v>472</v>
      </c>
      <c r="D563" s="5" t="s">
        <v>604</v>
      </c>
      <c r="E563" s="5" t="s">
        <v>550</v>
      </c>
      <c r="F563" s="5" t="s">
        <v>474</v>
      </c>
      <c r="K563" s="5" t="s">
        <v>1066</v>
      </c>
      <c r="L563" s="5" t="s">
        <v>670</v>
      </c>
      <c r="M563" s="19">
        <v>42189</v>
      </c>
      <c r="N563" s="19">
        <v>42189</v>
      </c>
      <c r="O563" s="5" t="s">
        <v>1057</v>
      </c>
      <c r="P563" s="5" t="s">
        <v>478</v>
      </c>
      <c r="Q563" s="5" t="s">
        <v>1863</v>
      </c>
      <c r="R563" s="5" t="s">
        <v>2093</v>
      </c>
      <c r="S563" s="5" t="s">
        <v>1058</v>
      </c>
      <c r="T563" s="5" t="s">
        <v>843</v>
      </c>
      <c r="U563" s="5" t="s">
        <v>46</v>
      </c>
      <c r="V563" s="5">
        <v>1060</v>
      </c>
      <c r="W563" s="5">
        <v>9.4811399999999999</v>
      </c>
      <c r="X563" s="5">
        <v>-83.963740000000001</v>
      </c>
      <c r="Y563" s="5">
        <v>10</v>
      </c>
    </row>
    <row r="564" spans="1:25">
      <c r="A564" s="5" t="s">
        <v>287</v>
      </c>
      <c r="C564" s="5" t="s">
        <v>472</v>
      </c>
      <c r="D564" s="5" t="s">
        <v>604</v>
      </c>
      <c r="E564" s="5" t="s">
        <v>550</v>
      </c>
      <c r="F564" s="5" t="s">
        <v>474</v>
      </c>
      <c r="K564" s="5" t="s">
        <v>1065</v>
      </c>
      <c r="L564" s="5" t="s">
        <v>670</v>
      </c>
      <c r="M564" s="19">
        <v>42189</v>
      </c>
      <c r="N564" s="19">
        <v>42189</v>
      </c>
      <c r="O564" s="5" t="s">
        <v>1057</v>
      </c>
      <c r="P564" s="5" t="s">
        <v>478</v>
      </c>
      <c r="Q564" s="5" t="s">
        <v>1863</v>
      </c>
      <c r="R564" s="5" t="s">
        <v>2093</v>
      </c>
      <c r="S564" s="5" t="s">
        <v>1058</v>
      </c>
      <c r="T564" s="5" t="s">
        <v>843</v>
      </c>
      <c r="U564" s="5" t="s">
        <v>46</v>
      </c>
      <c r="V564" s="5">
        <v>1060</v>
      </c>
      <c r="W564" s="5">
        <v>9.4810800000000004</v>
      </c>
      <c r="X564" s="5">
        <v>-83.96387</v>
      </c>
      <c r="Y564" s="5">
        <v>10</v>
      </c>
    </row>
    <row r="565" spans="1:25">
      <c r="A565" s="5" t="s">
        <v>287</v>
      </c>
      <c r="C565" s="5" t="s">
        <v>472</v>
      </c>
      <c r="D565" s="5" t="s">
        <v>604</v>
      </c>
      <c r="E565" s="5" t="s">
        <v>550</v>
      </c>
      <c r="F565" s="5" t="s">
        <v>474</v>
      </c>
      <c r="K565" s="5" t="s">
        <v>1063</v>
      </c>
      <c r="L565" s="5" t="s">
        <v>670</v>
      </c>
      <c r="M565" s="19">
        <v>42189</v>
      </c>
      <c r="N565" s="19">
        <v>42189</v>
      </c>
      <c r="O565" s="5" t="s">
        <v>1057</v>
      </c>
      <c r="P565" s="5" t="s">
        <v>478</v>
      </c>
      <c r="Q565" s="5" t="s">
        <v>1863</v>
      </c>
      <c r="R565" s="5" t="s">
        <v>2093</v>
      </c>
      <c r="S565" s="5" t="s">
        <v>1058</v>
      </c>
      <c r="T565" s="5" t="s">
        <v>843</v>
      </c>
      <c r="U565" s="5" t="s">
        <v>46</v>
      </c>
      <c r="V565" s="5">
        <v>1060</v>
      </c>
      <c r="W565" s="5">
        <v>9.4810599999999994</v>
      </c>
      <c r="X565" s="5">
        <v>-83.963909999999998</v>
      </c>
      <c r="Y565" s="5">
        <v>10</v>
      </c>
    </row>
    <row r="566" spans="1:25">
      <c r="A566" s="5" t="s">
        <v>287</v>
      </c>
      <c r="C566" s="5" t="s">
        <v>472</v>
      </c>
      <c r="D566" s="5" t="s">
        <v>604</v>
      </c>
      <c r="E566" s="5" t="s">
        <v>550</v>
      </c>
      <c r="F566" s="5" t="s">
        <v>474</v>
      </c>
      <c r="K566" s="5" t="s">
        <v>1064</v>
      </c>
      <c r="L566" s="5" t="s">
        <v>670</v>
      </c>
      <c r="M566" s="19">
        <v>42189</v>
      </c>
      <c r="N566" s="19">
        <v>42189</v>
      </c>
      <c r="O566" s="5" t="s">
        <v>1057</v>
      </c>
      <c r="P566" s="5" t="s">
        <v>478</v>
      </c>
      <c r="Q566" s="5" t="s">
        <v>1863</v>
      </c>
      <c r="R566" s="5" t="s">
        <v>2093</v>
      </c>
      <c r="S566" s="5" t="s">
        <v>1058</v>
      </c>
      <c r="T566" s="5" t="s">
        <v>843</v>
      </c>
      <c r="U566" s="5" t="s">
        <v>46</v>
      </c>
      <c r="V566" s="5">
        <v>1060</v>
      </c>
      <c r="W566" s="5">
        <v>9.4810599999999994</v>
      </c>
      <c r="X566" s="5">
        <v>-83.963750000000005</v>
      </c>
      <c r="Y566" s="5">
        <v>10</v>
      </c>
    </row>
    <row r="567" spans="1:25">
      <c r="A567" s="5" t="s">
        <v>287</v>
      </c>
      <c r="C567" s="5" t="s">
        <v>472</v>
      </c>
      <c r="D567" s="5" t="s">
        <v>604</v>
      </c>
      <c r="E567" s="5" t="s">
        <v>550</v>
      </c>
      <c r="F567" s="5" t="s">
        <v>474</v>
      </c>
      <c r="K567" s="5" t="s">
        <v>1062</v>
      </c>
      <c r="L567" s="5" t="s">
        <v>670</v>
      </c>
      <c r="M567" s="19">
        <v>42189</v>
      </c>
      <c r="N567" s="19">
        <v>42189</v>
      </c>
      <c r="O567" s="5" t="s">
        <v>1057</v>
      </c>
      <c r="P567" s="5" t="s">
        <v>478</v>
      </c>
      <c r="Q567" s="5" t="s">
        <v>1863</v>
      </c>
      <c r="R567" s="5" t="s">
        <v>2093</v>
      </c>
      <c r="S567" s="5" t="s">
        <v>1058</v>
      </c>
      <c r="T567" s="5" t="s">
        <v>843</v>
      </c>
      <c r="U567" s="5" t="s">
        <v>46</v>
      </c>
      <c r="V567" s="5">
        <v>1060</v>
      </c>
      <c r="W567" s="5">
        <v>9.4808299999999992</v>
      </c>
      <c r="X567" s="5">
        <v>-83.963880000000003</v>
      </c>
      <c r="Y567" s="5">
        <v>10</v>
      </c>
    </row>
    <row r="568" spans="1:25">
      <c r="A568" s="5" t="s">
        <v>287</v>
      </c>
      <c r="C568" s="5" t="s">
        <v>472</v>
      </c>
      <c r="D568" s="5" t="s">
        <v>604</v>
      </c>
      <c r="E568" s="5" t="s">
        <v>550</v>
      </c>
      <c r="F568" s="5" t="s">
        <v>474</v>
      </c>
      <c r="K568" s="5" t="s">
        <v>1061</v>
      </c>
      <c r="L568" s="5" t="s">
        <v>670</v>
      </c>
      <c r="M568" s="19">
        <v>42189</v>
      </c>
      <c r="N568" s="19">
        <v>42189</v>
      </c>
      <c r="O568" s="5" t="s">
        <v>1057</v>
      </c>
      <c r="P568" s="5" t="s">
        <v>478</v>
      </c>
      <c r="Q568" s="5" t="s">
        <v>1863</v>
      </c>
      <c r="R568" s="5" t="s">
        <v>2093</v>
      </c>
      <c r="S568" s="5" t="s">
        <v>1058</v>
      </c>
      <c r="T568" s="5" t="s">
        <v>843</v>
      </c>
      <c r="U568" s="5" t="s">
        <v>46</v>
      </c>
      <c r="V568" s="5">
        <v>1060</v>
      </c>
      <c r="W568" s="5">
        <v>9.4807100000000002</v>
      </c>
      <c r="X568" s="5">
        <v>-83.963949999999997</v>
      </c>
      <c r="Y568" s="5">
        <v>10</v>
      </c>
    </row>
    <row r="569" spans="1:25">
      <c r="A569" s="5" t="s">
        <v>287</v>
      </c>
      <c r="B569" s="5" t="s">
        <v>1059</v>
      </c>
      <c r="C569" s="5" t="s">
        <v>472</v>
      </c>
      <c r="D569" s="5" t="s">
        <v>473</v>
      </c>
      <c r="E569" s="5" t="s">
        <v>529</v>
      </c>
      <c r="F569" s="5" t="s">
        <v>529</v>
      </c>
      <c r="G569" s="5" t="s">
        <v>2839</v>
      </c>
      <c r="H569" s="5" t="s">
        <v>2094</v>
      </c>
      <c r="I569" s="5" t="s">
        <v>2720</v>
      </c>
      <c r="K569" s="5" t="s">
        <v>1060</v>
      </c>
      <c r="L569" s="5" t="s">
        <v>670</v>
      </c>
      <c r="M569" s="19">
        <v>42189</v>
      </c>
      <c r="N569" s="19">
        <v>42189</v>
      </c>
      <c r="O569" s="5" t="s">
        <v>1057</v>
      </c>
      <c r="P569" s="5" t="s">
        <v>478</v>
      </c>
      <c r="Q569" s="5" t="s">
        <v>1863</v>
      </c>
      <c r="R569" s="5" t="s">
        <v>2093</v>
      </c>
      <c r="S569" s="5" t="s">
        <v>1058</v>
      </c>
      <c r="T569" s="5" t="s">
        <v>843</v>
      </c>
      <c r="U569" s="5" t="s">
        <v>46</v>
      </c>
      <c r="V569" s="5">
        <v>1060</v>
      </c>
      <c r="W569" s="5">
        <v>9.4805899999999994</v>
      </c>
      <c r="X569" s="5">
        <v>-83.964020000000005</v>
      </c>
      <c r="Y569" s="5">
        <v>10</v>
      </c>
    </row>
    <row r="570" spans="1:25">
      <c r="A570" s="5" t="s">
        <v>287</v>
      </c>
      <c r="C570" s="5" t="s">
        <v>472</v>
      </c>
      <c r="D570" s="5" t="s">
        <v>604</v>
      </c>
      <c r="E570" s="5" t="s">
        <v>550</v>
      </c>
      <c r="F570" s="5" t="s">
        <v>474</v>
      </c>
      <c r="K570" s="5" t="s">
        <v>1060</v>
      </c>
      <c r="L570" s="5" t="s">
        <v>670</v>
      </c>
      <c r="M570" s="19">
        <v>42189</v>
      </c>
      <c r="N570" s="19">
        <v>42189</v>
      </c>
      <c r="O570" s="5" t="s">
        <v>1057</v>
      </c>
      <c r="P570" s="5" t="s">
        <v>478</v>
      </c>
      <c r="Q570" s="5" t="s">
        <v>1863</v>
      </c>
      <c r="R570" s="5" t="s">
        <v>2093</v>
      </c>
      <c r="S570" s="5" t="s">
        <v>1058</v>
      </c>
      <c r="T570" s="5" t="s">
        <v>843</v>
      </c>
      <c r="U570" s="5" t="s">
        <v>46</v>
      </c>
      <c r="V570" s="5">
        <v>1060</v>
      </c>
      <c r="W570" s="5">
        <v>9.4805899999999994</v>
      </c>
      <c r="X570" s="5">
        <v>-83.964020000000005</v>
      </c>
      <c r="Y570" s="5">
        <v>10</v>
      </c>
    </row>
    <row r="571" spans="1:25">
      <c r="A571" s="5" t="s">
        <v>287</v>
      </c>
      <c r="B571" s="5" t="s">
        <v>2753</v>
      </c>
      <c r="C571" s="5" t="s">
        <v>472</v>
      </c>
      <c r="D571" s="5" t="s">
        <v>586</v>
      </c>
      <c r="I571" s="5" t="s">
        <v>2782</v>
      </c>
      <c r="K571" s="5" t="s">
        <v>1060</v>
      </c>
      <c r="L571" s="5" t="s">
        <v>670</v>
      </c>
      <c r="M571" s="19">
        <v>42189</v>
      </c>
      <c r="N571" s="19">
        <v>42189</v>
      </c>
      <c r="O571" s="5" t="s">
        <v>1057</v>
      </c>
      <c r="P571" s="5" t="s">
        <v>478</v>
      </c>
      <c r="Q571" s="5" t="s">
        <v>1863</v>
      </c>
      <c r="R571" s="5" t="s">
        <v>2093</v>
      </c>
      <c r="S571" s="5" t="s">
        <v>1058</v>
      </c>
      <c r="T571" s="5" t="s">
        <v>843</v>
      </c>
      <c r="U571" s="5" t="s">
        <v>46</v>
      </c>
      <c r="V571" s="5">
        <v>1060</v>
      </c>
      <c r="W571" s="5">
        <v>9.4805899999999994</v>
      </c>
      <c r="X571" s="5">
        <v>-83.964020000000005</v>
      </c>
      <c r="Y571" s="5">
        <v>10</v>
      </c>
    </row>
    <row r="572" spans="1:25">
      <c r="A572" s="5" t="s">
        <v>287</v>
      </c>
      <c r="C572" s="5" t="s">
        <v>472</v>
      </c>
      <c r="D572" s="5" t="s">
        <v>604</v>
      </c>
      <c r="E572" s="5" t="s">
        <v>550</v>
      </c>
      <c r="F572" s="5" t="s">
        <v>474</v>
      </c>
      <c r="K572" s="5" t="s">
        <v>1056</v>
      </c>
      <c r="L572" s="5" t="s">
        <v>670</v>
      </c>
      <c r="M572" s="19">
        <v>42189</v>
      </c>
      <c r="N572" s="19">
        <v>42189</v>
      </c>
      <c r="O572" s="5" t="s">
        <v>1057</v>
      </c>
      <c r="P572" s="5" t="s">
        <v>478</v>
      </c>
      <c r="Q572" s="5" t="s">
        <v>1863</v>
      </c>
      <c r="R572" s="5" t="s">
        <v>2093</v>
      </c>
      <c r="S572" s="5" t="s">
        <v>1058</v>
      </c>
      <c r="T572" s="5" t="s">
        <v>843</v>
      </c>
      <c r="U572" s="5" t="s">
        <v>46</v>
      </c>
      <c r="V572" s="5">
        <v>1060</v>
      </c>
      <c r="W572" s="5">
        <v>9.4805499999999991</v>
      </c>
      <c r="X572" s="5">
        <v>-83.96405</v>
      </c>
      <c r="Y572" s="5">
        <v>10</v>
      </c>
    </row>
    <row r="573" spans="1:25">
      <c r="A573" s="5" t="s">
        <v>287</v>
      </c>
      <c r="C573" s="5" t="s">
        <v>472</v>
      </c>
      <c r="D573" s="5" t="s">
        <v>604</v>
      </c>
      <c r="E573" s="5" t="s">
        <v>550</v>
      </c>
      <c r="F573" s="5" t="s">
        <v>474</v>
      </c>
      <c r="K573" s="5" t="s">
        <v>1087</v>
      </c>
      <c r="L573" s="5" t="s">
        <v>670</v>
      </c>
      <c r="M573" s="19">
        <v>42189</v>
      </c>
      <c r="N573" s="19">
        <v>42189</v>
      </c>
      <c r="O573" s="5" t="s">
        <v>1057</v>
      </c>
      <c r="P573" s="5" t="s">
        <v>478</v>
      </c>
      <c r="Q573" s="5" t="s">
        <v>1863</v>
      </c>
      <c r="R573" s="5" t="s">
        <v>2093</v>
      </c>
      <c r="S573" s="5" t="s">
        <v>1058</v>
      </c>
      <c r="T573" s="5" t="s">
        <v>843</v>
      </c>
      <c r="U573" s="5" t="s">
        <v>46</v>
      </c>
      <c r="V573" s="5">
        <v>1070</v>
      </c>
      <c r="W573" s="5">
        <v>9.4822199999999999</v>
      </c>
      <c r="X573" s="5">
        <v>-83.962569999999999</v>
      </c>
      <c r="Y573" s="5">
        <v>10</v>
      </c>
    </row>
    <row r="574" spans="1:25">
      <c r="A574" s="5" t="s">
        <v>287</v>
      </c>
      <c r="C574" s="5" t="s">
        <v>472</v>
      </c>
      <c r="D574" s="5" t="s">
        <v>604</v>
      </c>
      <c r="E574" s="5" t="s">
        <v>550</v>
      </c>
      <c r="F574" s="5" t="s">
        <v>474</v>
      </c>
      <c r="K574" s="5" t="s">
        <v>1070</v>
      </c>
      <c r="L574" s="5" t="s">
        <v>670</v>
      </c>
      <c r="M574" s="19">
        <v>42189</v>
      </c>
      <c r="N574" s="19">
        <v>42189</v>
      </c>
      <c r="O574" s="5" t="s">
        <v>1057</v>
      </c>
      <c r="P574" s="5" t="s">
        <v>478</v>
      </c>
      <c r="Q574" s="5" t="s">
        <v>1863</v>
      </c>
      <c r="R574" s="5" t="s">
        <v>2093</v>
      </c>
      <c r="S574" s="5" t="s">
        <v>1058</v>
      </c>
      <c r="T574" s="5" t="s">
        <v>843</v>
      </c>
      <c r="U574" s="5" t="s">
        <v>46</v>
      </c>
      <c r="V574" s="5">
        <v>1060</v>
      </c>
      <c r="W574" s="5">
        <v>9.4828899999999994</v>
      </c>
      <c r="X574" s="5">
        <v>-83.962149999999994</v>
      </c>
      <c r="Y574" s="5">
        <v>10</v>
      </c>
    </row>
    <row r="575" spans="1:25">
      <c r="A575" s="5" t="s">
        <v>287</v>
      </c>
      <c r="C575" s="5" t="s">
        <v>472</v>
      </c>
      <c r="D575" s="5" t="s">
        <v>604</v>
      </c>
      <c r="E575" s="5" t="s">
        <v>550</v>
      </c>
      <c r="F575" s="5" t="s">
        <v>474</v>
      </c>
      <c r="K575" s="5" t="s">
        <v>1072</v>
      </c>
      <c r="L575" s="5" t="s">
        <v>670</v>
      </c>
      <c r="M575" s="19">
        <v>42189</v>
      </c>
      <c r="N575" s="19">
        <v>42189</v>
      </c>
      <c r="O575" s="5" t="s">
        <v>1057</v>
      </c>
      <c r="P575" s="5" t="s">
        <v>478</v>
      </c>
      <c r="Q575" s="5" t="s">
        <v>1863</v>
      </c>
      <c r="R575" s="5" t="s">
        <v>2093</v>
      </c>
      <c r="S575" s="5" t="s">
        <v>1058</v>
      </c>
      <c r="T575" s="5" t="s">
        <v>843</v>
      </c>
      <c r="U575" s="5" t="s">
        <v>46</v>
      </c>
      <c r="V575" s="5">
        <v>1060</v>
      </c>
      <c r="W575" s="5">
        <v>9.4829299999999996</v>
      </c>
      <c r="X575" s="5">
        <v>-83.962130000000002</v>
      </c>
      <c r="Y575" s="5">
        <v>10</v>
      </c>
    </row>
    <row r="576" spans="1:25">
      <c r="A576" s="5" t="s">
        <v>287</v>
      </c>
      <c r="C576" s="5" t="s">
        <v>472</v>
      </c>
      <c r="D576" s="5" t="s">
        <v>604</v>
      </c>
      <c r="E576" s="5" t="s">
        <v>550</v>
      </c>
      <c r="F576" s="5" t="s">
        <v>474</v>
      </c>
      <c r="K576" s="5" t="s">
        <v>1073</v>
      </c>
      <c r="L576" s="5" t="s">
        <v>670</v>
      </c>
      <c r="M576" s="19">
        <v>42189</v>
      </c>
      <c r="N576" s="19">
        <v>42189</v>
      </c>
      <c r="O576" s="5" t="s">
        <v>1057</v>
      </c>
      <c r="P576" s="5" t="s">
        <v>478</v>
      </c>
      <c r="Q576" s="5" t="s">
        <v>1863</v>
      </c>
      <c r="R576" s="5" t="s">
        <v>2093</v>
      </c>
      <c r="S576" s="5" t="s">
        <v>1058</v>
      </c>
      <c r="T576" s="5" t="s">
        <v>843</v>
      </c>
      <c r="U576" s="5" t="s">
        <v>46</v>
      </c>
      <c r="V576" s="5">
        <v>1060</v>
      </c>
      <c r="W576" s="5">
        <v>9.4829699999999999</v>
      </c>
      <c r="X576" s="5">
        <v>-83.962109999999996</v>
      </c>
      <c r="Y576" s="5">
        <v>10</v>
      </c>
    </row>
    <row r="577" spans="1:25">
      <c r="A577" s="5" t="s">
        <v>287</v>
      </c>
      <c r="C577" s="5" t="s">
        <v>472</v>
      </c>
      <c r="D577" s="5" t="s">
        <v>604</v>
      </c>
      <c r="E577" s="5" t="s">
        <v>550</v>
      </c>
      <c r="F577" s="5" t="s">
        <v>474</v>
      </c>
      <c r="K577" s="5" t="s">
        <v>1071</v>
      </c>
      <c r="L577" s="5" t="s">
        <v>670</v>
      </c>
      <c r="M577" s="19">
        <v>42189</v>
      </c>
      <c r="N577" s="19">
        <v>42189</v>
      </c>
      <c r="O577" s="5" t="s">
        <v>1057</v>
      </c>
      <c r="P577" s="5" t="s">
        <v>478</v>
      </c>
      <c r="Q577" s="5" t="s">
        <v>1863</v>
      </c>
      <c r="R577" s="5" t="s">
        <v>2093</v>
      </c>
      <c r="S577" s="5" t="s">
        <v>1058</v>
      </c>
      <c r="T577" s="5" t="s">
        <v>843</v>
      </c>
      <c r="U577" s="5" t="s">
        <v>46</v>
      </c>
      <c r="V577" s="5">
        <v>1060</v>
      </c>
      <c r="W577" s="5">
        <v>9.4829000000000008</v>
      </c>
      <c r="X577" s="5">
        <v>-83.962280000000007</v>
      </c>
      <c r="Y577" s="5">
        <v>10</v>
      </c>
    </row>
    <row r="578" spans="1:25">
      <c r="A578" s="5" t="s">
        <v>287</v>
      </c>
      <c r="C578" s="5" t="s">
        <v>472</v>
      </c>
      <c r="D578" s="5" t="s">
        <v>604</v>
      </c>
      <c r="E578" s="5" t="s">
        <v>550</v>
      </c>
      <c r="F578" s="5" t="s">
        <v>474</v>
      </c>
      <c r="K578" s="5" t="s">
        <v>840</v>
      </c>
      <c r="L578" s="5" t="s">
        <v>670</v>
      </c>
      <c r="M578" s="19">
        <v>42192</v>
      </c>
      <c r="N578" s="19">
        <v>42192</v>
      </c>
      <c r="O578" s="5" t="s">
        <v>841</v>
      </c>
      <c r="P578" s="5" t="s">
        <v>478</v>
      </c>
      <c r="Q578" s="5" t="s">
        <v>1863</v>
      </c>
      <c r="R578" s="5" t="s">
        <v>2095</v>
      </c>
      <c r="S578" s="5" t="s">
        <v>842</v>
      </c>
      <c r="T578" s="5" t="s">
        <v>843</v>
      </c>
      <c r="U578" s="5" t="s">
        <v>46</v>
      </c>
      <c r="V578" s="5">
        <v>490</v>
      </c>
      <c r="W578" s="5">
        <v>9.4854299999999991</v>
      </c>
      <c r="X578" s="5">
        <v>-83.939049999999995</v>
      </c>
      <c r="Y578" s="5">
        <v>10</v>
      </c>
    </row>
    <row r="579" spans="1:25">
      <c r="A579" s="5" t="s">
        <v>287</v>
      </c>
      <c r="C579" s="5" t="s">
        <v>472</v>
      </c>
      <c r="D579" s="5" t="s">
        <v>604</v>
      </c>
      <c r="E579" s="5" t="s">
        <v>550</v>
      </c>
      <c r="F579" s="5" t="s">
        <v>474</v>
      </c>
      <c r="K579" s="5" t="s">
        <v>859</v>
      </c>
      <c r="L579" s="5" t="s">
        <v>670</v>
      </c>
      <c r="M579" s="19">
        <v>42192</v>
      </c>
      <c r="N579" s="19">
        <v>42192</v>
      </c>
      <c r="O579" s="5" t="s">
        <v>841</v>
      </c>
      <c r="P579" s="5" t="s">
        <v>478</v>
      </c>
      <c r="Q579" s="5" t="s">
        <v>1863</v>
      </c>
      <c r="R579" s="5" t="s">
        <v>2095</v>
      </c>
      <c r="S579" s="5" t="s">
        <v>842</v>
      </c>
      <c r="T579" s="5" t="s">
        <v>843</v>
      </c>
      <c r="U579" s="5" t="s">
        <v>46</v>
      </c>
      <c r="V579" s="5">
        <v>510</v>
      </c>
      <c r="W579" s="5">
        <v>9.4844100000000005</v>
      </c>
      <c r="X579" s="5">
        <v>-83.939430000000002</v>
      </c>
      <c r="Y579" s="5">
        <v>10</v>
      </c>
    </row>
    <row r="580" spans="1:25">
      <c r="A580" s="5" t="s">
        <v>287</v>
      </c>
      <c r="C580" s="5" t="s">
        <v>472</v>
      </c>
      <c r="D580" s="5" t="s">
        <v>604</v>
      </c>
      <c r="E580" s="5" t="s">
        <v>550</v>
      </c>
      <c r="F580" s="5" t="s">
        <v>474</v>
      </c>
      <c r="K580" s="5" t="s">
        <v>860</v>
      </c>
      <c r="L580" s="5" t="s">
        <v>670</v>
      </c>
      <c r="M580" s="19">
        <v>42192</v>
      </c>
      <c r="N580" s="19">
        <v>42192</v>
      </c>
      <c r="O580" s="5" t="s">
        <v>841</v>
      </c>
      <c r="P580" s="5" t="s">
        <v>478</v>
      </c>
      <c r="Q580" s="5" t="s">
        <v>1863</v>
      </c>
      <c r="R580" s="5" t="s">
        <v>2095</v>
      </c>
      <c r="S580" s="5" t="s">
        <v>842</v>
      </c>
      <c r="T580" s="5" t="s">
        <v>843</v>
      </c>
      <c r="U580" s="5" t="s">
        <v>46</v>
      </c>
      <c r="V580" s="5">
        <v>510</v>
      </c>
      <c r="W580" s="5">
        <v>9.4858499999999992</v>
      </c>
      <c r="X580" s="5">
        <v>-83.938540000000003</v>
      </c>
      <c r="Y580" s="5">
        <v>10</v>
      </c>
    </row>
    <row r="581" spans="1:25">
      <c r="A581" s="5" t="s">
        <v>287</v>
      </c>
      <c r="C581" s="5" t="s">
        <v>472</v>
      </c>
      <c r="D581" s="5" t="s">
        <v>604</v>
      </c>
      <c r="E581" s="5" t="s">
        <v>550</v>
      </c>
      <c r="F581" s="5" t="s">
        <v>474</v>
      </c>
      <c r="K581" s="5" t="s">
        <v>909</v>
      </c>
      <c r="L581" s="5" t="s">
        <v>670</v>
      </c>
      <c r="M581" s="19">
        <v>42196</v>
      </c>
      <c r="N581" s="19">
        <v>42196</v>
      </c>
      <c r="O581" s="5" t="s">
        <v>910</v>
      </c>
      <c r="P581" s="5" t="s">
        <v>478</v>
      </c>
      <c r="Q581" s="5" t="s">
        <v>1863</v>
      </c>
      <c r="R581" s="5" t="s">
        <v>2096</v>
      </c>
      <c r="S581" s="5" t="s">
        <v>911</v>
      </c>
      <c r="T581" s="5" t="s">
        <v>843</v>
      </c>
      <c r="U581" s="5" t="s">
        <v>46</v>
      </c>
      <c r="V581" s="5">
        <v>700</v>
      </c>
      <c r="W581" s="5">
        <v>9.4846000000000004</v>
      </c>
      <c r="X581" s="5">
        <v>-83.951099999999997</v>
      </c>
      <c r="Y581" s="5">
        <v>10</v>
      </c>
    </row>
    <row r="582" spans="1:25">
      <c r="A582" s="5" t="s">
        <v>287</v>
      </c>
      <c r="B582" s="5" t="s">
        <v>933</v>
      </c>
      <c r="C582" s="5" t="s">
        <v>472</v>
      </c>
      <c r="D582" s="5" t="s">
        <v>473</v>
      </c>
      <c r="E582" s="5" t="s">
        <v>550</v>
      </c>
      <c r="F582" s="5" t="s">
        <v>474</v>
      </c>
      <c r="K582" s="5" t="s">
        <v>934</v>
      </c>
      <c r="L582" s="5" t="s">
        <v>670</v>
      </c>
      <c r="M582" s="19">
        <v>42188</v>
      </c>
      <c r="N582" s="19">
        <v>42188</v>
      </c>
      <c r="O582" s="5" t="s">
        <v>746</v>
      </c>
      <c r="P582" s="5" t="s">
        <v>478</v>
      </c>
      <c r="Q582" s="5" t="s">
        <v>1869</v>
      </c>
      <c r="R582" s="5" t="s">
        <v>2097</v>
      </c>
      <c r="S582" s="5" t="s">
        <v>911</v>
      </c>
      <c r="T582" s="5" t="s">
        <v>843</v>
      </c>
      <c r="U582" s="5" t="s">
        <v>46</v>
      </c>
      <c r="V582" s="5">
        <v>790</v>
      </c>
      <c r="W582" s="5">
        <v>9.4889299999999999</v>
      </c>
      <c r="X582" s="5">
        <v>-83.956190000000007</v>
      </c>
      <c r="Y582" s="5">
        <v>20</v>
      </c>
    </row>
    <row r="583" spans="1:25">
      <c r="A583" s="5" t="s">
        <v>287</v>
      </c>
      <c r="C583" s="5" t="s">
        <v>686</v>
      </c>
      <c r="D583" s="5" t="s">
        <v>604</v>
      </c>
      <c r="E583" s="5" t="s">
        <v>550</v>
      </c>
      <c r="F583" s="5" t="s">
        <v>474</v>
      </c>
      <c r="K583" s="5" t="s">
        <v>931</v>
      </c>
      <c r="L583" s="5" t="s">
        <v>670</v>
      </c>
      <c r="M583" s="19">
        <v>42194</v>
      </c>
      <c r="N583" s="19">
        <v>42194</v>
      </c>
      <c r="O583" s="5" t="s">
        <v>932</v>
      </c>
      <c r="P583" s="5" t="s">
        <v>478</v>
      </c>
      <c r="Q583" s="5" t="s">
        <v>1869</v>
      </c>
      <c r="R583" s="5" t="s">
        <v>2098</v>
      </c>
      <c r="S583" s="5" t="s">
        <v>911</v>
      </c>
      <c r="T583" s="5" t="s">
        <v>843</v>
      </c>
      <c r="U583" s="5" t="s">
        <v>46</v>
      </c>
      <c r="V583" s="5">
        <v>760</v>
      </c>
      <c r="W583" s="5">
        <v>9.4854400000000005</v>
      </c>
      <c r="X583" s="5">
        <v>-83.953940000000003</v>
      </c>
      <c r="Y583" s="5">
        <v>20</v>
      </c>
    </row>
    <row r="584" spans="1:25">
      <c r="A584" s="5" t="s">
        <v>287</v>
      </c>
      <c r="B584" s="5" t="s">
        <v>1153</v>
      </c>
      <c r="C584" s="5" t="s">
        <v>472</v>
      </c>
      <c r="D584" s="5" t="s">
        <v>473</v>
      </c>
      <c r="E584" s="5" t="s">
        <v>482</v>
      </c>
      <c r="F584" s="5" t="s">
        <v>482</v>
      </c>
      <c r="K584" s="5" t="s">
        <v>1154</v>
      </c>
      <c r="L584" s="5" t="s">
        <v>1155</v>
      </c>
      <c r="M584" s="19">
        <v>27937</v>
      </c>
      <c r="N584" s="19">
        <v>27938</v>
      </c>
      <c r="O584" s="5" t="s">
        <v>1035</v>
      </c>
      <c r="P584" s="5" t="s">
        <v>478</v>
      </c>
      <c r="Q584" s="5" t="s">
        <v>1837</v>
      </c>
      <c r="R584" s="5" t="s">
        <v>2080</v>
      </c>
      <c r="S584" s="5" t="s">
        <v>1156</v>
      </c>
      <c r="T584" s="5" t="s">
        <v>1157</v>
      </c>
      <c r="U584" s="5" t="s">
        <v>295</v>
      </c>
      <c r="V584" s="5">
        <v>1160</v>
      </c>
      <c r="W584" s="5">
        <v>8.8330000000000002</v>
      </c>
      <c r="X584" s="5">
        <v>-82.754000000000005</v>
      </c>
      <c r="Y584" s="5">
        <v>10000</v>
      </c>
    </row>
    <row r="585" spans="1:25">
      <c r="A585" s="5" t="s">
        <v>209</v>
      </c>
      <c r="B585" s="5" t="s">
        <v>979</v>
      </c>
      <c r="C585" s="5" t="s">
        <v>980</v>
      </c>
      <c r="D585" s="5" t="s">
        <v>473</v>
      </c>
      <c r="E585" s="5" t="s">
        <v>482</v>
      </c>
      <c r="F585" s="5" t="s">
        <v>482</v>
      </c>
      <c r="K585" s="5" t="s">
        <v>981</v>
      </c>
      <c r="L585" s="5" t="s">
        <v>982</v>
      </c>
      <c r="M585" s="19">
        <v>26682</v>
      </c>
      <c r="N585" s="19">
        <v>26686</v>
      </c>
      <c r="S585" s="5" t="s">
        <v>983</v>
      </c>
      <c r="T585" s="5" t="s">
        <v>984</v>
      </c>
      <c r="U585" s="5" t="s">
        <v>46</v>
      </c>
      <c r="V585" s="5">
        <v>945</v>
      </c>
      <c r="W585" s="5">
        <v>9.9</v>
      </c>
      <c r="X585" s="5">
        <v>-83.633330000000001</v>
      </c>
      <c r="Y585" s="5" t="s">
        <v>488</v>
      </c>
    </row>
    <row r="586" spans="1:25">
      <c r="A586" s="5" t="s">
        <v>209</v>
      </c>
      <c r="B586" s="5" t="s">
        <v>754</v>
      </c>
      <c r="C586" s="5" t="s">
        <v>600</v>
      </c>
      <c r="D586" s="5" t="s">
        <v>473</v>
      </c>
      <c r="E586" s="5" t="s">
        <v>541</v>
      </c>
      <c r="F586" s="5" t="s">
        <v>474</v>
      </c>
      <c r="I586" s="5" t="s">
        <v>2798</v>
      </c>
      <c r="J586" s="5" t="s">
        <v>210</v>
      </c>
      <c r="K586" s="5" t="s">
        <v>750</v>
      </c>
      <c r="L586" s="5" t="s">
        <v>536</v>
      </c>
      <c r="M586" s="19">
        <v>38029</v>
      </c>
      <c r="N586" s="19">
        <v>38095</v>
      </c>
      <c r="O586" s="5" t="s">
        <v>477</v>
      </c>
      <c r="Q586" s="5" t="s">
        <v>1885</v>
      </c>
      <c r="R586" s="5" t="s">
        <v>1894</v>
      </c>
      <c r="S586" s="5" t="s">
        <v>748</v>
      </c>
      <c r="T586" s="5" t="s">
        <v>47</v>
      </c>
      <c r="U586" s="5" t="s">
        <v>46</v>
      </c>
      <c r="V586" s="5">
        <v>300</v>
      </c>
      <c r="W586" s="5">
        <v>10.35</v>
      </c>
      <c r="X586" s="5">
        <v>-84.05</v>
      </c>
      <c r="Y586" s="5" t="s">
        <v>488</v>
      </c>
    </row>
    <row r="587" spans="1:25">
      <c r="A587" s="5" t="s">
        <v>209</v>
      </c>
      <c r="B587" s="5" t="s">
        <v>755</v>
      </c>
      <c r="C587" s="5" t="s">
        <v>472</v>
      </c>
      <c r="D587" s="5" t="s">
        <v>473</v>
      </c>
      <c r="E587" s="5" t="s">
        <v>529</v>
      </c>
      <c r="F587" s="5" t="s">
        <v>529</v>
      </c>
      <c r="G587" s="5" t="s">
        <v>2099</v>
      </c>
      <c r="K587" s="5" t="s">
        <v>756</v>
      </c>
      <c r="L587" s="5" t="s">
        <v>536</v>
      </c>
      <c r="M587" s="19">
        <v>38032</v>
      </c>
      <c r="O587" s="5" t="s">
        <v>746</v>
      </c>
      <c r="P587" s="5" t="s">
        <v>757</v>
      </c>
      <c r="Q587" s="5" t="s">
        <v>1836</v>
      </c>
      <c r="S587" s="5" t="s">
        <v>748</v>
      </c>
      <c r="T587" s="5" t="s">
        <v>47</v>
      </c>
      <c r="U587" s="5" t="s">
        <v>46</v>
      </c>
      <c r="V587" s="5">
        <v>300</v>
      </c>
      <c r="W587" s="5">
        <v>10.35</v>
      </c>
      <c r="X587" s="5">
        <v>-84.05</v>
      </c>
      <c r="Y587" s="5" t="s">
        <v>488</v>
      </c>
    </row>
    <row r="588" spans="1:25">
      <c r="A588" s="5" t="s">
        <v>209</v>
      </c>
      <c r="B588" s="5" t="s">
        <v>758</v>
      </c>
      <c r="C588" s="5" t="s">
        <v>472</v>
      </c>
      <c r="D588" s="5" t="s">
        <v>473</v>
      </c>
      <c r="E588" s="5" t="s">
        <v>759</v>
      </c>
      <c r="F588" s="5" t="s">
        <v>759</v>
      </c>
      <c r="G588" s="5" t="s">
        <v>2099</v>
      </c>
      <c r="K588" s="5" t="s">
        <v>760</v>
      </c>
      <c r="L588" s="5" t="s">
        <v>536</v>
      </c>
      <c r="M588" s="19">
        <v>38032</v>
      </c>
      <c r="O588" s="5" t="s">
        <v>746</v>
      </c>
      <c r="P588" s="5" t="s">
        <v>757</v>
      </c>
      <c r="Q588" s="5" t="s">
        <v>1836</v>
      </c>
      <c r="S588" s="5" t="s">
        <v>748</v>
      </c>
      <c r="T588" s="5" t="s">
        <v>47</v>
      </c>
      <c r="U588" s="5" t="s">
        <v>46</v>
      </c>
      <c r="V588" s="5">
        <v>300</v>
      </c>
      <c r="W588" s="5">
        <v>10.35</v>
      </c>
      <c r="X588" s="5">
        <v>-84.05</v>
      </c>
      <c r="Y588" s="5" t="s">
        <v>488</v>
      </c>
    </row>
    <row r="589" spans="1:25">
      <c r="A589" s="5" t="s">
        <v>209</v>
      </c>
      <c r="B589" s="5" t="s">
        <v>1097</v>
      </c>
      <c r="C589" s="5" t="s">
        <v>472</v>
      </c>
      <c r="D589" s="5" t="s">
        <v>473</v>
      </c>
      <c r="E589" s="5" t="s">
        <v>474</v>
      </c>
      <c r="F589" s="5" t="s">
        <v>474</v>
      </c>
      <c r="I589" s="5" t="s">
        <v>2823</v>
      </c>
      <c r="J589" s="5" t="s">
        <v>292</v>
      </c>
      <c r="K589" s="5" t="s">
        <v>1098</v>
      </c>
      <c r="L589" s="5" t="s">
        <v>699</v>
      </c>
      <c r="M589" s="19">
        <v>36992</v>
      </c>
      <c r="O589" s="5" t="s">
        <v>746</v>
      </c>
      <c r="P589" s="5" t="s">
        <v>1099</v>
      </c>
      <c r="Q589" s="5" t="s">
        <v>2100</v>
      </c>
      <c r="S589" s="5" t="s">
        <v>1092</v>
      </c>
      <c r="T589" s="5" t="s">
        <v>47</v>
      </c>
      <c r="U589" s="5" t="s">
        <v>46</v>
      </c>
      <c r="V589" s="5">
        <v>1100</v>
      </c>
      <c r="W589" s="5">
        <v>10.26667</v>
      </c>
      <c r="X589" s="5">
        <v>-84.083330000000004</v>
      </c>
      <c r="Y589" s="5" t="s">
        <v>559</v>
      </c>
    </row>
    <row r="590" spans="1:25">
      <c r="A590" s="5" t="s">
        <v>209</v>
      </c>
      <c r="B590" s="5" t="s">
        <v>565</v>
      </c>
      <c r="C590" s="5" t="s">
        <v>472</v>
      </c>
      <c r="D590" s="5" t="s">
        <v>473</v>
      </c>
      <c r="E590" s="5" t="s">
        <v>539</v>
      </c>
      <c r="F590" s="5" t="s">
        <v>539</v>
      </c>
      <c r="G590" s="5" t="s">
        <v>2099</v>
      </c>
      <c r="K590" s="5" t="s">
        <v>566</v>
      </c>
      <c r="L590" s="5" t="s">
        <v>567</v>
      </c>
      <c r="M590" s="19">
        <v>38386</v>
      </c>
      <c r="O590" s="5" t="s">
        <v>532</v>
      </c>
      <c r="P590" s="5" t="s">
        <v>478</v>
      </c>
      <c r="Q590" s="5" t="s">
        <v>1863</v>
      </c>
      <c r="S590" s="5" t="s">
        <v>533</v>
      </c>
      <c r="T590" s="5" t="s">
        <v>47</v>
      </c>
      <c r="U590" s="5" t="s">
        <v>46</v>
      </c>
      <c r="V590" s="5">
        <v>50</v>
      </c>
      <c r="W590" s="5">
        <v>10.41561413</v>
      </c>
      <c r="X590" s="5">
        <v>-84.020971959999997</v>
      </c>
      <c r="Y590" s="5">
        <v>20</v>
      </c>
    </row>
    <row r="591" spans="1:25">
      <c r="A591" s="5" t="s">
        <v>209</v>
      </c>
      <c r="B591" s="5" t="s">
        <v>570</v>
      </c>
      <c r="C591" s="5" t="s">
        <v>472</v>
      </c>
      <c r="D591" s="5" t="s">
        <v>473</v>
      </c>
      <c r="E591" s="5" t="s">
        <v>550</v>
      </c>
      <c r="F591" s="5" t="s">
        <v>550</v>
      </c>
      <c r="G591" s="5" t="s">
        <v>2101</v>
      </c>
      <c r="K591" s="5" t="s">
        <v>571</v>
      </c>
      <c r="L591" s="5" t="s">
        <v>572</v>
      </c>
      <c r="M591" s="19">
        <v>38516</v>
      </c>
      <c r="O591" s="5" t="s">
        <v>532</v>
      </c>
      <c r="P591" s="5" t="s">
        <v>478</v>
      </c>
      <c r="Q591" s="5" t="s">
        <v>1863</v>
      </c>
      <c r="S591" s="5" t="s">
        <v>533</v>
      </c>
      <c r="T591" s="5" t="s">
        <v>47</v>
      </c>
      <c r="U591" s="5" t="s">
        <v>46</v>
      </c>
      <c r="V591" s="5">
        <v>50</v>
      </c>
      <c r="W591" s="5">
        <v>10.417096389999999</v>
      </c>
      <c r="X591" s="5">
        <v>-84.022160779999993</v>
      </c>
      <c r="Y591" s="5">
        <v>20</v>
      </c>
    </row>
    <row r="592" spans="1:25">
      <c r="A592" s="5" t="s">
        <v>209</v>
      </c>
      <c r="B592" s="5" t="s">
        <v>568</v>
      </c>
      <c r="C592" s="5" t="s">
        <v>472</v>
      </c>
      <c r="D592" s="5" t="s">
        <v>473</v>
      </c>
      <c r="E592" s="5" t="s">
        <v>541</v>
      </c>
      <c r="F592" s="5" t="s">
        <v>541</v>
      </c>
      <c r="K592" s="5" t="s">
        <v>569</v>
      </c>
      <c r="L592" s="5" t="s">
        <v>562</v>
      </c>
      <c r="M592" s="19">
        <v>38880</v>
      </c>
      <c r="O592" s="5" t="s">
        <v>532</v>
      </c>
      <c r="P592" s="5" t="s">
        <v>478</v>
      </c>
      <c r="Q592" s="5" t="s">
        <v>1863</v>
      </c>
      <c r="S592" s="5" t="s">
        <v>533</v>
      </c>
      <c r="T592" s="5" t="s">
        <v>47</v>
      </c>
      <c r="U592" s="5" t="s">
        <v>46</v>
      </c>
      <c r="V592" s="5">
        <v>50</v>
      </c>
      <c r="W592" s="5">
        <v>10.41670916</v>
      </c>
      <c r="X592" s="5">
        <v>-84.015672170000002</v>
      </c>
      <c r="Y592" s="5">
        <v>20</v>
      </c>
    </row>
    <row r="593" spans="1:25">
      <c r="A593" s="5" t="s">
        <v>209</v>
      </c>
      <c r="B593" s="5" t="s">
        <v>581</v>
      </c>
      <c r="C593" s="5" t="s">
        <v>472</v>
      </c>
      <c r="D593" s="5" t="s">
        <v>473</v>
      </c>
      <c r="E593" s="5" t="s">
        <v>541</v>
      </c>
      <c r="F593" s="5" t="s">
        <v>541</v>
      </c>
      <c r="K593" s="5" t="s">
        <v>582</v>
      </c>
      <c r="L593" s="5" t="s">
        <v>562</v>
      </c>
      <c r="M593" s="19">
        <v>38964</v>
      </c>
      <c r="O593" s="5" t="s">
        <v>532</v>
      </c>
      <c r="P593" s="5" t="s">
        <v>478</v>
      </c>
      <c r="Q593" s="5" t="s">
        <v>1863</v>
      </c>
      <c r="S593" s="5" t="s">
        <v>533</v>
      </c>
      <c r="T593" s="5" t="s">
        <v>47</v>
      </c>
      <c r="U593" s="5" t="s">
        <v>46</v>
      </c>
      <c r="V593" s="5">
        <v>50</v>
      </c>
      <c r="W593" s="5">
        <v>10.41908926</v>
      </c>
      <c r="X593" s="5">
        <v>-84.020726269999997</v>
      </c>
      <c r="Y593" s="5">
        <v>20</v>
      </c>
    </row>
    <row r="594" spans="1:25">
      <c r="A594" s="5" t="s">
        <v>209</v>
      </c>
      <c r="B594" s="5" t="s">
        <v>560</v>
      </c>
      <c r="C594" s="5" t="s">
        <v>472</v>
      </c>
      <c r="D594" s="5" t="s">
        <v>473</v>
      </c>
      <c r="E594" s="5" t="s">
        <v>541</v>
      </c>
      <c r="F594" s="5" t="s">
        <v>541</v>
      </c>
      <c r="K594" s="5" t="s">
        <v>561</v>
      </c>
      <c r="L594" s="5" t="s">
        <v>562</v>
      </c>
      <c r="M594" s="19">
        <v>39045</v>
      </c>
      <c r="O594" s="5" t="s">
        <v>532</v>
      </c>
      <c r="P594" s="5" t="s">
        <v>478</v>
      </c>
      <c r="Q594" s="5" t="s">
        <v>1863</v>
      </c>
      <c r="S594" s="5" t="s">
        <v>533</v>
      </c>
      <c r="T594" s="5" t="s">
        <v>47</v>
      </c>
      <c r="U594" s="5" t="s">
        <v>46</v>
      </c>
      <c r="V594" s="5">
        <v>50</v>
      </c>
      <c r="W594" s="5">
        <v>10.41392256</v>
      </c>
      <c r="X594" s="5">
        <v>-84.024445369999995</v>
      </c>
      <c r="Y594" s="5">
        <v>20</v>
      </c>
    </row>
    <row r="595" spans="1:25">
      <c r="A595" s="5" t="s">
        <v>209</v>
      </c>
      <c r="B595" s="5" t="s">
        <v>573</v>
      </c>
      <c r="C595" s="5" t="s">
        <v>472</v>
      </c>
      <c r="D595" s="5" t="s">
        <v>473</v>
      </c>
      <c r="E595" s="5" t="s">
        <v>541</v>
      </c>
      <c r="F595" s="5" t="s">
        <v>474</v>
      </c>
      <c r="K595" s="5" t="s">
        <v>574</v>
      </c>
      <c r="L595" s="5" t="s">
        <v>562</v>
      </c>
      <c r="M595" s="19">
        <v>39155</v>
      </c>
      <c r="O595" s="5" t="s">
        <v>532</v>
      </c>
      <c r="P595" s="5" t="s">
        <v>478</v>
      </c>
      <c r="Q595" s="5" t="s">
        <v>1863</v>
      </c>
      <c r="S595" s="5" t="s">
        <v>533</v>
      </c>
      <c r="T595" s="5" t="s">
        <v>47</v>
      </c>
      <c r="U595" s="5" t="s">
        <v>46</v>
      </c>
      <c r="V595" s="5">
        <v>50</v>
      </c>
      <c r="W595" s="5">
        <v>10.41723492</v>
      </c>
      <c r="X595" s="5">
        <v>-84.018677389999993</v>
      </c>
      <c r="Y595" s="5">
        <v>20</v>
      </c>
    </row>
    <row r="596" spans="1:25">
      <c r="A596" s="5" t="s">
        <v>209</v>
      </c>
      <c r="B596" s="5" t="s">
        <v>583</v>
      </c>
      <c r="C596" s="5" t="s">
        <v>472</v>
      </c>
      <c r="D596" s="5" t="s">
        <v>473</v>
      </c>
      <c r="E596" s="5" t="s">
        <v>541</v>
      </c>
      <c r="F596" s="5" t="s">
        <v>474</v>
      </c>
      <c r="H596" s="5" t="s">
        <v>2102</v>
      </c>
      <c r="I596" s="5" t="s">
        <v>2704</v>
      </c>
      <c r="J596" s="5" t="s">
        <v>213</v>
      </c>
      <c r="K596" s="5" t="s">
        <v>584</v>
      </c>
      <c r="L596" s="5" t="s">
        <v>585</v>
      </c>
      <c r="M596" s="19">
        <v>39230</v>
      </c>
      <c r="O596" s="5" t="s">
        <v>532</v>
      </c>
      <c r="P596" s="5" t="s">
        <v>478</v>
      </c>
      <c r="Q596" s="5" t="s">
        <v>1863</v>
      </c>
      <c r="S596" s="5" t="s">
        <v>533</v>
      </c>
      <c r="T596" s="5" t="s">
        <v>47</v>
      </c>
      <c r="U596" s="5" t="s">
        <v>46</v>
      </c>
      <c r="V596" s="5">
        <v>50</v>
      </c>
      <c r="W596" s="5">
        <v>10.419304629999999</v>
      </c>
      <c r="X596" s="5">
        <v>-84.018315459999997</v>
      </c>
      <c r="Y596" s="5">
        <v>20</v>
      </c>
    </row>
    <row r="597" spans="1:25">
      <c r="A597" s="5" t="s">
        <v>209</v>
      </c>
      <c r="B597" s="5" t="s">
        <v>2735</v>
      </c>
      <c r="C597" s="5" t="s">
        <v>472</v>
      </c>
      <c r="D597" s="5" t="s">
        <v>586</v>
      </c>
      <c r="I597" s="5" t="s">
        <v>2764</v>
      </c>
      <c r="K597" s="5" t="s">
        <v>584</v>
      </c>
      <c r="L597" s="5" t="s">
        <v>585</v>
      </c>
      <c r="M597" s="19">
        <v>39230</v>
      </c>
      <c r="O597" s="5" t="s">
        <v>532</v>
      </c>
      <c r="P597" s="5" t="s">
        <v>478</v>
      </c>
      <c r="Q597" s="5" t="s">
        <v>1863</v>
      </c>
      <c r="S597" s="5" t="s">
        <v>533</v>
      </c>
      <c r="T597" s="5" t="s">
        <v>47</v>
      </c>
      <c r="U597" s="5" t="s">
        <v>46</v>
      </c>
      <c r="V597" s="5">
        <v>50</v>
      </c>
      <c r="W597" s="5">
        <v>10.419304629999999</v>
      </c>
      <c r="X597" s="5">
        <v>-84.018315459999997</v>
      </c>
      <c r="Y597" s="5">
        <v>20</v>
      </c>
    </row>
    <row r="598" spans="1:25">
      <c r="A598" s="5" t="s">
        <v>209</v>
      </c>
      <c r="B598" s="5" t="s">
        <v>563</v>
      </c>
      <c r="C598" s="5" t="s">
        <v>472</v>
      </c>
      <c r="D598" s="5" t="s">
        <v>473</v>
      </c>
      <c r="E598" s="5" t="s">
        <v>541</v>
      </c>
      <c r="F598" s="5" t="s">
        <v>474</v>
      </c>
      <c r="K598" s="5" t="s">
        <v>564</v>
      </c>
      <c r="L598" s="5" t="s">
        <v>562</v>
      </c>
      <c r="M598" s="19">
        <v>39231</v>
      </c>
      <c r="O598" s="5" t="s">
        <v>532</v>
      </c>
      <c r="P598" s="5" t="s">
        <v>478</v>
      </c>
      <c r="Q598" s="5" t="s">
        <v>1863</v>
      </c>
      <c r="S598" s="5" t="s">
        <v>533</v>
      </c>
      <c r="T598" s="5" t="s">
        <v>47</v>
      </c>
      <c r="U598" s="5" t="s">
        <v>46</v>
      </c>
      <c r="V598" s="5">
        <v>50</v>
      </c>
      <c r="W598" s="5">
        <v>10.41501759</v>
      </c>
      <c r="X598" s="5">
        <v>-84.01914558</v>
      </c>
      <c r="Y598" s="5">
        <v>20</v>
      </c>
    </row>
    <row r="599" spans="1:25">
      <c r="A599" s="5" t="s">
        <v>209</v>
      </c>
      <c r="B599" s="5" t="s">
        <v>577</v>
      </c>
      <c r="C599" s="5" t="s">
        <v>472</v>
      </c>
      <c r="D599" s="5" t="s">
        <v>473</v>
      </c>
      <c r="E599" s="5" t="s">
        <v>541</v>
      </c>
      <c r="F599" s="5" t="s">
        <v>474</v>
      </c>
      <c r="K599" s="5" t="s">
        <v>578</v>
      </c>
      <c r="L599" s="5" t="s">
        <v>562</v>
      </c>
      <c r="M599" s="19">
        <v>39329</v>
      </c>
      <c r="O599" s="5" t="s">
        <v>532</v>
      </c>
      <c r="P599" s="5" t="s">
        <v>478</v>
      </c>
      <c r="Q599" s="5" t="s">
        <v>1863</v>
      </c>
      <c r="S599" s="5" t="s">
        <v>533</v>
      </c>
      <c r="T599" s="5" t="s">
        <v>47</v>
      </c>
      <c r="U599" s="5" t="s">
        <v>46</v>
      </c>
      <c r="V599" s="5">
        <v>50</v>
      </c>
      <c r="W599" s="5">
        <v>10.41852508</v>
      </c>
      <c r="X599" s="5">
        <v>-84.017184760000006</v>
      </c>
      <c r="Y599" s="5">
        <v>20</v>
      </c>
    </row>
    <row r="600" spans="1:25">
      <c r="A600" s="5" t="s">
        <v>209</v>
      </c>
      <c r="B600" s="5" t="s">
        <v>575</v>
      </c>
      <c r="C600" s="5" t="s">
        <v>472</v>
      </c>
      <c r="D600" s="5" t="s">
        <v>473</v>
      </c>
      <c r="E600" s="5" t="s">
        <v>541</v>
      </c>
      <c r="F600" s="5" t="s">
        <v>474</v>
      </c>
      <c r="K600" s="5" t="s">
        <v>576</v>
      </c>
      <c r="L600" s="5" t="s">
        <v>562</v>
      </c>
      <c r="M600" s="19">
        <v>39329</v>
      </c>
      <c r="O600" s="5" t="s">
        <v>532</v>
      </c>
      <c r="P600" s="5" t="s">
        <v>478</v>
      </c>
      <c r="Q600" s="5" t="s">
        <v>1863</v>
      </c>
      <c r="S600" s="5" t="s">
        <v>533</v>
      </c>
      <c r="T600" s="5" t="s">
        <v>47</v>
      </c>
      <c r="U600" s="5" t="s">
        <v>46</v>
      </c>
      <c r="V600" s="5">
        <v>50</v>
      </c>
      <c r="W600" s="5">
        <v>10.41822984</v>
      </c>
      <c r="X600" s="5">
        <v>-84.017397279999997</v>
      </c>
      <c r="Y600" s="5">
        <v>20</v>
      </c>
    </row>
    <row r="601" spans="1:25">
      <c r="A601" s="5" t="s">
        <v>209</v>
      </c>
      <c r="B601" s="5" t="s">
        <v>579</v>
      </c>
      <c r="C601" s="5" t="s">
        <v>472</v>
      </c>
      <c r="D601" s="5" t="s">
        <v>473</v>
      </c>
      <c r="E601" s="5" t="s">
        <v>541</v>
      </c>
      <c r="F601" s="5" t="s">
        <v>474</v>
      </c>
      <c r="K601" s="5" t="s">
        <v>580</v>
      </c>
      <c r="L601" s="5" t="s">
        <v>562</v>
      </c>
      <c r="M601" s="19">
        <v>39329</v>
      </c>
      <c r="O601" s="5" t="s">
        <v>532</v>
      </c>
      <c r="P601" s="5" t="s">
        <v>478</v>
      </c>
      <c r="Q601" s="5" t="s">
        <v>1863</v>
      </c>
      <c r="S601" s="5" t="s">
        <v>533</v>
      </c>
      <c r="T601" s="5" t="s">
        <v>47</v>
      </c>
      <c r="U601" s="5" t="s">
        <v>46</v>
      </c>
      <c r="V601" s="5">
        <v>50</v>
      </c>
      <c r="W601" s="5">
        <v>10.418758629999999</v>
      </c>
      <c r="X601" s="5">
        <v>-84.02152821</v>
      </c>
      <c r="Y601" s="5">
        <v>20</v>
      </c>
    </row>
    <row r="602" spans="1:25">
      <c r="A602" s="5" t="s">
        <v>209</v>
      </c>
      <c r="B602" s="5" t="s">
        <v>635</v>
      </c>
      <c r="C602" s="5" t="s">
        <v>472</v>
      </c>
      <c r="D602" s="5" t="s">
        <v>473</v>
      </c>
      <c r="E602" s="5" t="s">
        <v>482</v>
      </c>
      <c r="F602" s="5" t="s">
        <v>482</v>
      </c>
      <c r="G602" s="5" t="s">
        <v>2099</v>
      </c>
      <c r="K602" s="5" t="s">
        <v>636</v>
      </c>
      <c r="L602" s="5" t="s">
        <v>637</v>
      </c>
      <c r="M602" s="19">
        <v>38414</v>
      </c>
      <c r="O602" s="5" t="s">
        <v>532</v>
      </c>
      <c r="P602" s="5" t="s">
        <v>478</v>
      </c>
      <c r="Q602" s="5" t="s">
        <v>1863</v>
      </c>
      <c r="S602" s="5" t="s">
        <v>633</v>
      </c>
      <c r="T602" s="5" t="s">
        <v>47</v>
      </c>
      <c r="U602" s="5" t="s">
        <v>46</v>
      </c>
      <c r="V602" s="5">
        <v>160</v>
      </c>
      <c r="W602" s="5">
        <v>10.4013218</v>
      </c>
      <c r="X602" s="5">
        <v>-84.03891797</v>
      </c>
      <c r="Y602" s="5">
        <v>20</v>
      </c>
    </row>
    <row r="603" spans="1:25">
      <c r="A603" s="5" t="s">
        <v>209</v>
      </c>
      <c r="B603" s="5" t="s">
        <v>644</v>
      </c>
      <c r="C603" s="5" t="s">
        <v>472</v>
      </c>
      <c r="D603" s="5" t="s">
        <v>473</v>
      </c>
      <c r="E603" s="5" t="s">
        <v>645</v>
      </c>
      <c r="F603" s="5" t="s">
        <v>645</v>
      </c>
      <c r="G603" s="5" t="s">
        <v>2099</v>
      </c>
      <c r="K603" s="5" t="s">
        <v>646</v>
      </c>
      <c r="L603" s="5" t="s">
        <v>572</v>
      </c>
      <c r="M603" s="19">
        <v>38519</v>
      </c>
      <c r="O603" s="5" t="s">
        <v>532</v>
      </c>
      <c r="P603" s="5" t="s">
        <v>478</v>
      </c>
      <c r="Q603" s="5" t="s">
        <v>1863</v>
      </c>
      <c r="S603" s="5" t="s">
        <v>633</v>
      </c>
      <c r="T603" s="5" t="s">
        <v>47</v>
      </c>
      <c r="U603" s="5" t="s">
        <v>46</v>
      </c>
      <c r="V603" s="5">
        <v>160</v>
      </c>
      <c r="W603" s="5">
        <v>10.403953899999999</v>
      </c>
      <c r="X603" s="5">
        <v>-84.040111350000004</v>
      </c>
      <c r="Y603" s="5">
        <v>20</v>
      </c>
    </row>
    <row r="604" spans="1:25">
      <c r="A604" s="5" t="s">
        <v>209</v>
      </c>
      <c r="B604" s="5" t="s">
        <v>655</v>
      </c>
      <c r="C604" s="5" t="s">
        <v>472</v>
      </c>
      <c r="D604" s="5" t="s">
        <v>473</v>
      </c>
      <c r="E604" s="5" t="s">
        <v>541</v>
      </c>
      <c r="F604" s="5" t="s">
        <v>474</v>
      </c>
      <c r="K604" s="5" t="s">
        <v>656</v>
      </c>
      <c r="L604" s="5" t="s">
        <v>651</v>
      </c>
      <c r="M604" s="19">
        <v>38834</v>
      </c>
      <c r="O604" s="5" t="s">
        <v>532</v>
      </c>
      <c r="P604" s="5" t="s">
        <v>478</v>
      </c>
      <c r="Q604" s="5" t="s">
        <v>1863</v>
      </c>
      <c r="S604" s="5" t="s">
        <v>633</v>
      </c>
      <c r="T604" s="5" t="s">
        <v>47</v>
      </c>
      <c r="U604" s="5" t="s">
        <v>46</v>
      </c>
      <c r="V604" s="5">
        <v>160</v>
      </c>
      <c r="W604" s="5">
        <v>10.406820400000001</v>
      </c>
      <c r="X604" s="5">
        <v>-84.037171950000001</v>
      </c>
      <c r="Y604" s="5">
        <v>20</v>
      </c>
    </row>
    <row r="605" spans="1:25">
      <c r="A605" s="5" t="s">
        <v>209</v>
      </c>
      <c r="B605" s="5" t="s">
        <v>649</v>
      </c>
      <c r="C605" s="5" t="s">
        <v>472</v>
      </c>
      <c r="D605" s="5" t="s">
        <v>473</v>
      </c>
      <c r="E605" s="5" t="s">
        <v>541</v>
      </c>
      <c r="F605" s="5" t="s">
        <v>474</v>
      </c>
      <c r="K605" s="5" t="s">
        <v>650</v>
      </c>
      <c r="L605" s="5" t="s">
        <v>651</v>
      </c>
      <c r="M605" s="19">
        <v>38924</v>
      </c>
      <c r="O605" s="5" t="s">
        <v>532</v>
      </c>
      <c r="P605" s="5" t="s">
        <v>478</v>
      </c>
      <c r="Q605" s="5" t="s">
        <v>1863</v>
      </c>
      <c r="S605" s="5" t="s">
        <v>633</v>
      </c>
      <c r="T605" s="5" t="s">
        <v>47</v>
      </c>
      <c r="U605" s="5" t="s">
        <v>46</v>
      </c>
      <c r="V605" s="5">
        <v>160</v>
      </c>
      <c r="W605" s="5">
        <v>10.405539600000001</v>
      </c>
      <c r="X605" s="5">
        <v>-84.037187849999995</v>
      </c>
      <c r="Y605" s="5">
        <v>20</v>
      </c>
    </row>
    <row r="606" spans="1:25">
      <c r="A606" s="5" t="s">
        <v>209</v>
      </c>
      <c r="B606" s="5" t="s">
        <v>657</v>
      </c>
      <c r="C606" s="5" t="s">
        <v>472</v>
      </c>
      <c r="D606" s="5" t="s">
        <v>473</v>
      </c>
      <c r="E606" s="5" t="s">
        <v>541</v>
      </c>
      <c r="F606" s="5" t="s">
        <v>474</v>
      </c>
      <c r="K606" s="5" t="s">
        <v>658</v>
      </c>
      <c r="L606" s="5" t="s">
        <v>651</v>
      </c>
      <c r="M606" s="19">
        <v>39114</v>
      </c>
      <c r="O606" s="5" t="s">
        <v>532</v>
      </c>
      <c r="P606" s="5" t="s">
        <v>478</v>
      </c>
      <c r="Q606" s="5" t="s">
        <v>1863</v>
      </c>
      <c r="S606" s="5" t="s">
        <v>633</v>
      </c>
      <c r="T606" s="5" t="s">
        <v>47</v>
      </c>
      <c r="U606" s="5" t="s">
        <v>46</v>
      </c>
      <c r="V606" s="5">
        <v>160</v>
      </c>
      <c r="W606" s="5">
        <v>10.4083696</v>
      </c>
      <c r="X606" s="5">
        <v>-84.039475769999996</v>
      </c>
      <c r="Y606" s="5">
        <v>20</v>
      </c>
    </row>
    <row r="607" spans="1:25">
      <c r="A607" s="5" t="s">
        <v>209</v>
      </c>
      <c r="B607" s="5" t="s">
        <v>652</v>
      </c>
      <c r="C607" s="5" t="s">
        <v>472</v>
      </c>
      <c r="D607" s="5" t="s">
        <v>473</v>
      </c>
      <c r="E607" s="5" t="s">
        <v>546</v>
      </c>
      <c r="F607" s="5" t="s">
        <v>546</v>
      </c>
      <c r="G607" s="5" t="s">
        <v>2099</v>
      </c>
      <c r="K607" s="5" t="s">
        <v>653</v>
      </c>
      <c r="L607" s="5" t="s">
        <v>654</v>
      </c>
      <c r="M607" s="19">
        <v>39115</v>
      </c>
      <c r="O607" s="5" t="s">
        <v>532</v>
      </c>
      <c r="P607" s="5" t="s">
        <v>478</v>
      </c>
      <c r="Q607" s="5" t="s">
        <v>1863</v>
      </c>
      <c r="S607" s="5" t="s">
        <v>633</v>
      </c>
      <c r="T607" s="5" t="s">
        <v>47</v>
      </c>
      <c r="U607" s="5" t="s">
        <v>46</v>
      </c>
      <c r="V607" s="5">
        <v>160</v>
      </c>
      <c r="W607" s="5">
        <v>10.4060127</v>
      </c>
      <c r="X607" s="5">
        <v>-84.041892610000005</v>
      </c>
      <c r="Y607" s="5">
        <v>20</v>
      </c>
    </row>
    <row r="608" spans="1:25">
      <c r="A608" s="5" t="s">
        <v>209</v>
      </c>
      <c r="B608" s="5" t="s">
        <v>647</v>
      </c>
      <c r="C608" s="5" t="s">
        <v>472</v>
      </c>
      <c r="D608" s="5" t="s">
        <v>473</v>
      </c>
      <c r="E608" s="5" t="s">
        <v>541</v>
      </c>
      <c r="F608" s="5" t="s">
        <v>474</v>
      </c>
      <c r="K608" s="5" t="s">
        <v>648</v>
      </c>
      <c r="L608" s="5" t="s">
        <v>562</v>
      </c>
      <c r="M608" s="19">
        <v>39191</v>
      </c>
      <c r="O608" s="5" t="s">
        <v>532</v>
      </c>
      <c r="P608" s="5" t="s">
        <v>478</v>
      </c>
      <c r="Q608" s="5" t="s">
        <v>1863</v>
      </c>
      <c r="S608" s="5" t="s">
        <v>633</v>
      </c>
      <c r="T608" s="5" t="s">
        <v>47</v>
      </c>
      <c r="U608" s="5" t="s">
        <v>46</v>
      </c>
      <c r="V608" s="5">
        <v>160</v>
      </c>
      <c r="W608" s="5">
        <v>10.404654600000001</v>
      </c>
      <c r="X608" s="5">
        <v>-84.039392829999997</v>
      </c>
      <c r="Y608" s="5">
        <v>20</v>
      </c>
    </row>
    <row r="609" spans="1:25">
      <c r="A609" s="5" t="s">
        <v>209</v>
      </c>
      <c r="B609" s="5" t="s">
        <v>642</v>
      </c>
      <c r="C609" s="5" t="s">
        <v>686</v>
      </c>
      <c r="D609" s="5" t="s">
        <v>473</v>
      </c>
      <c r="E609" s="5" t="s">
        <v>541</v>
      </c>
      <c r="F609" s="5" t="s">
        <v>474</v>
      </c>
      <c r="I609" s="5" t="s">
        <v>2799</v>
      </c>
      <c r="J609" s="5" t="s">
        <v>214</v>
      </c>
      <c r="K609" s="5" t="s">
        <v>643</v>
      </c>
      <c r="L609" s="5" t="s">
        <v>562</v>
      </c>
      <c r="M609" s="19">
        <v>39289</v>
      </c>
      <c r="O609" s="5" t="s">
        <v>532</v>
      </c>
      <c r="P609" s="5" t="s">
        <v>478</v>
      </c>
      <c r="Q609" s="5" t="s">
        <v>1863</v>
      </c>
      <c r="S609" s="5" t="s">
        <v>633</v>
      </c>
      <c r="T609" s="5" t="s">
        <v>47</v>
      </c>
      <c r="U609" s="5" t="s">
        <v>46</v>
      </c>
      <c r="V609" s="5">
        <v>160</v>
      </c>
      <c r="W609" s="5">
        <v>10.4031555</v>
      </c>
      <c r="X609" s="5">
        <v>-84.034442690000006</v>
      </c>
      <c r="Y609" s="5">
        <v>20</v>
      </c>
    </row>
    <row r="610" spans="1:25">
      <c r="A610" s="5" t="s">
        <v>209</v>
      </c>
      <c r="B610" s="5" t="s">
        <v>640</v>
      </c>
      <c r="C610" s="5" t="s">
        <v>472</v>
      </c>
      <c r="D610" s="5" t="s">
        <v>473</v>
      </c>
      <c r="E610" s="5" t="s">
        <v>541</v>
      </c>
      <c r="F610" s="5" t="s">
        <v>474</v>
      </c>
      <c r="K610" s="5" t="s">
        <v>641</v>
      </c>
      <c r="L610" s="5" t="s">
        <v>562</v>
      </c>
      <c r="M610" s="19">
        <v>39289</v>
      </c>
      <c r="O610" s="5" t="s">
        <v>532</v>
      </c>
      <c r="P610" s="5" t="s">
        <v>478</v>
      </c>
      <c r="Q610" s="5" t="s">
        <v>1863</v>
      </c>
      <c r="S610" s="5" t="s">
        <v>633</v>
      </c>
      <c r="T610" s="5" t="s">
        <v>47</v>
      </c>
      <c r="U610" s="5" t="s">
        <v>46</v>
      </c>
      <c r="V610" s="5">
        <v>160</v>
      </c>
      <c r="W610" s="5">
        <v>10.402837</v>
      </c>
      <c r="X610" s="5">
        <v>-84.03476929</v>
      </c>
      <c r="Y610" s="5">
        <v>20</v>
      </c>
    </row>
    <row r="611" spans="1:25">
      <c r="A611" s="5" t="s">
        <v>209</v>
      </c>
      <c r="B611" s="5" t="s">
        <v>638</v>
      </c>
      <c r="C611" s="5" t="s">
        <v>472</v>
      </c>
      <c r="D611" s="5" t="s">
        <v>473</v>
      </c>
      <c r="E611" s="5" t="s">
        <v>541</v>
      </c>
      <c r="F611" s="5" t="s">
        <v>474</v>
      </c>
      <c r="K611" s="5" t="s">
        <v>639</v>
      </c>
      <c r="L611" s="5" t="s">
        <v>562</v>
      </c>
      <c r="M611" s="19">
        <v>39289</v>
      </c>
      <c r="O611" s="5" t="s">
        <v>532</v>
      </c>
      <c r="P611" s="5" t="s">
        <v>478</v>
      </c>
      <c r="Q611" s="5" t="s">
        <v>1863</v>
      </c>
      <c r="S611" s="5" t="s">
        <v>633</v>
      </c>
      <c r="T611" s="5" t="s">
        <v>47</v>
      </c>
      <c r="U611" s="5" t="s">
        <v>46</v>
      </c>
      <c r="V611" s="5">
        <v>160</v>
      </c>
      <c r="W611" s="5">
        <v>10.4027096</v>
      </c>
      <c r="X611" s="5">
        <v>-84.034899929999995</v>
      </c>
      <c r="Y611" s="5">
        <v>20</v>
      </c>
    </row>
    <row r="612" spans="1:25">
      <c r="A612" s="5" t="s">
        <v>209</v>
      </c>
      <c r="B612" s="5" t="s">
        <v>854</v>
      </c>
      <c r="C612" s="5" t="s">
        <v>472</v>
      </c>
      <c r="D612" s="5" t="s">
        <v>473</v>
      </c>
      <c r="E612" s="5" t="s">
        <v>541</v>
      </c>
      <c r="F612" s="5" t="s">
        <v>474</v>
      </c>
      <c r="I612" s="5" t="s">
        <v>2797</v>
      </c>
      <c r="J612" s="5" t="s">
        <v>450</v>
      </c>
      <c r="K612" s="5" t="s">
        <v>855</v>
      </c>
      <c r="L612" s="5" t="s">
        <v>856</v>
      </c>
      <c r="M612" s="19">
        <v>38909</v>
      </c>
      <c r="O612" s="5" t="s">
        <v>532</v>
      </c>
      <c r="P612" s="5" t="s">
        <v>478</v>
      </c>
      <c r="Q612" s="5" t="s">
        <v>1863</v>
      </c>
      <c r="S612" s="5" t="s">
        <v>853</v>
      </c>
      <c r="T612" s="5" t="s">
        <v>47</v>
      </c>
      <c r="U612" s="5" t="s">
        <v>46</v>
      </c>
      <c r="V612" s="5">
        <v>500</v>
      </c>
      <c r="W612" s="5">
        <v>10.30792076</v>
      </c>
      <c r="X612" s="5">
        <v>-84.056939220000004</v>
      </c>
      <c r="Y612" s="5">
        <v>20</v>
      </c>
    </row>
    <row r="613" spans="1:25">
      <c r="A613" s="5" t="s">
        <v>209</v>
      </c>
      <c r="B613" s="5" t="s">
        <v>850</v>
      </c>
      <c r="C613" s="5" t="s">
        <v>472</v>
      </c>
      <c r="D613" s="5" t="s">
        <v>473</v>
      </c>
      <c r="E613" s="5" t="s">
        <v>541</v>
      </c>
      <c r="F613" s="5" t="s">
        <v>474</v>
      </c>
      <c r="K613" s="5" t="s">
        <v>851</v>
      </c>
      <c r="L613" s="5" t="s">
        <v>852</v>
      </c>
      <c r="M613" s="19">
        <v>39006</v>
      </c>
      <c r="O613" s="5" t="s">
        <v>532</v>
      </c>
      <c r="P613" s="5" t="s">
        <v>478</v>
      </c>
      <c r="Q613" s="5" t="s">
        <v>1863</v>
      </c>
      <c r="S613" s="5" t="s">
        <v>853</v>
      </c>
      <c r="T613" s="5" t="s">
        <v>47</v>
      </c>
      <c r="U613" s="5" t="s">
        <v>46</v>
      </c>
      <c r="V613" s="5">
        <v>500</v>
      </c>
      <c r="W613" s="5">
        <v>10.306105690000001</v>
      </c>
      <c r="X613" s="5">
        <v>-84.057939419999997</v>
      </c>
      <c r="Y613" s="5">
        <v>20</v>
      </c>
    </row>
    <row r="614" spans="1:25">
      <c r="A614" s="5" t="s">
        <v>209</v>
      </c>
      <c r="B614" s="5" t="s">
        <v>751</v>
      </c>
      <c r="C614" s="5" t="s">
        <v>472</v>
      </c>
      <c r="D614" s="5" t="s">
        <v>473</v>
      </c>
      <c r="E614" s="5" t="s">
        <v>541</v>
      </c>
      <c r="F614" s="5" t="s">
        <v>474</v>
      </c>
      <c r="K614" s="5" t="s">
        <v>752</v>
      </c>
      <c r="L614" s="5" t="s">
        <v>651</v>
      </c>
      <c r="M614" s="19">
        <v>38797</v>
      </c>
      <c r="O614" s="5" t="s">
        <v>532</v>
      </c>
      <c r="P614" s="5" t="s">
        <v>478</v>
      </c>
      <c r="Q614" s="5" t="s">
        <v>1863</v>
      </c>
      <c r="S614" s="5" t="s">
        <v>753</v>
      </c>
      <c r="T614" s="5" t="s">
        <v>47</v>
      </c>
      <c r="U614" s="5" t="s">
        <v>46</v>
      </c>
      <c r="V614" s="5">
        <v>300</v>
      </c>
      <c r="W614" s="5">
        <v>10.334934840000001</v>
      </c>
      <c r="X614" s="5">
        <v>-84.051366049999999</v>
      </c>
      <c r="Y614" s="5">
        <v>20</v>
      </c>
    </row>
    <row r="615" spans="1:25">
      <c r="A615" s="5" t="s">
        <v>209</v>
      </c>
      <c r="B615" s="5" t="s">
        <v>608</v>
      </c>
      <c r="C615" s="5" t="s">
        <v>472</v>
      </c>
      <c r="D615" s="5" t="s">
        <v>473</v>
      </c>
      <c r="E615" s="5" t="s">
        <v>474</v>
      </c>
      <c r="F615" s="5" t="s">
        <v>474</v>
      </c>
      <c r="I615" s="5" t="s">
        <v>2825</v>
      </c>
      <c r="J615" s="5" t="s">
        <v>462</v>
      </c>
      <c r="K615" s="5" t="s">
        <v>609</v>
      </c>
      <c r="L615" s="5" t="s">
        <v>476</v>
      </c>
      <c r="M615" s="19">
        <v>39517</v>
      </c>
      <c r="O615" s="5" t="s">
        <v>589</v>
      </c>
      <c r="P615" s="5" t="s">
        <v>478</v>
      </c>
      <c r="Q615" s="5" t="s">
        <v>1863</v>
      </c>
      <c r="R615" s="5" t="s">
        <v>2086</v>
      </c>
      <c r="S615" s="5" t="s">
        <v>603</v>
      </c>
      <c r="T615" s="5" t="s">
        <v>289</v>
      </c>
      <c r="U615" s="5" t="s">
        <v>46</v>
      </c>
      <c r="V615" s="5">
        <v>130</v>
      </c>
      <c r="W615" s="5">
        <v>8.4066666669999996</v>
      </c>
      <c r="X615" s="5">
        <v>-83.328333330000007</v>
      </c>
      <c r="Y615" s="5">
        <v>200</v>
      </c>
    </row>
    <row r="616" spans="1:25">
      <c r="A616" s="5" t="s">
        <v>209</v>
      </c>
      <c r="B616" s="5" t="s">
        <v>587</v>
      </c>
      <c r="C616" s="5" t="s">
        <v>472</v>
      </c>
      <c r="D616" s="5" t="s">
        <v>473</v>
      </c>
      <c r="E616" s="5" t="s">
        <v>474</v>
      </c>
      <c r="F616" s="5" t="s">
        <v>474</v>
      </c>
      <c r="I616" s="5" t="s">
        <v>2804</v>
      </c>
      <c r="J616" s="5" t="s">
        <v>458</v>
      </c>
      <c r="K616" s="5" t="s">
        <v>588</v>
      </c>
      <c r="L616" s="5" t="s">
        <v>497</v>
      </c>
      <c r="M616" s="19">
        <v>40338</v>
      </c>
      <c r="N616" s="19">
        <v>40338</v>
      </c>
      <c r="O616" s="5" t="s">
        <v>589</v>
      </c>
      <c r="P616" s="5" t="s">
        <v>478</v>
      </c>
      <c r="Q616" s="5" t="s">
        <v>1920</v>
      </c>
      <c r="R616" s="5" t="s">
        <v>2103</v>
      </c>
      <c r="S616" s="5" t="s">
        <v>590</v>
      </c>
      <c r="T616" s="5" t="s">
        <v>459</v>
      </c>
      <c r="U616" s="5" t="s">
        <v>27</v>
      </c>
      <c r="V616" s="5">
        <v>100</v>
      </c>
      <c r="W616" s="5">
        <v>15.712</v>
      </c>
      <c r="X616" s="5">
        <v>-84.863050000000001</v>
      </c>
      <c r="Y616" s="5">
        <v>25</v>
      </c>
    </row>
    <row r="617" spans="1:25">
      <c r="A617" s="5" t="s">
        <v>209</v>
      </c>
      <c r="B617" s="5" t="s">
        <v>1074</v>
      </c>
      <c r="C617" s="5" t="s">
        <v>472</v>
      </c>
      <c r="D617" s="5" t="s">
        <v>473</v>
      </c>
      <c r="E617" s="5" t="s">
        <v>474</v>
      </c>
      <c r="F617" s="5" t="s">
        <v>474</v>
      </c>
      <c r="I617" s="5" t="s">
        <v>2796</v>
      </c>
      <c r="J617" s="5" t="s">
        <v>446</v>
      </c>
      <c r="K617" s="5" t="s">
        <v>1075</v>
      </c>
      <c r="L617" s="5" t="s">
        <v>476</v>
      </c>
      <c r="M617" s="19">
        <v>40677</v>
      </c>
      <c r="N617" s="19">
        <v>40677</v>
      </c>
      <c r="O617" s="5" t="s">
        <v>746</v>
      </c>
      <c r="P617" s="5" t="s">
        <v>1076</v>
      </c>
      <c r="Q617" s="5" t="s">
        <v>1848</v>
      </c>
      <c r="S617" s="5" t="s">
        <v>1077</v>
      </c>
      <c r="T617" s="5" t="s">
        <v>447</v>
      </c>
      <c r="U617" s="5" t="s">
        <v>20</v>
      </c>
      <c r="V617" s="5">
        <v>1060</v>
      </c>
      <c r="W617" s="5">
        <v>13.768459999999999</v>
      </c>
      <c r="X617" s="5">
        <v>-85.023340000000005</v>
      </c>
      <c r="Y617" s="5">
        <v>50</v>
      </c>
    </row>
    <row r="618" spans="1:25">
      <c r="A618" s="5" t="s">
        <v>209</v>
      </c>
      <c r="B618" s="5" t="s">
        <v>1032</v>
      </c>
      <c r="C618" s="5" t="s">
        <v>472</v>
      </c>
      <c r="D618" s="5" t="s">
        <v>473</v>
      </c>
      <c r="E618" s="5" t="s">
        <v>474</v>
      </c>
      <c r="F618" s="5" t="s">
        <v>474</v>
      </c>
      <c r="K618" s="5" t="s">
        <v>1033</v>
      </c>
      <c r="L618" s="5" t="s">
        <v>497</v>
      </c>
      <c r="M618" s="19">
        <v>40675</v>
      </c>
      <c r="N618" s="19">
        <v>40675</v>
      </c>
      <c r="O618" s="5" t="s">
        <v>746</v>
      </c>
      <c r="P618" s="5" t="s">
        <v>478</v>
      </c>
      <c r="Q618" s="5" t="s">
        <v>1863</v>
      </c>
      <c r="S618" s="5" t="s">
        <v>779</v>
      </c>
      <c r="T618" s="5" t="s">
        <v>447</v>
      </c>
      <c r="U618" s="5" t="s">
        <v>20</v>
      </c>
      <c r="V618" s="5">
        <v>1040</v>
      </c>
      <c r="W618" s="5">
        <v>13.767746969999999</v>
      </c>
      <c r="X618" s="5">
        <v>-85.024435659999995</v>
      </c>
      <c r="Y618" s="5">
        <v>10</v>
      </c>
    </row>
    <row r="619" spans="1:25">
      <c r="A619" s="5" t="s">
        <v>209</v>
      </c>
      <c r="B619" s="5" t="s">
        <v>880</v>
      </c>
      <c r="C619" s="5" t="s">
        <v>472</v>
      </c>
      <c r="D619" s="5" t="s">
        <v>473</v>
      </c>
      <c r="E619" s="5" t="s">
        <v>474</v>
      </c>
      <c r="F619" s="5" t="s">
        <v>474</v>
      </c>
      <c r="K619" s="5" t="s">
        <v>881</v>
      </c>
      <c r="L619" s="5" t="s">
        <v>497</v>
      </c>
      <c r="M619" s="19">
        <v>40671</v>
      </c>
      <c r="N619" s="19">
        <v>40671</v>
      </c>
      <c r="O619" s="5" t="s">
        <v>746</v>
      </c>
      <c r="P619" s="5" t="s">
        <v>478</v>
      </c>
      <c r="Q619" s="5" t="s">
        <v>1869</v>
      </c>
      <c r="R619" s="5" t="s">
        <v>2104</v>
      </c>
      <c r="S619" s="5" t="s">
        <v>779</v>
      </c>
      <c r="T619" s="5" t="s">
        <v>780</v>
      </c>
      <c r="U619" s="5" t="s">
        <v>20</v>
      </c>
      <c r="V619" s="5">
        <v>610</v>
      </c>
      <c r="W619" s="5">
        <v>13.77338</v>
      </c>
      <c r="X619" s="5">
        <v>-84.992329999999995</v>
      </c>
      <c r="Y619" s="5">
        <v>20</v>
      </c>
    </row>
    <row r="620" spans="1:25">
      <c r="A620" s="5" t="s">
        <v>209</v>
      </c>
      <c r="B620" s="5" t="s">
        <v>884</v>
      </c>
      <c r="C620" s="5" t="s">
        <v>472</v>
      </c>
      <c r="D620" s="5" t="s">
        <v>473</v>
      </c>
      <c r="E620" s="5" t="s">
        <v>474</v>
      </c>
      <c r="F620" s="5" t="s">
        <v>474</v>
      </c>
      <c r="H620" s="5" t="s">
        <v>2105</v>
      </c>
      <c r="I620" s="5" t="s">
        <v>2703</v>
      </c>
      <c r="K620" s="5" t="s">
        <v>883</v>
      </c>
      <c r="L620" s="5" t="s">
        <v>497</v>
      </c>
      <c r="M620" s="19">
        <v>40671</v>
      </c>
      <c r="N620" s="19">
        <v>40671</v>
      </c>
      <c r="O620" s="5" t="s">
        <v>746</v>
      </c>
      <c r="P620" s="5" t="s">
        <v>478</v>
      </c>
      <c r="Q620" s="5" t="s">
        <v>1869</v>
      </c>
      <c r="R620" s="5" t="s">
        <v>2057</v>
      </c>
      <c r="S620" s="5" t="s">
        <v>779</v>
      </c>
      <c r="T620" s="5" t="s">
        <v>780</v>
      </c>
      <c r="U620" s="5" t="s">
        <v>20</v>
      </c>
      <c r="V620" s="5">
        <v>670</v>
      </c>
      <c r="W620" s="5">
        <v>13.77216</v>
      </c>
      <c r="X620" s="5">
        <v>-84.996129999999994</v>
      </c>
      <c r="Y620" s="5">
        <v>20</v>
      </c>
    </row>
    <row r="621" spans="1:25">
      <c r="A621" s="5" t="s">
        <v>209</v>
      </c>
      <c r="B621" s="5" t="s">
        <v>885</v>
      </c>
      <c r="C621" s="5" t="s">
        <v>618</v>
      </c>
      <c r="D621" s="5" t="s">
        <v>473</v>
      </c>
      <c r="E621" s="5" t="s">
        <v>474</v>
      </c>
      <c r="F621" s="5" t="s">
        <v>474</v>
      </c>
      <c r="K621" s="5" t="s">
        <v>883</v>
      </c>
      <c r="L621" s="5" t="s">
        <v>497</v>
      </c>
      <c r="M621" s="19">
        <v>40671</v>
      </c>
      <c r="N621" s="19">
        <v>40671</v>
      </c>
      <c r="O621" s="5" t="s">
        <v>746</v>
      </c>
      <c r="P621" s="5" t="s">
        <v>478</v>
      </c>
      <c r="Q621" s="5" t="s">
        <v>1869</v>
      </c>
      <c r="R621" s="5" t="s">
        <v>2057</v>
      </c>
      <c r="S621" s="5" t="s">
        <v>779</v>
      </c>
      <c r="T621" s="5" t="s">
        <v>780</v>
      </c>
      <c r="U621" s="5" t="s">
        <v>20</v>
      </c>
      <c r="V621" s="5">
        <v>670</v>
      </c>
      <c r="W621" s="5">
        <v>13.77216</v>
      </c>
      <c r="X621" s="5">
        <v>-84.996129999999994</v>
      </c>
      <c r="Y621" s="5">
        <v>20</v>
      </c>
    </row>
    <row r="622" spans="1:25">
      <c r="A622" s="5" t="s">
        <v>209</v>
      </c>
      <c r="B622" s="5" t="s">
        <v>2760</v>
      </c>
      <c r="C622" s="5" t="s">
        <v>472</v>
      </c>
      <c r="D622" s="5" t="s">
        <v>586</v>
      </c>
      <c r="I622" s="5" t="s">
        <v>2789</v>
      </c>
      <c r="K622" s="5" t="s">
        <v>883</v>
      </c>
      <c r="L622" s="5" t="s">
        <v>497</v>
      </c>
      <c r="M622" s="19">
        <v>40671</v>
      </c>
      <c r="N622" s="19">
        <v>40671</v>
      </c>
      <c r="O622" s="5" t="s">
        <v>746</v>
      </c>
      <c r="P622" s="5" t="s">
        <v>478</v>
      </c>
      <c r="Q622" s="5" t="s">
        <v>1869</v>
      </c>
      <c r="R622" s="5" t="s">
        <v>2057</v>
      </c>
      <c r="S622" s="5" t="s">
        <v>779</v>
      </c>
      <c r="T622" s="5" t="s">
        <v>780</v>
      </c>
      <c r="U622" s="5" t="s">
        <v>20</v>
      </c>
      <c r="V622" s="5">
        <v>670</v>
      </c>
      <c r="W622" s="5">
        <v>13.77216</v>
      </c>
      <c r="X622" s="5">
        <v>-84.996129999999994</v>
      </c>
      <c r="Y622" s="5">
        <v>20</v>
      </c>
    </row>
    <row r="623" spans="1:25">
      <c r="A623" s="5" t="s">
        <v>271</v>
      </c>
      <c r="B623" s="5" t="s">
        <v>1486</v>
      </c>
      <c r="C623" s="5" t="s">
        <v>472</v>
      </c>
      <c r="D623" s="5" t="s">
        <v>473</v>
      </c>
      <c r="E623" s="5" t="s">
        <v>1483</v>
      </c>
      <c r="F623" s="5" t="s">
        <v>1483</v>
      </c>
      <c r="G623" s="5" t="s">
        <v>2107</v>
      </c>
      <c r="K623" s="5" t="s">
        <v>1478</v>
      </c>
      <c r="L623" s="5" t="s">
        <v>722</v>
      </c>
      <c r="M623" s="19">
        <v>33393</v>
      </c>
      <c r="O623" s="5" t="s">
        <v>1035</v>
      </c>
      <c r="P623" s="5" t="s">
        <v>1302</v>
      </c>
      <c r="Q623" s="5" t="s">
        <v>1837</v>
      </c>
      <c r="S623" s="5" t="s">
        <v>1479</v>
      </c>
      <c r="T623" s="5" t="s">
        <v>455</v>
      </c>
      <c r="U623" s="5" t="s">
        <v>250</v>
      </c>
      <c r="V623" s="5">
        <v>1500</v>
      </c>
      <c r="W623" s="5">
        <v>14.95</v>
      </c>
      <c r="X623" s="5">
        <v>-89.266666670000006</v>
      </c>
      <c r="Y623" s="5" t="s">
        <v>488</v>
      </c>
    </row>
    <row r="624" spans="1:25">
      <c r="A624" s="5" t="s">
        <v>271</v>
      </c>
      <c r="B624" s="5" t="s">
        <v>1487</v>
      </c>
      <c r="C624" s="5" t="s">
        <v>472</v>
      </c>
      <c r="D624" s="5" t="s">
        <v>473</v>
      </c>
      <c r="E624" s="5" t="s">
        <v>546</v>
      </c>
      <c r="F624" s="5" t="s">
        <v>546</v>
      </c>
      <c r="G624" s="5" t="s">
        <v>2107</v>
      </c>
      <c r="K624" s="5" t="s">
        <v>1485</v>
      </c>
      <c r="L624" s="5" t="s">
        <v>722</v>
      </c>
      <c r="M624" s="19">
        <v>33395</v>
      </c>
      <c r="O624" s="5" t="s">
        <v>1035</v>
      </c>
      <c r="P624" s="5" t="s">
        <v>1302</v>
      </c>
      <c r="Q624" s="5" t="s">
        <v>1837</v>
      </c>
      <c r="S624" s="5" t="s">
        <v>1479</v>
      </c>
      <c r="T624" s="5" t="s">
        <v>455</v>
      </c>
      <c r="U624" s="5" t="s">
        <v>250</v>
      </c>
      <c r="V624" s="5">
        <v>1500</v>
      </c>
      <c r="W624" s="5">
        <v>14.95</v>
      </c>
      <c r="X624" s="5">
        <v>-89.266666670000006</v>
      </c>
      <c r="Y624" s="5" t="s">
        <v>488</v>
      </c>
    </row>
    <row r="625" spans="1:25">
      <c r="A625" s="5" t="s">
        <v>271</v>
      </c>
      <c r="B625" s="5" t="s">
        <v>1355</v>
      </c>
      <c r="C625" s="5" t="s">
        <v>472</v>
      </c>
      <c r="D625" s="5" t="s">
        <v>473</v>
      </c>
      <c r="E625" s="5" t="s">
        <v>482</v>
      </c>
      <c r="F625" s="5" t="s">
        <v>482</v>
      </c>
      <c r="G625" s="5" t="s">
        <v>2107</v>
      </c>
      <c r="K625" s="5" t="s">
        <v>1347</v>
      </c>
      <c r="L625" s="5" t="s">
        <v>497</v>
      </c>
      <c r="M625" s="19">
        <v>39945</v>
      </c>
      <c r="N625" s="19">
        <v>39945</v>
      </c>
      <c r="O625" s="5" t="s">
        <v>1035</v>
      </c>
      <c r="P625" s="5" t="s">
        <v>478</v>
      </c>
      <c r="Q625" s="5" t="s">
        <v>1838</v>
      </c>
      <c r="R625" s="5" t="s">
        <v>2025</v>
      </c>
      <c r="S625" s="5" t="s">
        <v>1329</v>
      </c>
      <c r="T625" s="5" t="s">
        <v>455</v>
      </c>
      <c r="U625" s="5" t="s">
        <v>250</v>
      </c>
      <c r="V625" s="5">
        <v>1430</v>
      </c>
      <c r="W625" s="5">
        <v>14.95459958</v>
      </c>
      <c r="X625" s="5">
        <v>-89.277175549999995</v>
      </c>
      <c r="Y625" s="5">
        <v>50</v>
      </c>
    </row>
    <row r="626" spans="1:25">
      <c r="A626" s="5" t="s">
        <v>271</v>
      </c>
      <c r="B626" s="5" t="s">
        <v>1356</v>
      </c>
      <c r="C626" s="5" t="s">
        <v>472</v>
      </c>
      <c r="D626" s="5" t="s">
        <v>473</v>
      </c>
      <c r="E626" s="5" t="s">
        <v>539</v>
      </c>
      <c r="F626" s="5" t="s">
        <v>539</v>
      </c>
      <c r="G626" s="5" t="s">
        <v>2107</v>
      </c>
      <c r="K626" s="5" t="s">
        <v>1347</v>
      </c>
      <c r="L626" s="5" t="s">
        <v>497</v>
      </c>
      <c r="M626" s="19">
        <v>39945</v>
      </c>
      <c r="N626" s="19">
        <v>39945</v>
      </c>
      <c r="O626" s="5" t="s">
        <v>1035</v>
      </c>
      <c r="P626" s="5" t="s">
        <v>478</v>
      </c>
      <c r="Q626" s="5" t="s">
        <v>1838</v>
      </c>
      <c r="R626" s="5" t="s">
        <v>2025</v>
      </c>
      <c r="S626" s="5" t="s">
        <v>1329</v>
      </c>
      <c r="T626" s="5" t="s">
        <v>455</v>
      </c>
      <c r="U626" s="5" t="s">
        <v>250</v>
      </c>
      <c r="V626" s="5">
        <v>1430</v>
      </c>
      <c r="W626" s="5">
        <v>14.95459958</v>
      </c>
      <c r="X626" s="5">
        <v>-89.277175549999995</v>
      </c>
      <c r="Y626" s="5">
        <v>50</v>
      </c>
    </row>
    <row r="627" spans="1:25">
      <c r="A627" s="5" t="s">
        <v>271</v>
      </c>
      <c r="B627" s="5" t="s">
        <v>1353</v>
      </c>
      <c r="C627" s="5" t="s">
        <v>618</v>
      </c>
      <c r="D627" s="5" t="s">
        <v>473</v>
      </c>
      <c r="E627" s="5" t="s">
        <v>529</v>
      </c>
      <c r="F627" s="5" t="s">
        <v>529</v>
      </c>
      <c r="G627" s="5" t="s">
        <v>2107</v>
      </c>
      <c r="K627" s="5" t="s">
        <v>1354</v>
      </c>
      <c r="L627" s="5" t="s">
        <v>497</v>
      </c>
      <c r="M627" s="19">
        <v>39945</v>
      </c>
      <c r="N627" s="19">
        <v>39945</v>
      </c>
      <c r="O627" s="5" t="s">
        <v>1035</v>
      </c>
      <c r="P627" s="5" t="s">
        <v>478</v>
      </c>
      <c r="Q627" s="5" t="s">
        <v>1838</v>
      </c>
      <c r="R627" s="5" t="s">
        <v>2025</v>
      </c>
      <c r="S627" s="5" t="s">
        <v>1329</v>
      </c>
      <c r="T627" s="5" t="s">
        <v>455</v>
      </c>
      <c r="U627" s="5" t="s">
        <v>250</v>
      </c>
      <c r="V627" s="5">
        <v>1430</v>
      </c>
      <c r="W627" s="5">
        <v>14.954538729999999</v>
      </c>
      <c r="X627" s="5">
        <v>-89.277106649999993</v>
      </c>
      <c r="Y627" s="5">
        <v>50</v>
      </c>
    </row>
    <row r="628" spans="1:25">
      <c r="A628" s="5" t="s">
        <v>271</v>
      </c>
      <c r="C628" s="5" t="s">
        <v>472</v>
      </c>
      <c r="D628" s="5" t="s">
        <v>604</v>
      </c>
      <c r="E628" s="5" t="s">
        <v>474</v>
      </c>
      <c r="F628" s="5" t="s">
        <v>474</v>
      </c>
      <c r="K628" s="5" t="s">
        <v>1354</v>
      </c>
      <c r="L628" s="5" t="s">
        <v>497</v>
      </c>
      <c r="M628" s="19">
        <v>39945</v>
      </c>
      <c r="N628" s="19">
        <v>39945</v>
      </c>
      <c r="O628" s="5" t="s">
        <v>1035</v>
      </c>
      <c r="P628" s="5" t="s">
        <v>478</v>
      </c>
      <c r="Q628" s="5" t="s">
        <v>1838</v>
      </c>
      <c r="R628" s="5" t="s">
        <v>2025</v>
      </c>
      <c r="S628" s="5" t="s">
        <v>1329</v>
      </c>
      <c r="T628" s="5" t="s">
        <v>455</v>
      </c>
      <c r="U628" s="5" t="s">
        <v>250</v>
      </c>
      <c r="V628" s="5">
        <v>1430</v>
      </c>
      <c r="W628" s="5">
        <v>14.954538729999999</v>
      </c>
      <c r="X628" s="5">
        <v>-89.277106649999993</v>
      </c>
      <c r="Y628" s="5">
        <v>50</v>
      </c>
    </row>
    <row r="629" spans="1:25">
      <c r="A629" s="5" t="s">
        <v>271</v>
      </c>
      <c r="B629" s="5" t="s">
        <v>1351</v>
      </c>
      <c r="C629" s="5" t="s">
        <v>472</v>
      </c>
      <c r="D629" s="5" t="s">
        <v>473</v>
      </c>
      <c r="E629" s="5" t="s">
        <v>759</v>
      </c>
      <c r="F629" s="5" t="s">
        <v>759</v>
      </c>
      <c r="G629" s="5" t="s">
        <v>2107</v>
      </c>
      <c r="K629" s="5" t="s">
        <v>1352</v>
      </c>
      <c r="L629" s="5" t="s">
        <v>497</v>
      </c>
      <c r="M629" s="19">
        <v>39945</v>
      </c>
      <c r="N629" s="19">
        <v>39945</v>
      </c>
      <c r="O629" s="5" t="s">
        <v>1035</v>
      </c>
      <c r="P629" s="5" t="s">
        <v>478</v>
      </c>
      <c r="Q629" s="5" t="s">
        <v>1838</v>
      </c>
      <c r="R629" s="5" t="s">
        <v>2025</v>
      </c>
      <c r="S629" s="5" t="s">
        <v>1329</v>
      </c>
      <c r="T629" s="5" t="s">
        <v>455</v>
      </c>
      <c r="U629" s="5" t="s">
        <v>250</v>
      </c>
      <c r="V629" s="5">
        <v>1430</v>
      </c>
      <c r="W629" s="5">
        <v>14.954477880000001</v>
      </c>
      <c r="X629" s="5">
        <v>-89.277037750000005</v>
      </c>
      <c r="Y629" s="5">
        <v>50</v>
      </c>
    </row>
    <row r="630" spans="1:25">
      <c r="A630" s="5" t="s">
        <v>271</v>
      </c>
      <c r="B630" s="5" t="s">
        <v>1349</v>
      </c>
      <c r="C630" s="5" t="s">
        <v>472</v>
      </c>
      <c r="D630" s="5" t="s">
        <v>473</v>
      </c>
      <c r="E630" s="5" t="s">
        <v>529</v>
      </c>
      <c r="F630" s="5" t="s">
        <v>529</v>
      </c>
      <c r="G630" s="5" t="s">
        <v>2110</v>
      </c>
      <c r="H630" s="5" t="s">
        <v>2111</v>
      </c>
      <c r="I630" s="5" t="s">
        <v>2677</v>
      </c>
      <c r="K630" s="5" t="s">
        <v>1350</v>
      </c>
      <c r="L630" s="5" t="s">
        <v>497</v>
      </c>
      <c r="M630" s="19">
        <v>39945</v>
      </c>
      <c r="N630" s="19">
        <v>39945</v>
      </c>
      <c r="O630" s="5" t="s">
        <v>1035</v>
      </c>
      <c r="P630" s="5" t="s">
        <v>478</v>
      </c>
      <c r="Q630" s="5" t="s">
        <v>1838</v>
      </c>
      <c r="R630" s="5" t="s">
        <v>2025</v>
      </c>
      <c r="S630" s="5" t="s">
        <v>1329</v>
      </c>
      <c r="T630" s="5" t="s">
        <v>455</v>
      </c>
      <c r="U630" s="5" t="s">
        <v>250</v>
      </c>
      <c r="V630" s="5">
        <v>1430</v>
      </c>
      <c r="W630" s="5">
        <v>14.95441703</v>
      </c>
      <c r="X630" s="5">
        <v>-89.276968850000003</v>
      </c>
      <c r="Y630" s="5">
        <v>50</v>
      </c>
    </row>
    <row r="631" spans="1:25">
      <c r="A631" s="5" t="s">
        <v>271</v>
      </c>
      <c r="C631" s="5" t="s">
        <v>472</v>
      </c>
      <c r="D631" s="5" t="s">
        <v>604</v>
      </c>
      <c r="E631" s="5" t="s">
        <v>474</v>
      </c>
      <c r="F631" s="5" t="s">
        <v>474</v>
      </c>
      <c r="K631" s="5" t="s">
        <v>1350</v>
      </c>
      <c r="L631" s="5" t="s">
        <v>497</v>
      </c>
      <c r="M631" s="19">
        <v>39945</v>
      </c>
      <c r="N631" s="19">
        <v>39945</v>
      </c>
      <c r="O631" s="5" t="s">
        <v>1035</v>
      </c>
      <c r="P631" s="5" t="s">
        <v>478</v>
      </c>
      <c r="Q631" s="5" t="s">
        <v>1838</v>
      </c>
      <c r="R631" s="5" t="s">
        <v>2025</v>
      </c>
      <c r="S631" s="5" t="s">
        <v>1329</v>
      </c>
      <c r="T631" s="5" t="s">
        <v>455</v>
      </c>
      <c r="U631" s="5" t="s">
        <v>250</v>
      </c>
      <c r="V631" s="5">
        <v>1430</v>
      </c>
      <c r="W631" s="5">
        <v>14.95441703</v>
      </c>
      <c r="X631" s="5">
        <v>-89.276968850000003</v>
      </c>
      <c r="Y631" s="5">
        <v>50</v>
      </c>
    </row>
    <row r="632" spans="1:25">
      <c r="A632" s="5" t="s">
        <v>271</v>
      </c>
      <c r="B632" s="5" t="s">
        <v>2744</v>
      </c>
      <c r="C632" s="5" t="s">
        <v>472</v>
      </c>
      <c r="D632" s="5" t="s">
        <v>586</v>
      </c>
      <c r="I632" s="5" t="s">
        <v>2773</v>
      </c>
      <c r="K632" s="5" t="s">
        <v>1350</v>
      </c>
      <c r="L632" s="5" t="s">
        <v>497</v>
      </c>
      <c r="M632" s="19">
        <v>39945</v>
      </c>
      <c r="N632" s="19">
        <v>39945</v>
      </c>
      <c r="O632" s="5" t="s">
        <v>1035</v>
      </c>
      <c r="P632" s="5" t="s">
        <v>478</v>
      </c>
      <c r="Q632" s="5" t="s">
        <v>1838</v>
      </c>
      <c r="R632" s="5" t="s">
        <v>2025</v>
      </c>
      <c r="S632" s="5" t="s">
        <v>1329</v>
      </c>
      <c r="T632" s="5" t="s">
        <v>455</v>
      </c>
      <c r="U632" s="5" t="s">
        <v>250</v>
      </c>
      <c r="V632" s="5">
        <v>1430</v>
      </c>
      <c r="W632" s="5">
        <v>14.95441703</v>
      </c>
      <c r="X632" s="5">
        <v>-89.276968850000003</v>
      </c>
      <c r="Y632" s="5">
        <v>50</v>
      </c>
    </row>
    <row r="633" spans="1:25">
      <c r="A633" s="5" t="s">
        <v>271</v>
      </c>
      <c r="C633" s="5" t="s">
        <v>472</v>
      </c>
      <c r="D633" s="5" t="s">
        <v>604</v>
      </c>
      <c r="E633" s="5" t="s">
        <v>474</v>
      </c>
      <c r="F633" s="5" t="s">
        <v>474</v>
      </c>
      <c r="K633" s="5" t="s">
        <v>1345</v>
      </c>
      <c r="L633" s="5" t="s">
        <v>497</v>
      </c>
      <c r="M633" s="19">
        <v>39945</v>
      </c>
      <c r="N633" s="19">
        <v>39945</v>
      </c>
      <c r="O633" s="5" t="s">
        <v>1035</v>
      </c>
      <c r="P633" s="5" t="s">
        <v>478</v>
      </c>
      <c r="Q633" s="5" t="s">
        <v>1838</v>
      </c>
      <c r="R633" s="5" t="s">
        <v>2025</v>
      </c>
      <c r="S633" s="5" t="s">
        <v>1329</v>
      </c>
      <c r="T633" s="5" t="s">
        <v>455</v>
      </c>
      <c r="U633" s="5" t="s">
        <v>250</v>
      </c>
      <c r="V633" s="5">
        <v>1430</v>
      </c>
      <c r="W633" s="5">
        <v>14.95432576</v>
      </c>
      <c r="X633" s="5">
        <v>-89.2768655</v>
      </c>
      <c r="Y633" s="5">
        <v>50</v>
      </c>
    </row>
    <row r="634" spans="1:25">
      <c r="A634" s="5" t="s">
        <v>271</v>
      </c>
      <c r="C634" s="5" t="s">
        <v>472</v>
      </c>
      <c r="D634" s="5" t="s">
        <v>604</v>
      </c>
      <c r="E634" s="5" t="s">
        <v>474</v>
      </c>
      <c r="F634" s="5" t="s">
        <v>474</v>
      </c>
      <c r="K634" s="5" t="s">
        <v>1348</v>
      </c>
      <c r="L634" s="5" t="s">
        <v>497</v>
      </c>
      <c r="M634" s="19">
        <v>39945</v>
      </c>
      <c r="N634" s="19">
        <v>39945</v>
      </c>
      <c r="O634" s="5" t="s">
        <v>1035</v>
      </c>
      <c r="P634" s="5" t="s">
        <v>478</v>
      </c>
      <c r="Q634" s="5" t="s">
        <v>1838</v>
      </c>
      <c r="R634" s="5" t="s">
        <v>2025</v>
      </c>
      <c r="S634" s="5" t="s">
        <v>1329</v>
      </c>
      <c r="T634" s="5" t="s">
        <v>455</v>
      </c>
      <c r="U634" s="5" t="s">
        <v>250</v>
      </c>
      <c r="V634" s="5">
        <v>1430</v>
      </c>
      <c r="W634" s="5">
        <v>14.95417364</v>
      </c>
      <c r="X634" s="5">
        <v>-89.27669324</v>
      </c>
      <c r="Y634" s="5">
        <v>50</v>
      </c>
    </row>
    <row r="635" spans="1:25">
      <c r="A635" s="5" t="s">
        <v>271</v>
      </c>
      <c r="C635" s="5" t="s">
        <v>472</v>
      </c>
      <c r="D635" s="5" t="s">
        <v>604</v>
      </c>
      <c r="E635" s="5" t="s">
        <v>474</v>
      </c>
      <c r="F635" s="5" t="s">
        <v>474</v>
      </c>
      <c r="K635" s="5" t="s">
        <v>1358</v>
      </c>
      <c r="L635" s="5" t="s">
        <v>497</v>
      </c>
      <c r="M635" s="19">
        <v>39945</v>
      </c>
      <c r="N635" s="19">
        <v>39945</v>
      </c>
      <c r="O635" s="5" t="s">
        <v>1035</v>
      </c>
      <c r="P635" s="5" t="s">
        <v>478</v>
      </c>
      <c r="Q635" s="5" t="s">
        <v>1920</v>
      </c>
      <c r="R635" s="5" t="s">
        <v>2047</v>
      </c>
      <c r="S635" s="5" t="s">
        <v>1329</v>
      </c>
      <c r="T635" s="5" t="s">
        <v>455</v>
      </c>
      <c r="U635" s="5" t="s">
        <v>250</v>
      </c>
      <c r="V635" s="5">
        <v>1440</v>
      </c>
      <c r="W635" s="5">
        <v>14.950390000000001</v>
      </c>
      <c r="X635" s="5">
        <v>-89.278940000000006</v>
      </c>
      <c r="Y635" s="5">
        <v>53</v>
      </c>
    </row>
    <row r="636" spans="1:25">
      <c r="A636" s="5" t="s">
        <v>271</v>
      </c>
      <c r="C636" s="5" t="s">
        <v>472</v>
      </c>
      <c r="D636" s="5" t="s">
        <v>604</v>
      </c>
      <c r="E636" s="5" t="s">
        <v>474</v>
      </c>
      <c r="F636" s="5" t="s">
        <v>474</v>
      </c>
      <c r="K636" s="5" t="s">
        <v>1539</v>
      </c>
      <c r="L636" s="5" t="s">
        <v>497</v>
      </c>
      <c r="M636" s="19">
        <v>39945</v>
      </c>
      <c r="N636" s="19">
        <v>39945</v>
      </c>
      <c r="O636" s="5" t="s">
        <v>1540</v>
      </c>
      <c r="P636" s="5" t="s">
        <v>478</v>
      </c>
      <c r="Q636" s="5" t="s">
        <v>2115</v>
      </c>
      <c r="R636" s="5" t="s">
        <v>2116</v>
      </c>
      <c r="S636" s="5" t="s">
        <v>1329</v>
      </c>
      <c r="T636" s="5" t="s">
        <v>455</v>
      </c>
      <c r="U636" s="5" t="s">
        <v>250</v>
      </c>
      <c r="V636" s="5">
        <v>1550</v>
      </c>
      <c r="W636" s="5">
        <v>14.94515</v>
      </c>
      <c r="X636" s="5">
        <v>-89.276086820000003</v>
      </c>
      <c r="Y636" s="5">
        <v>50</v>
      </c>
    </row>
    <row r="637" spans="1:25">
      <c r="A637" s="5" t="s">
        <v>271</v>
      </c>
      <c r="B637" s="5" t="s">
        <v>1269</v>
      </c>
      <c r="C637" s="5" t="s">
        <v>472</v>
      </c>
      <c r="D637" s="5" t="s">
        <v>473</v>
      </c>
      <c r="E637" s="5" t="s">
        <v>474</v>
      </c>
      <c r="F637" s="5" t="s">
        <v>474</v>
      </c>
      <c r="H637" s="5" t="s">
        <v>2106</v>
      </c>
      <c r="I637" s="5" t="s">
        <v>2695</v>
      </c>
      <c r="K637" s="5" t="s">
        <v>1270</v>
      </c>
      <c r="L637" s="5" t="s">
        <v>1271</v>
      </c>
      <c r="M637" s="19">
        <v>39949</v>
      </c>
      <c r="N637" s="19">
        <v>39949</v>
      </c>
      <c r="O637" s="5" t="s">
        <v>1272</v>
      </c>
      <c r="P637" s="5" t="s">
        <v>795</v>
      </c>
      <c r="Q637" s="5" t="s">
        <v>1853</v>
      </c>
      <c r="S637" s="5" t="s">
        <v>1273</v>
      </c>
      <c r="T637" s="5" t="s">
        <v>28</v>
      </c>
      <c r="U637" s="5" t="s">
        <v>27</v>
      </c>
      <c r="V637" s="5">
        <v>1360</v>
      </c>
      <c r="W637" s="5">
        <v>14.53448</v>
      </c>
      <c r="X637" s="5">
        <v>-87.551550000000006</v>
      </c>
      <c r="Y637" s="5">
        <v>100</v>
      </c>
    </row>
    <row r="638" spans="1:25">
      <c r="A638" s="5" t="s">
        <v>271</v>
      </c>
      <c r="B638" s="5" t="s">
        <v>1205</v>
      </c>
      <c r="C638" s="5" t="s">
        <v>472</v>
      </c>
      <c r="D638" s="5" t="s">
        <v>473</v>
      </c>
      <c r="E638" s="5" t="s">
        <v>474</v>
      </c>
      <c r="F638" s="5" t="s">
        <v>474</v>
      </c>
      <c r="I638" s="5" t="s">
        <v>2794</v>
      </c>
      <c r="J638" s="5" t="s">
        <v>440</v>
      </c>
      <c r="K638" s="5" t="s">
        <v>1206</v>
      </c>
      <c r="L638" s="5" t="s">
        <v>497</v>
      </c>
      <c r="M638" s="19">
        <v>40328</v>
      </c>
      <c r="N638" s="19">
        <v>40328</v>
      </c>
      <c r="O638" s="5" t="s">
        <v>1170</v>
      </c>
      <c r="P638" s="5" t="s">
        <v>478</v>
      </c>
      <c r="Q638" s="5" t="s">
        <v>1838</v>
      </c>
      <c r="R638" s="5" t="s">
        <v>2035</v>
      </c>
      <c r="S638" s="5" t="s">
        <v>1171</v>
      </c>
      <c r="T638" s="5" t="s">
        <v>1172</v>
      </c>
      <c r="U638" s="5" t="s">
        <v>27</v>
      </c>
      <c r="V638" s="5">
        <v>1290</v>
      </c>
      <c r="W638" s="5">
        <v>15.4894</v>
      </c>
      <c r="X638" s="5">
        <v>-88.236162359999994</v>
      </c>
      <c r="Y638" s="5">
        <v>20</v>
      </c>
    </row>
    <row r="639" spans="1:25">
      <c r="A639" s="5" t="s">
        <v>271</v>
      </c>
      <c r="B639" s="5" t="s">
        <v>1263</v>
      </c>
      <c r="C639" s="5" t="s">
        <v>472</v>
      </c>
      <c r="D639" s="5" t="s">
        <v>473</v>
      </c>
      <c r="E639" s="5" t="s">
        <v>474</v>
      </c>
      <c r="F639" s="5" t="s">
        <v>474</v>
      </c>
      <c r="K639" s="5" t="s">
        <v>1262</v>
      </c>
      <c r="L639" s="5" t="s">
        <v>497</v>
      </c>
      <c r="M639" s="19">
        <v>40328</v>
      </c>
      <c r="N639" s="19">
        <v>40328</v>
      </c>
      <c r="O639" s="5" t="s">
        <v>1170</v>
      </c>
      <c r="P639" s="5" t="s">
        <v>478</v>
      </c>
      <c r="Q639" s="5" t="s">
        <v>1920</v>
      </c>
      <c r="R639" s="5" t="s">
        <v>2051</v>
      </c>
      <c r="S639" s="5" t="s">
        <v>1171</v>
      </c>
      <c r="T639" s="5" t="s">
        <v>1172</v>
      </c>
      <c r="U639" s="5" t="s">
        <v>27</v>
      </c>
      <c r="V639" s="5">
        <v>1340</v>
      </c>
      <c r="W639" s="5">
        <v>15.486829999999999</v>
      </c>
      <c r="X639" s="5">
        <v>-88.234219999999993</v>
      </c>
      <c r="Y639" s="5">
        <v>300</v>
      </c>
    </row>
    <row r="640" spans="1:25">
      <c r="A640" s="5" t="s">
        <v>271</v>
      </c>
      <c r="B640" s="5" t="s">
        <v>1216</v>
      </c>
      <c r="C640" s="5" t="s">
        <v>472</v>
      </c>
      <c r="D640" s="5" t="s">
        <v>473</v>
      </c>
      <c r="E640" s="5" t="s">
        <v>474</v>
      </c>
      <c r="F640" s="5" t="s">
        <v>474</v>
      </c>
      <c r="H640" s="5" t="s">
        <v>2112</v>
      </c>
      <c r="I640" s="5" t="s">
        <v>2685</v>
      </c>
      <c r="K640" s="5" t="s">
        <v>1217</v>
      </c>
      <c r="L640" s="5" t="s">
        <v>497</v>
      </c>
      <c r="M640" s="19">
        <v>40329</v>
      </c>
      <c r="N640" s="19">
        <v>40329</v>
      </c>
      <c r="O640" s="5" t="s">
        <v>1170</v>
      </c>
      <c r="P640" s="5" t="s">
        <v>478</v>
      </c>
      <c r="Q640" s="5" t="s">
        <v>1920</v>
      </c>
      <c r="R640" s="5" t="s">
        <v>2055</v>
      </c>
      <c r="S640" s="5" t="s">
        <v>1171</v>
      </c>
      <c r="T640" s="5" t="s">
        <v>1172</v>
      </c>
      <c r="U640" s="5" t="s">
        <v>27</v>
      </c>
      <c r="V640" s="5">
        <v>1300</v>
      </c>
      <c r="W640" s="5">
        <v>15.489649999999999</v>
      </c>
      <c r="X640" s="5">
        <v>-88.233829999999998</v>
      </c>
      <c r="Y640" s="5">
        <v>35</v>
      </c>
    </row>
    <row r="641" spans="1:25">
      <c r="A641" s="5" t="s">
        <v>271</v>
      </c>
      <c r="C641" s="5" t="s">
        <v>472</v>
      </c>
      <c r="D641" s="5" t="s">
        <v>604</v>
      </c>
      <c r="E641" s="5" t="s">
        <v>474</v>
      </c>
      <c r="F641" s="5" t="s">
        <v>474</v>
      </c>
      <c r="K641" s="5" t="s">
        <v>1217</v>
      </c>
      <c r="L641" s="5" t="s">
        <v>497</v>
      </c>
      <c r="M641" s="19">
        <v>40329</v>
      </c>
      <c r="N641" s="19">
        <v>40329</v>
      </c>
      <c r="O641" s="5" t="s">
        <v>1170</v>
      </c>
      <c r="P641" s="5" t="s">
        <v>478</v>
      </c>
      <c r="Q641" s="5" t="s">
        <v>1920</v>
      </c>
      <c r="R641" s="5" t="s">
        <v>2055</v>
      </c>
      <c r="S641" s="5" t="s">
        <v>1171</v>
      </c>
      <c r="T641" s="5" t="s">
        <v>1172</v>
      </c>
      <c r="U641" s="5" t="s">
        <v>27</v>
      </c>
      <c r="V641" s="5">
        <v>1300</v>
      </c>
      <c r="W641" s="5">
        <v>15.489649999999999</v>
      </c>
      <c r="X641" s="5">
        <v>-88.233829999999998</v>
      </c>
      <c r="Y641" s="5">
        <v>35</v>
      </c>
    </row>
    <row r="642" spans="1:25">
      <c r="A642" s="5" t="s">
        <v>271</v>
      </c>
      <c r="B642" s="5" t="s">
        <v>2756</v>
      </c>
      <c r="C642" s="5" t="s">
        <v>472</v>
      </c>
      <c r="D642" s="5" t="s">
        <v>586</v>
      </c>
      <c r="I642" s="5" t="s">
        <v>2785</v>
      </c>
      <c r="K642" s="5" t="s">
        <v>1217</v>
      </c>
      <c r="L642" s="5" t="s">
        <v>497</v>
      </c>
      <c r="M642" s="19">
        <v>40329</v>
      </c>
      <c r="N642" s="19">
        <v>40329</v>
      </c>
      <c r="O642" s="5" t="s">
        <v>1170</v>
      </c>
      <c r="P642" s="5" t="s">
        <v>478</v>
      </c>
      <c r="Q642" s="5" t="s">
        <v>1920</v>
      </c>
      <c r="R642" s="5" t="s">
        <v>2055</v>
      </c>
      <c r="S642" s="5" t="s">
        <v>1171</v>
      </c>
      <c r="T642" s="5" t="s">
        <v>1172</v>
      </c>
      <c r="U642" s="5" t="s">
        <v>27</v>
      </c>
      <c r="V642" s="5">
        <v>1300</v>
      </c>
      <c r="W642" s="5">
        <v>15.489649999999999</v>
      </c>
      <c r="X642" s="5">
        <v>-88.233829999999998</v>
      </c>
      <c r="Y642" s="5">
        <v>35</v>
      </c>
    </row>
    <row r="643" spans="1:25">
      <c r="A643" s="5" t="s">
        <v>271</v>
      </c>
      <c r="B643" s="5" t="s">
        <v>1274</v>
      </c>
      <c r="C643" s="5" t="s">
        <v>472</v>
      </c>
      <c r="D643" s="5" t="s">
        <v>473</v>
      </c>
      <c r="E643" s="5" t="s">
        <v>474</v>
      </c>
      <c r="F643" s="5" t="s">
        <v>474</v>
      </c>
      <c r="H643" s="5" t="s">
        <v>2108</v>
      </c>
      <c r="I643" s="5" t="s">
        <v>2697</v>
      </c>
      <c r="J643" s="5" t="s">
        <v>272</v>
      </c>
      <c r="K643" s="5" t="s">
        <v>1275</v>
      </c>
      <c r="L643" s="5" t="s">
        <v>497</v>
      </c>
      <c r="M643" s="19">
        <v>39580</v>
      </c>
      <c r="O643" s="5" t="s">
        <v>1276</v>
      </c>
      <c r="P643" s="5" t="s">
        <v>478</v>
      </c>
      <c r="Q643" s="5" t="s">
        <v>1838</v>
      </c>
      <c r="R643" s="5" t="s">
        <v>2109</v>
      </c>
      <c r="S643" s="5" t="s">
        <v>1165</v>
      </c>
      <c r="T643" s="5" t="s">
        <v>34</v>
      </c>
      <c r="U643" s="5" t="s">
        <v>33</v>
      </c>
      <c r="V643" s="5">
        <v>1360</v>
      </c>
      <c r="W643" s="5">
        <v>16.159469999999999</v>
      </c>
      <c r="X643" s="5">
        <v>-93.605119999999999</v>
      </c>
      <c r="Y643" s="5">
        <v>50</v>
      </c>
    </row>
    <row r="644" spans="1:25">
      <c r="A644" s="5" t="s">
        <v>271</v>
      </c>
      <c r="B644" s="5" t="s">
        <v>2740</v>
      </c>
      <c r="C644" s="5" t="s">
        <v>472</v>
      </c>
      <c r="D644" s="5" t="s">
        <v>586</v>
      </c>
      <c r="I644" s="5" t="s">
        <v>2769</v>
      </c>
      <c r="K644" s="5" t="s">
        <v>1277</v>
      </c>
      <c r="L644" s="5" t="s">
        <v>497</v>
      </c>
      <c r="M644" s="19">
        <v>39580</v>
      </c>
      <c r="O644" s="5" t="s">
        <v>1276</v>
      </c>
      <c r="P644" s="5" t="s">
        <v>478</v>
      </c>
      <c r="Q644" s="5" t="s">
        <v>1838</v>
      </c>
      <c r="R644" s="5" t="s">
        <v>2109</v>
      </c>
      <c r="S644" s="5" t="s">
        <v>1165</v>
      </c>
      <c r="T644" s="5" t="s">
        <v>34</v>
      </c>
      <c r="U644" s="5" t="s">
        <v>33</v>
      </c>
      <c r="V644" s="5">
        <v>1360</v>
      </c>
      <c r="W644" s="5">
        <v>16.159990000000001</v>
      </c>
      <c r="X644" s="5">
        <v>-93.604950000000002</v>
      </c>
      <c r="Y644" s="5">
        <v>50</v>
      </c>
    </row>
    <row r="645" spans="1:25">
      <c r="A645" s="5" t="s">
        <v>271</v>
      </c>
      <c r="B645" s="5" t="s">
        <v>1223</v>
      </c>
      <c r="C645" s="5" t="s">
        <v>472</v>
      </c>
      <c r="D645" s="5" t="s">
        <v>473</v>
      </c>
      <c r="E645" s="5" t="s">
        <v>474</v>
      </c>
      <c r="F645" s="5" t="s">
        <v>474</v>
      </c>
      <c r="H645" s="5" t="s">
        <v>2113</v>
      </c>
      <c r="I645" s="5" t="s">
        <v>2693</v>
      </c>
      <c r="J645" s="5" t="s">
        <v>2114</v>
      </c>
      <c r="K645" s="5" t="s">
        <v>1224</v>
      </c>
      <c r="L645" s="5" t="s">
        <v>497</v>
      </c>
      <c r="M645" s="19">
        <v>40665</v>
      </c>
      <c r="N645" s="19">
        <v>40665</v>
      </c>
      <c r="O645" s="5" t="s">
        <v>1035</v>
      </c>
      <c r="P645" s="5" t="s">
        <v>478</v>
      </c>
      <c r="Q645" s="5" t="s">
        <v>1869</v>
      </c>
      <c r="R645" s="5" t="s">
        <v>1926</v>
      </c>
      <c r="S645" s="5" t="s">
        <v>899</v>
      </c>
      <c r="T645" s="5" t="s">
        <v>221</v>
      </c>
      <c r="U645" s="5" t="s">
        <v>20</v>
      </c>
      <c r="V645" s="5">
        <v>1310</v>
      </c>
      <c r="W645" s="5">
        <v>12.97725</v>
      </c>
      <c r="X645" s="5">
        <v>-85.232119999999995</v>
      </c>
      <c r="Y645" s="5">
        <v>20</v>
      </c>
    </row>
    <row r="646" spans="1:25">
      <c r="A646" s="5" t="s">
        <v>271</v>
      </c>
      <c r="B646" s="5" t="s">
        <v>2758</v>
      </c>
      <c r="C646" s="5" t="s">
        <v>472</v>
      </c>
      <c r="D646" s="5" t="s">
        <v>586</v>
      </c>
      <c r="I646" s="5" t="s">
        <v>2787</v>
      </c>
      <c r="K646" s="5" t="s">
        <v>1168</v>
      </c>
      <c r="L646" s="5" t="s">
        <v>497</v>
      </c>
      <c r="M646" s="19">
        <v>40665</v>
      </c>
      <c r="N646" s="19">
        <v>40665</v>
      </c>
      <c r="O646" s="5" t="s">
        <v>1035</v>
      </c>
      <c r="P646" s="5" t="s">
        <v>478</v>
      </c>
      <c r="Q646" s="5" t="s">
        <v>1869</v>
      </c>
      <c r="R646" s="5" t="s">
        <v>1926</v>
      </c>
      <c r="S646" s="5" t="s">
        <v>899</v>
      </c>
      <c r="T646" s="5" t="s">
        <v>221</v>
      </c>
      <c r="U646" s="5" t="s">
        <v>20</v>
      </c>
      <c r="V646" s="5">
        <v>1200</v>
      </c>
      <c r="W646" s="5">
        <v>12.974259999999999</v>
      </c>
      <c r="X646" s="5">
        <v>-85.233999999999995</v>
      </c>
      <c r="Y646" s="5">
        <v>20</v>
      </c>
    </row>
    <row r="647" spans="1:25">
      <c r="A647" s="5" t="s">
        <v>761</v>
      </c>
      <c r="B647" s="5" t="s">
        <v>762</v>
      </c>
      <c r="C647" s="5" t="s">
        <v>472</v>
      </c>
      <c r="D647" s="5" t="s">
        <v>473</v>
      </c>
      <c r="E647" s="5" t="s">
        <v>482</v>
      </c>
      <c r="F647" s="5" t="s">
        <v>482</v>
      </c>
      <c r="K647" s="5" t="s">
        <v>763</v>
      </c>
      <c r="L647" s="5" t="s">
        <v>764</v>
      </c>
      <c r="M647" s="19">
        <v>24546</v>
      </c>
      <c r="O647" s="5" t="s">
        <v>765</v>
      </c>
      <c r="S647" s="5" t="s">
        <v>766</v>
      </c>
      <c r="T647" s="5" t="s">
        <v>767</v>
      </c>
      <c r="U647" s="5" t="s">
        <v>598</v>
      </c>
      <c r="W647" s="5">
        <v>3.6778</v>
      </c>
      <c r="X647" s="5">
        <v>-76.902320000000003</v>
      </c>
      <c r="Y647" s="5" t="s">
        <v>488</v>
      </c>
    </row>
    <row r="648" spans="1:25">
      <c r="A648" s="5" t="s">
        <v>761</v>
      </c>
      <c r="B648" s="5" t="s">
        <v>774</v>
      </c>
      <c r="C648" s="5" t="s">
        <v>472</v>
      </c>
      <c r="D648" s="5" t="s">
        <v>473</v>
      </c>
      <c r="E648" s="5" t="s">
        <v>482</v>
      </c>
      <c r="F648" s="5" t="s">
        <v>474</v>
      </c>
      <c r="K648" s="5" t="s">
        <v>769</v>
      </c>
      <c r="L648" s="5" t="s">
        <v>770</v>
      </c>
      <c r="M648" s="19">
        <v>26101</v>
      </c>
      <c r="N648" s="19">
        <v>26103</v>
      </c>
      <c r="S648" s="5" t="s">
        <v>775</v>
      </c>
      <c r="T648" s="5" t="s">
        <v>767</v>
      </c>
      <c r="U648" s="5" t="s">
        <v>598</v>
      </c>
      <c r="V648" s="5">
        <v>300</v>
      </c>
      <c r="W648" s="5">
        <v>3.6778</v>
      </c>
      <c r="X648" s="5">
        <v>-76.902320000000003</v>
      </c>
      <c r="Y648" s="5" t="s">
        <v>488</v>
      </c>
    </row>
    <row r="649" spans="1:25">
      <c r="A649" s="5" t="s">
        <v>761</v>
      </c>
      <c r="B649" s="5" t="s">
        <v>776</v>
      </c>
      <c r="C649" s="5" t="s">
        <v>472</v>
      </c>
      <c r="D649" s="5" t="s">
        <v>473</v>
      </c>
      <c r="E649" s="5" t="s">
        <v>482</v>
      </c>
      <c r="F649" s="5" t="s">
        <v>482</v>
      </c>
      <c r="K649" s="5" t="s">
        <v>769</v>
      </c>
      <c r="L649" s="5" t="s">
        <v>770</v>
      </c>
      <c r="M649" s="19">
        <v>26101</v>
      </c>
      <c r="N649" s="19">
        <v>26103</v>
      </c>
      <c r="S649" s="5" t="s">
        <v>775</v>
      </c>
      <c r="T649" s="5" t="s">
        <v>767</v>
      </c>
      <c r="U649" s="5" t="s">
        <v>598</v>
      </c>
      <c r="V649" s="5">
        <v>300</v>
      </c>
      <c r="W649" s="5">
        <v>3.6778</v>
      </c>
      <c r="X649" s="5">
        <v>-76.902320000000003</v>
      </c>
      <c r="Y649" s="5" t="s">
        <v>488</v>
      </c>
    </row>
    <row r="650" spans="1:25">
      <c r="A650" s="5" t="s">
        <v>761</v>
      </c>
      <c r="B650" s="5" t="s">
        <v>768</v>
      </c>
      <c r="C650" s="5" t="s">
        <v>661</v>
      </c>
      <c r="D650" s="5" t="s">
        <v>473</v>
      </c>
      <c r="E650" s="5" t="s">
        <v>482</v>
      </c>
      <c r="F650" s="5" t="s">
        <v>482</v>
      </c>
      <c r="G650" s="5" t="s">
        <v>2117</v>
      </c>
      <c r="K650" s="5" t="s">
        <v>2118</v>
      </c>
      <c r="L650" s="5" t="s">
        <v>770</v>
      </c>
      <c r="M650" s="19">
        <v>26101</v>
      </c>
      <c r="N650" s="19">
        <v>26103</v>
      </c>
      <c r="S650" s="5" t="s">
        <v>771</v>
      </c>
      <c r="T650" s="5" t="s">
        <v>767</v>
      </c>
      <c r="U650" s="5" t="s">
        <v>598</v>
      </c>
      <c r="V650" s="5">
        <v>300</v>
      </c>
      <c r="W650" s="5">
        <v>3.6778</v>
      </c>
      <c r="X650" s="5">
        <v>-76.902320000000003</v>
      </c>
      <c r="Y650" s="5" t="s">
        <v>488</v>
      </c>
    </row>
    <row r="651" spans="1:25">
      <c r="A651" s="5" t="s">
        <v>761</v>
      </c>
      <c r="B651" s="5" t="s">
        <v>772</v>
      </c>
      <c r="C651" s="5" t="s">
        <v>773</v>
      </c>
      <c r="D651" s="5" t="s">
        <v>473</v>
      </c>
      <c r="E651" s="5" t="s">
        <v>482</v>
      </c>
      <c r="F651" s="5" t="s">
        <v>482</v>
      </c>
      <c r="G651" s="5" t="s">
        <v>2117</v>
      </c>
      <c r="K651" s="5" t="s">
        <v>2118</v>
      </c>
      <c r="L651" s="5" t="s">
        <v>770</v>
      </c>
      <c r="M651" s="19">
        <v>26101</v>
      </c>
      <c r="N651" s="19">
        <v>26103</v>
      </c>
      <c r="S651" s="5" t="s">
        <v>771</v>
      </c>
      <c r="T651" s="5" t="s">
        <v>767</v>
      </c>
      <c r="U651" s="5" t="s">
        <v>598</v>
      </c>
      <c r="V651" s="5">
        <v>300</v>
      </c>
      <c r="W651" s="5">
        <v>3.6778</v>
      </c>
      <c r="X651" s="5">
        <v>-76.902320000000003</v>
      </c>
      <c r="Y651" s="5" t="s">
        <v>488</v>
      </c>
    </row>
    <row r="652" spans="1:25">
      <c r="A652" s="5" t="s">
        <v>761</v>
      </c>
      <c r="B652" s="5" t="s">
        <v>1000</v>
      </c>
      <c r="C652" s="5" t="s">
        <v>472</v>
      </c>
      <c r="D652" s="5" t="s">
        <v>473</v>
      </c>
      <c r="E652" s="5" t="s">
        <v>482</v>
      </c>
      <c r="F652" s="5" t="s">
        <v>482</v>
      </c>
      <c r="K652" s="5" t="s">
        <v>1001</v>
      </c>
      <c r="L652" s="5" t="s">
        <v>1002</v>
      </c>
      <c r="M652" s="19">
        <v>27782</v>
      </c>
      <c r="S652" s="5" t="s">
        <v>1003</v>
      </c>
      <c r="T652" s="5" t="s">
        <v>295</v>
      </c>
      <c r="U652" s="5" t="s">
        <v>295</v>
      </c>
      <c r="V652" s="5">
        <v>975</v>
      </c>
      <c r="W652" s="5">
        <v>8.73</v>
      </c>
      <c r="X652" s="5">
        <v>-79.97</v>
      </c>
      <c r="Y652" s="5">
        <v>2000</v>
      </c>
    </row>
    <row r="653" spans="1:25">
      <c r="A653" s="5" t="s">
        <v>240</v>
      </c>
      <c r="B653" s="5" t="s">
        <v>1130</v>
      </c>
      <c r="C653" s="5" t="s">
        <v>472</v>
      </c>
      <c r="D653" s="5" t="s">
        <v>473</v>
      </c>
      <c r="E653" s="5" t="s">
        <v>474</v>
      </c>
      <c r="F653" s="5" t="s">
        <v>474</v>
      </c>
      <c r="K653" s="5" t="s">
        <v>1131</v>
      </c>
      <c r="L653" s="5" t="s">
        <v>1132</v>
      </c>
      <c r="M653" s="19">
        <v>41145</v>
      </c>
      <c r="O653" s="5" t="s">
        <v>1133</v>
      </c>
      <c r="P653" s="5" t="s">
        <v>478</v>
      </c>
      <c r="Q653" s="5" t="s">
        <v>1853</v>
      </c>
      <c r="S653" s="5" t="s">
        <v>1134</v>
      </c>
      <c r="T653" s="5" t="s">
        <v>1135</v>
      </c>
      <c r="U653" s="5" t="s">
        <v>250</v>
      </c>
      <c r="V653" s="5">
        <v>1134</v>
      </c>
      <c r="W653" s="5">
        <v>15.243069999999999</v>
      </c>
      <c r="X653" s="5">
        <v>-89.774270000000001</v>
      </c>
      <c r="Y653" s="5">
        <v>50</v>
      </c>
    </row>
    <row r="654" spans="1:25">
      <c r="A654" s="5" t="s">
        <v>240</v>
      </c>
      <c r="B654" s="5" t="s">
        <v>823</v>
      </c>
      <c r="C654" s="5" t="s">
        <v>472</v>
      </c>
      <c r="D654" s="5" t="s">
        <v>473</v>
      </c>
      <c r="E654" s="5" t="s">
        <v>474</v>
      </c>
      <c r="F654" s="5" t="s">
        <v>474</v>
      </c>
      <c r="K654" s="5" t="s">
        <v>824</v>
      </c>
      <c r="L654" s="5" t="s">
        <v>497</v>
      </c>
      <c r="M654" s="19">
        <v>39960</v>
      </c>
      <c r="N654" s="19">
        <v>39960</v>
      </c>
      <c r="O654" s="5" t="s">
        <v>783</v>
      </c>
      <c r="P654" s="5" t="s">
        <v>478</v>
      </c>
      <c r="Q654" s="5" t="s">
        <v>1838</v>
      </c>
      <c r="S654" s="5" t="s">
        <v>814</v>
      </c>
      <c r="T654" s="5" t="s">
        <v>785</v>
      </c>
      <c r="U654" s="5" t="s">
        <v>250</v>
      </c>
      <c r="V654" s="5">
        <v>400</v>
      </c>
      <c r="W654" s="5">
        <v>16.446301720000001</v>
      </c>
      <c r="X654" s="5">
        <v>-89.548908979999993</v>
      </c>
      <c r="Y654" s="5">
        <v>50</v>
      </c>
    </row>
    <row r="655" spans="1:25">
      <c r="A655" s="5" t="s">
        <v>240</v>
      </c>
      <c r="B655" s="5" t="s">
        <v>812</v>
      </c>
      <c r="C655" s="5" t="s">
        <v>472</v>
      </c>
      <c r="D655" s="5" t="s">
        <v>473</v>
      </c>
      <c r="E655" s="5" t="s">
        <v>474</v>
      </c>
      <c r="F655" s="5" t="s">
        <v>474</v>
      </c>
      <c r="H655" s="5" t="s">
        <v>2129</v>
      </c>
      <c r="I655" s="5" t="s">
        <v>2712</v>
      </c>
      <c r="K655" s="5" t="s">
        <v>813</v>
      </c>
      <c r="L655" s="5" t="s">
        <v>497</v>
      </c>
      <c r="M655" s="19">
        <v>39961</v>
      </c>
      <c r="N655" s="19">
        <v>39961</v>
      </c>
      <c r="O655" s="5" t="s">
        <v>783</v>
      </c>
      <c r="P655" s="5" t="s">
        <v>478</v>
      </c>
      <c r="Q655" s="5" t="s">
        <v>1920</v>
      </c>
      <c r="R655" s="5" t="s">
        <v>2130</v>
      </c>
      <c r="S655" s="5" t="s">
        <v>814</v>
      </c>
      <c r="T655" s="5" t="s">
        <v>785</v>
      </c>
      <c r="U655" s="5" t="s">
        <v>250</v>
      </c>
      <c r="V655" s="5">
        <v>390</v>
      </c>
      <c r="W655" s="5">
        <v>16.441669999999998</v>
      </c>
      <c r="X655" s="5">
        <v>-89.534959999999998</v>
      </c>
      <c r="Y655" s="5">
        <v>35</v>
      </c>
    </row>
    <row r="656" spans="1:25">
      <c r="A656" s="5" t="s">
        <v>240</v>
      </c>
      <c r="B656" s="5" t="s">
        <v>2755</v>
      </c>
      <c r="C656" s="5" t="s">
        <v>472</v>
      </c>
      <c r="D656" s="5" t="s">
        <v>586</v>
      </c>
      <c r="I656" s="5" t="s">
        <v>2784</v>
      </c>
      <c r="K656" s="5" t="s">
        <v>813</v>
      </c>
      <c r="L656" s="5" t="s">
        <v>497</v>
      </c>
      <c r="M656" s="19">
        <v>39961</v>
      </c>
      <c r="N656" s="19">
        <v>39961</v>
      </c>
      <c r="O656" s="5" t="s">
        <v>783</v>
      </c>
      <c r="P656" s="5" t="s">
        <v>478</v>
      </c>
      <c r="Q656" s="5" t="s">
        <v>1920</v>
      </c>
      <c r="R656" s="5" t="s">
        <v>2130</v>
      </c>
      <c r="S656" s="5" t="s">
        <v>814</v>
      </c>
      <c r="T656" s="5" t="s">
        <v>785</v>
      </c>
      <c r="U656" s="5" t="s">
        <v>250</v>
      </c>
      <c r="V656" s="5">
        <v>390</v>
      </c>
      <c r="W656" s="5">
        <v>16.441669999999998</v>
      </c>
      <c r="X656" s="5">
        <v>-89.534959999999998</v>
      </c>
      <c r="Y656" s="5">
        <v>35</v>
      </c>
    </row>
    <row r="657" spans="1:25">
      <c r="A657" s="5" t="s">
        <v>240</v>
      </c>
      <c r="B657" s="5" t="s">
        <v>1128</v>
      </c>
      <c r="C657" s="5" t="s">
        <v>472</v>
      </c>
      <c r="D657" s="5" t="s">
        <v>473</v>
      </c>
      <c r="E657" s="5" t="s">
        <v>529</v>
      </c>
      <c r="F657" s="5" t="s">
        <v>529</v>
      </c>
      <c r="G657" s="5" t="s">
        <v>2123</v>
      </c>
      <c r="I657" s="5" t="s">
        <v>2808</v>
      </c>
      <c r="J657" s="5" t="s">
        <v>241</v>
      </c>
      <c r="K657" s="5" t="s">
        <v>1129</v>
      </c>
      <c r="L657" s="5" t="s">
        <v>497</v>
      </c>
      <c r="M657" s="19">
        <v>40318</v>
      </c>
      <c r="N657" s="19">
        <v>40318</v>
      </c>
      <c r="O657" s="5" t="s">
        <v>1014</v>
      </c>
      <c r="P657" s="5" t="s">
        <v>478</v>
      </c>
      <c r="Q657" s="5" t="s">
        <v>1838</v>
      </c>
      <c r="S657" s="5" t="s">
        <v>966</v>
      </c>
      <c r="T657" s="5" t="s">
        <v>28</v>
      </c>
      <c r="U657" s="5" t="s">
        <v>27</v>
      </c>
      <c r="V657" s="5">
        <v>1120</v>
      </c>
      <c r="W657" s="5">
        <v>14.87137094</v>
      </c>
      <c r="X657" s="5">
        <v>-87.900324580000003</v>
      </c>
      <c r="Y657" s="5">
        <v>20</v>
      </c>
    </row>
    <row r="658" spans="1:25">
      <c r="A658" s="5" t="s">
        <v>240</v>
      </c>
      <c r="B658" s="5" t="s">
        <v>1124</v>
      </c>
      <c r="C658" s="5" t="s">
        <v>472</v>
      </c>
      <c r="D658" s="5" t="s">
        <v>473</v>
      </c>
      <c r="E658" s="5" t="s">
        <v>482</v>
      </c>
      <c r="F658" s="5" t="s">
        <v>482</v>
      </c>
      <c r="G658" s="5" t="s">
        <v>2124</v>
      </c>
      <c r="H658" s="5" t="s">
        <v>2125</v>
      </c>
      <c r="I658" s="5" t="s">
        <v>2680</v>
      </c>
      <c r="K658" s="5" t="s">
        <v>1125</v>
      </c>
      <c r="L658" s="5" t="s">
        <v>497</v>
      </c>
      <c r="M658" s="19">
        <v>40318</v>
      </c>
      <c r="N658" s="19">
        <v>40318</v>
      </c>
      <c r="O658" s="5" t="s">
        <v>1014</v>
      </c>
      <c r="P658" s="5" t="s">
        <v>478</v>
      </c>
      <c r="Q658" s="5" t="s">
        <v>1838</v>
      </c>
      <c r="S658" s="5" t="s">
        <v>966</v>
      </c>
      <c r="T658" s="5" t="s">
        <v>28</v>
      </c>
      <c r="U658" s="5" t="s">
        <v>27</v>
      </c>
      <c r="V658" s="5">
        <v>1120</v>
      </c>
      <c r="W658" s="5">
        <v>14.87119657</v>
      </c>
      <c r="X658" s="5">
        <v>-87.900112070000006</v>
      </c>
      <c r="Y658" s="5">
        <v>20</v>
      </c>
    </row>
    <row r="659" spans="1:25">
      <c r="A659" s="5" t="s">
        <v>240</v>
      </c>
      <c r="B659" s="5" t="s">
        <v>2747</v>
      </c>
      <c r="C659" s="5" t="s">
        <v>472</v>
      </c>
      <c r="D659" s="5" t="s">
        <v>586</v>
      </c>
      <c r="I659" s="5" t="s">
        <v>2776</v>
      </c>
      <c r="K659" s="5" t="s">
        <v>1127</v>
      </c>
      <c r="L659" s="5" t="s">
        <v>497</v>
      </c>
      <c r="M659" s="19">
        <v>40318</v>
      </c>
      <c r="N659" s="19">
        <v>40318</v>
      </c>
      <c r="O659" s="5" t="s">
        <v>1014</v>
      </c>
      <c r="P659" s="5" t="s">
        <v>478</v>
      </c>
      <c r="Q659" s="5" t="s">
        <v>1838</v>
      </c>
      <c r="S659" s="5" t="s">
        <v>966</v>
      </c>
      <c r="T659" s="5" t="s">
        <v>28</v>
      </c>
      <c r="U659" s="5" t="s">
        <v>27</v>
      </c>
      <c r="V659" s="5">
        <v>1120</v>
      </c>
      <c r="W659" s="5">
        <v>14.871353190000001</v>
      </c>
      <c r="X659" s="5">
        <v>-87.899691360000006</v>
      </c>
      <c r="Y659" s="5">
        <v>20</v>
      </c>
    </row>
    <row r="660" spans="1:25">
      <c r="A660" s="5" t="s">
        <v>240</v>
      </c>
      <c r="C660" s="5" t="s">
        <v>472</v>
      </c>
      <c r="D660" s="5" t="s">
        <v>604</v>
      </c>
      <c r="E660" s="5" t="s">
        <v>474</v>
      </c>
      <c r="F660" s="5" t="s">
        <v>474</v>
      </c>
      <c r="K660" s="5" t="s">
        <v>1126</v>
      </c>
      <c r="L660" s="5" t="s">
        <v>497</v>
      </c>
      <c r="M660" s="19">
        <v>40318</v>
      </c>
      <c r="N660" s="19">
        <v>40318</v>
      </c>
      <c r="O660" s="5" t="s">
        <v>1014</v>
      </c>
      <c r="P660" s="5" t="s">
        <v>478</v>
      </c>
      <c r="Q660" s="5" t="s">
        <v>1838</v>
      </c>
      <c r="S660" s="5" t="s">
        <v>966</v>
      </c>
      <c r="T660" s="5" t="s">
        <v>28</v>
      </c>
      <c r="U660" s="5" t="s">
        <v>27</v>
      </c>
      <c r="V660" s="5">
        <v>1120</v>
      </c>
      <c r="W660" s="5">
        <v>14.871318090000001</v>
      </c>
      <c r="X660" s="5">
        <v>-87.899557380000005</v>
      </c>
      <c r="Y660" s="5">
        <v>20</v>
      </c>
    </row>
    <row r="661" spans="1:25">
      <c r="A661" s="5" t="s">
        <v>240</v>
      </c>
      <c r="C661" s="5" t="s">
        <v>472</v>
      </c>
      <c r="D661" s="5" t="s">
        <v>604</v>
      </c>
      <c r="E661" s="5" t="s">
        <v>474</v>
      </c>
      <c r="F661" s="5" t="s">
        <v>474</v>
      </c>
      <c r="K661" s="5" t="s">
        <v>1123</v>
      </c>
      <c r="L661" s="5" t="s">
        <v>497</v>
      </c>
      <c r="M661" s="19">
        <v>40318</v>
      </c>
      <c r="N661" s="19">
        <v>40318</v>
      </c>
      <c r="O661" s="5" t="s">
        <v>1014</v>
      </c>
      <c r="P661" s="5" t="s">
        <v>478</v>
      </c>
      <c r="Q661" s="5" t="s">
        <v>1838</v>
      </c>
      <c r="R661" s="5" t="s">
        <v>2126</v>
      </c>
      <c r="S661" s="5" t="s">
        <v>966</v>
      </c>
      <c r="T661" s="5" t="s">
        <v>28</v>
      </c>
      <c r="U661" s="5" t="s">
        <v>27</v>
      </c>
      <c r="V661" s="5">
        <v>1120</v>
      </c>
      <c r="W661" s="5">
        <v>14.870922930000001</v>
      </c>
      <c r="X661" s="5">
        <v>-87.899172239999999</v>
      </c>
      <c r="Y661" s="5">
        <v>20</v>
      </c>
    </row>
    <row r="662" spans="1:25">
      <c r="A662" s="5" t="s">
        <v>240</v>
      </c>
      <c r="C662" s="5" t="s">
        <v>472</v>
      </c>
      <c r="D662" s="5" t="s">
        <v>604</v>
      </c>
      <c r="E662" s="5" t="s">
        <v>474</v>
      </c>
      <c r="F662" s="5" t="s">
        <v>474</v>
      </c>
      <c r="K662" s="5" t="s">
        <v>1145</v>
      </c>
      <c r="L662" s="5" t="s">
        <v>497</v>
      </c>
      <c r="M662" s="19">
        <v>40318</v>
      </c>
      <c r="N662" s="19">
        <v>40318</v>
      </c>
      <c r="O662" s="5" t="s">
        <v>1014</v>
      </c>
      <c r="P662" s="5" t="s">
        <v>478</v>
      </c>
      <c r="Q662" s="5" t="s">
        <v>1838</v>
      </c>
      <c r="S662" s="5" t="s">
        <v>966</v>
      </c>
      <c r="T662" s="5" t="s">
        <v>28</v>
      </c>
      <c r="U662" s="5" t="s">
        <v>27</v>
      </c>
      <c r="V662" s="5">
        <v>1140</v>
      </c>
      <c r="W662" s="5">
        <v>14.869596570000001</v>
      </c>
      <c r="X662" s="5">
        <v>-87.898432069999998</v>
      </c>
      <c r="Y662" s="5">
        <v>20</v>
      </c>
    </row>
    <row r="663" spans="1:25">
      <c r="A663" s="5" t="s">
        <v>240</v>
      </c>
      <c r="C663" s="5" t="s">
        <v>472</v>
      </c>
      <c r="D663" s="5" t="s">
        <v>604</v>
      </c>
      <c r="E663" s="5" t="s">
        <v>474</v>
      </c>
      <c r="F663" s="5" t="s">
        <v>474</v>
      </c>
      <c r="K663" s="5" t="s">
        <v>1139</v>
      </c>
      <c r="L663" s="5" t="s">
        <v>497</v>
      </c>
      <c r="M663" s="19">
        <v>40318</v>
      </c>
      <c r="N663" s="19">
        <v>40318</v>
      </c>
      <c r="O663" s="5" t="s">
        <v>1014</v>
      </c>
      <c r="P663" s="5" t="s">
        <v>478</v>
      </c>
      <c r="Q663" s="5" t="s">
        <v>1838</v>
      </c>
      <c r="S663" s="5" t="s">
        <v>966</v>
      </c>
      <c r="T663" s="5" t="s">
        <v>28</v>
      </c>
      <c r="U663" s="5" t="s">
        <v>27</v>
      </c>
      <c r="V663" s="5">
        <v>1140</v>
      </c>
      <c r="W663" s="5">
        <v>14.869509389999999</v>
      </c>
      <c r="X663" s="5">
        <v>-87.898002160000004</v>
      </c>
      <c r="Y663" s="5">
        <v>20</v>
      </c>
    </row>
    <row r="664" spans="1:25">
      <c r="A664" s="5" t="s">
        <v>240</v>
      </c>
      <c r="C664" s="5" t="s">
        <v>472</v>
      </c>
      <c r="D664" s="5" t="s">
        <v>604</v>
      </c>
      <c r="E664" s="5" t="s">
        <v>474</v>
      </c>
      <c r="F664" s="5" t="s">
        <v>474</v>
      </c>
      <c r="K664" s="5" t="s">
        <v>1140</v>
      </c>
      <c r="L664" s="5" t="s">
        <v>497</v>
      </c>
      <c r="M664" s="19">
        <v>40318</v>
      </c>
      <c r="N664" s="19">
        <v>40318</v>
      </c>
      <c r="O664" s="5" t="s">
        <v>1014</v>
      </c>
      <c r="P664" s="5" t="s">
        <v>478</v>
      </c>
      <c r="Q664" s="5" t="s">
        <v>1838</v>
      </c>
      <c r="S664" s="5" t="s">
        <v>966</v>
      </c>
      <c r="T664" s="5" t="s">
        <v>28</v>
      </c>
      <c r="U664" s="5" t="s">
        <v>27</v>
      </c>
      <c r="V664" s="5">
        <v>1140</v>
      </c>
      <c r="W664" s="5">
        <v>14.86951</v>
      </c>
      <c r="X664" s="5">
        <v>-87.896917529999996</v>
      </c>
      <c r="Y664" s="5">
        <v>20</v>
      </c>
    </row>
    <row r="665" spans="1:25">
      <c r="A665" s="5" t="s">
        <v>240</v>
      </c>
      <c r="C665" s="5" t="s">
        <v>472</v>
      </c>
      <c r="D665" s="5" t="s">
        <v>604</v>
      </c>
      <c r="E665" s="5" t="s">
        <v>474</v>
      </c>
      <c r="F665" s="5" t="s">
        <v>474</v>
      </c>
      <c r="K665" s="5" t="s">
        <v>1141</v>
      </c>
      <c r="L665" s="5" t="s">
        <v>497</v>
      </c>
      <c r="M665" s="19">
        <v>40318</v>
      </c>
      <c r="N665" s="19">
        <v>40318</v>
      </c>
      <c r="O665" s="5" t="s">
        <v>1014</v>
      </c>
      <c r="P665" s="5" t="s">
        <v>478</v>
      </c>
      <c r="Q665" s="5" t="s">
        <v>1838</v>
      </c>
      <c r="S665" s="5" t="s">
        <v>966</v>
      </c>
      <c r="T665" s="5" t="s">
        <v>28</v>
      </c>
      <c r="U665" s="5" t="s">
        <v>27</v>
      </c>
      <c r="V665" s="5">
        <v>1140</v>
      </c>
      <c r="W665" s="5">
        <v>14.86951</v>
      </c>
      <c r="X665" s="5">
        <v>-87.896825059999998</v>
      </c>
      <c r="Y665" s="5">
        <v>20</v>
      </c>
    </row>
    <row r="666" spans="1:25">
      <c r="A666" s="5" t="s">
        <v>240</v>
      </c>
      <c r="C666" s="5" t="s">
        <v>472</v>
      </c>
      <c r="D666" s="5" t="s">
        <v>604</v>
      </c>
      <c r="E666" s="5" t="s">
        <v>474</v>
      </c>
      <c r="F666" s="5" t="s">
        <v>474</v>
      </c>
      <c r="K666" s="5" t="s">
        <v>1142</v>
      </c>
      <c r="L666" s="5" t="s">
        <v>497</v>
      </c>
      <c r="M666" s="19">
        <v>40318</v>
      </c>
      <c r="N666" s="19">
        <v>40318</v>
      </c>
      <c r="O666" s="5" t="s">
        <v>1014</v>
      </c>
      <c r="P666" s="5" t="s">
        <v>478</v>
      </c>
      <c r="Q666" s="5" t="s">
        <v>1838</v>
      </c>
      <c r="R666" s="5" t="s">
        <v>2127</v>
      </c>
      <c r="S666" s="5" t="s">
        <v>966</v>
      </c>
      <c r="T666" s="5" t="s">
        <v>28</v>
      </c>
      <c r="U666" s="5" t="s">
        <v>27</v>
      </c>
      <c r="V666" s="5">
        <v>1140</v>
      </c>
      <c r="W666" s="5">
        <v>14.86951</v>
      </c>
      <c r="X666" s="5">
        <v>-87.896732580000005</v>
      </c>
      <c r="Y666" s="5">
        <v>20</v>
      </c>
    </row>
    <row r="667" spans="1:25">
      <c r="A667" s="5" t="s">
        <v>240</v>
      </c>
      <c r="C667" s="5" t="s">
        <v>472</v>
      </c>
      <c r="D667" s="5" t="s">
        <v>604</v>
      </c>
      <c r="E667" s="5" t="s">
        <v>474</v>
      </c>
      <c r="F667" s="5" t="s">
        <v>474</v>
      </c>
      <c r="K667" s="5" t="s">
        <v>1143</v>
      </c>
      <c r="L667" s="5" t="s">
        <v>497</v>
      </c>
      <c r="M667" s="19">
        <v>40318</v>
      </c>
      <c r="N667" s="19">
        <v>40318</v>
      </c>
      <c r="O667" s="5" t="s">
        <v>1014</v>
      </c>
      <c r="P667" s="5" t="s">
        <v>478</v>
      </c>
      <c r="Q667" s="5" t="s">
        <v>1838</v>
      </c>
      <c r="R667" s="5" t="s">
        <v>2127</v>
      </c>
      <c r="S667" s="5" t="s">
        <v>966</v>
      </c>
      <c r="T667" s="5" t="s">
        <v>28</v>
      </c>
      <c r="U667" s="5" t="s">
        <v>27</v>
      </c>
      <c r="V667" s="5">
        <v>1140</v>
      </c>
      <c r="W667" s="5">
        <v>14.86951</v>
      </c>
      <c r="X667" s="5">
        <v>-87.896686349999996</v>
      </c>
      <c r="Y667" s="5">
        <v>20</v>
      </c>
    </row>
    <row r="668" spans="1:25">
      <c r="A668" s="5" t="s">
        <v>240</v>
      </c>
      <c r="C668" s="5" t="s">
        <v>472</v>
      </c>
      <c r="D668" s="5" t="s">
        <v>604</v>
      </c>
      <c r="E668" s="5" t="s">
        <v>474</v>
      </c>
      <c r="F668" s="5" t="s">
        <v>474</v>
      </c>
      <c r="K668" s="5" t="s">
        <v>1144</v>
      </c>
      <c r="L668" s="5" t="s">
        <v>497</v>
      </c>
      <c r="M668" s="19">
        <v>40318</v>
      </c>
      <c r="N668" s="19">
        <v>40318</v>
      </c>
      <c r="O668" s="5" t="s">
        <v>1014</v>
      </c>
      <c r="P668" s="5" t="s">
        <v>478</v>
      </c>
      <c r="Q668" s="5" t="s">
        <v>1838</v>
      </c>
      <c r="S668" s="5" t="s">
        <v>966</v>
      </c>
      <c r="T668" s="5" t="s">
        <v>28</v>
      </c>
      <c r="U668" s="5" t="s">
        <v>27</v>
      </c>
      <c r="V668" s="5">
        <v>1140</v>
      </c>
      <c r="W668" s="5">
        <v>14.86951</v>
      </c>
      <c r="X668" s="5">
        <v>-87.896593879999998</v>
      </c>
      <c r="Y668" s="5">
        <v>20</v>
      </c>
    </row>
    <row r="669" spans="1:25">
      <c r="A669" s="5" t="s">
        <v>240</v>
      </c>
      <c r="C669" s="5" t="s">
        <v>472</v>
      </c>
      <c r="D669" s="5" t="s">
        <v>604</v>
      </c>
      <c r="E669" s="5" t="s">
        <v>474</v>
      </c>
      <c r="F669" s="5" t="s">
        <v>474</v>
      </c>
      <c r="K669" s="5" t="s">
        <v>1138</v>
      </c>
      <c r="L669" s="5" t="s">
        <v>497</v>
      </c>
      <c r="M669" s="19">
        <v>40318</v>
      </c>
      <c r="N669" s="19">
        <v>40318</v>
      </c>
      <c r="O669" s="5" t="s">
        <v>1014</v>
      </c>
      <c r="P669" s="5" t="s">
        <v>478</v>
      </c>
      <c r="Q669" s="5" t="s">
        <v>1838</v>
      </c>
      <c r="S669" s="5" t="s">
        <v>966</v>
      </c>
      <c r="T669" s="5" t="s">
        <v>28</v>
      </c>
      <c r="U669" s="5" t="s">
        <v>27</v>
      </c>
      <c r="V669" s="5">
        <v>1140</v>
      </c>
      <c r="W669" s="5">
        <v>14.86943645</v>
      </c>
      <c r="X669" s="5">
        <v>-87.896193400000001</v>
      </c>
      <c r="Y669" s="5">
        <v>20</v>
      </c>
    </row>
    <row r="670" spans="1:25">
      <c r="A670" s="5" t="s">
        <v>240</v>
      </c>
      <c r="C670" s="5" t="s">
        <v>472</v>
      </c>
      <c r="D670" s="5" t="s">
        <v>604</v>
      </c>
      <c r="E670" s="5" t="s">
        <v>474</v>
      </c>
      <c r="F670" s="5" t="s">
        <v>474</v>
      </c>
      <c r="K670" s="5" t="s">
        <v>1137</v>
      </c>
      <c r="L670" s="5" t="s">
        <v>497</v>
      </c>
      <c r="M670" s="19">
        <v>40318</v>
      </c>
      <c r="N670" s="19">
        <v>40318</v>
      </c>
      <c r="O670" s="5" t="s">
        <v>1014</v>
      </c>
      <c r="P670" s="5" t="s">
        <v>478</v>
      </c>
      <c r="Q670" s="5" t="s">
        <v>1838</v>
      </c>
      <c r="S670" s="5" t="s">
        <v>966</v>
      </c>
      <c r="T670" s="5" t="s">
        <v>28</v>
      </c>
      <c r="U670" s="5" t="s">
        <v>27</v>
      </c>
      <c r="V670" s="5">
        <v>1140</v>
      </c>
      <c r="W670" s="5">
        <v>14.869397190000001</v>
      </c>
      <c r="X670" s="5">
        <v>-87.89596573</v>
      </c>
      <c r="Y670" s="5">
        <v>20</v>
      </c>
    </row>
    <row r="671" spans="1:25">
      <c r="A671" s="5" t="s">
        <v>240</v>
      </c>
      <c r="C671" s="5" t="s">
        <v>472</v>
      </c>
      <c r="D671" s="5" t="s">
        <v>604</v>
      </c>
      <c r="E671" s="5" t="s">
        <v>474</v>
      </c>
      <c r="F671" s="5" t="s">
        <v>474</v>
      </c>
      <c r="K671" s="5" t="s">
        <v>1136</v>
      </c>
      <c r="L671" s="5" t="s">
        <v>497</v>
      </c>
      <c r="M671" s="19">
        <v>40318</v>
      </c>
      <c r="N671" s="19">
        <v>40318</v>
      </c>
      <c r="O671" s="5" t="s">
        <v>1014</v>
      </c>
      <c r="P671" s="5" t="s">
        <v>478</v>
      </c>
      <c r="Q671" s="5" t="s">
        <v>1838</v>
      </c>
      <c r="S671" s="5" t="s">
        <v>966</v>
      </c>
      <c r="T671" s="5" t="s">
        <v>28</v>
      </c>
      <c r="U671" s="5" t="s">
        <v>27</v>
      </c>
      <c r="V671" s="5">
        <v>1140</v>
      </c>
      <c r="W671" s="5">
        <v>14.86934458</v>
      </c>
      <c r="X671" s="5">
        <v>-87.895793710000007</v>
      </c>
      <c r="Y671" s="5">
        <v>20</v>
      </c>
    </row>
    <row r="672" spans="1:25">
      <c r="A672" s="5" t="s">
        <v>240</v>
      </c>
      <c r="B672" s="5" t="s">
        <v>1102</v>
      </c>
      <c r="C672" s="5" t="s">
        <v>472</v>
      </c>
      <c r="D672" s="5" t="s">
        <v>473</v>
      </c>
      <c r="E672" s="5" t="s">
        <v>539</v>
      </c>
      <c r="F672" s="5" t="s">
        <v>539</v>
      </c>
      <c r="G672" s="5" t="s">
        <v>2124</v>
      </c>
      <c r="K672" s="5" t="s">
        <v>1101</v>
      </c>
      <c r="L672" s="5" t="s">
        <v>497</v>
      </c>
      <c r="M672" s="19">
        <v>40318</v>
      </c>
      <c r="N672" s="19">
        <v>40318</v>
      </c>
      <c r="O672" s="5" t="s">
        <v>1014</v>
      </c>
      <c r="P672" s="5" t="s">
        <v>478</v>
      </c>
      <c r="Q672" s="5" t="s">
        <v>1920</v>
      </c>
      <c r="R672" s="5" t="s">
        <v>2131</v>
      </c>
      <c r="S672" s="5" t="s">
        <v>966</v>
      </c>
      <c r="T672" s="5" t="s">
        <v>28</v>
      </c>
      <c r="U672" s="5" t="s">
        <v>27</v>
      </c>
      <c r="V672" s="5">
        <v>1100</v>
      </c>
      <c r="W672" s="5">
        <v>14.871119999999999</v>
      </c>
      <c r="X672" s="5">
        <v>-87.899379999999994</v>
      </c>
      <c r="Y672" s="5">
        <v>300</v>
      </c>
    </row>
    <row r="673" spans="1:25">
      <c r="A673" s="5" t="s">
        <v>240</v>
      </c>
      <c r="B673" s="5" t="s">
        <v>1100</v>
      </c>
      <c r="C673" s="5" t="s">
        <v>472</v>
      </c>
      <c r="D673" s="5" t="s">
        <v>473</v>
      </c>
      <c r="E673" s="5" t="s">
        <v>645</v>
      </c>
      <c r="F673" s="5" t="s">
        <v>645</v>
      </c>
      <c r="G673" s="5" t="s">
        <v>2124</v>
      </c>
      <c r="K673" s="5" t="s">
        <v>1101</v>
      </c>
      <c r="L673" s="5" t="s">
        <v>497</v>
      </c>
      <c r="M673" s="19">
        <v>40318</v>
      </c>
      <c r="N673" s="19">
        <v>40318</v>
      </c>
      <c r="O673" s="5" t="s">
        <v>1014</v>
      </c>
      <c r="P673" s="5" t="s">
        <v>478</v>
      </c>
      <c r="Q673" s="5" t="s">
        <v>1920</v>
      </c>
      <c r="R673" s="5" t="s">
        <v>2131</v>
      </c>
      <c r="S673" s="5" t="s">
        <v>966</v>
      </c>
      <c r="T673" s="5" t="s">
        <v>28</v>
      </c>
      <c r="U673" s="5" t="s">
        <v>27</v>
      </c>
      <c r="V673" s="5">
        <v>1100</v>
      </c>
      <c r="W673" s="5">
        <v>14.871119999999999</v>
      </c>
      <c r="X673" s="5">
        <v>-87.899379999999994</v>
      </c>
      <c r="Y673" s="5">
        <v>300</v>
      </c>
    </row>
    <row r="674" spans="1:25">
      <c r="A674" s="5" t="s">
        <v>240</v>
      </c>
      <c r="B674" s="5" t="s">
        <v>1152</v>
      </c>
      <c r="C674" s="5" t="s">
        <v>472</v>
      </c>
      <c r="D674" s="5" t="s">
        <v>473</v>
      </c>
      <c r="E674" s="5" t="s">
        <v>759</v>
      </c>
      <c r="F674" s="5" t="s">
        <v>759</v>
      </c>
      <c r="G674" s="5" t="s">
        <v>2124</v>
      </c>
      <c r="K674" s="5" t="s">
        <v>1151</v>
      </c>
      <c r="L674" s="5" t="s">
        <v>497</v>
      </c>
      <c r="M674" s="19">
        <v>40318</v>
      </c>
      <c r="N674" s="19">
        <v>40318</v>
      </c>
      <c r="O674" s="5" t="s">
        <v>1014</v>
      </c>
      <c r="P674" s="5" t="s">
        <v>478</v>
      </c>
      <c r="Q674" s="5" t="s">
        <v>1920</v>
      </c>
      <c r="R674" s="5" t="s">
        <v>2132</v>
      </c>
      <c r="S674" s="5" t="s">
        <v>966</v>
      </c>
      <c r="T674" s="5" t="s">
        <v>28</v>
      </c>
      <c r="U674" s="5" t="s">
        <v>27</v>
      </c>
      <c r="V674" s="5">
        <v>1150</v>
      </c>
      <c r="W674" s="5">
        <v>14.86951</v>
      </c>
      <c r="X674" s="5">
        <v>-87.897009999999995</v>
      </c>
      <c r="Y674" s="5">
        <v>300</v>
      </c>
    </row>
    <row r="675" spans="1:25">
      <c r="A675" s="5" t="s">
        <v>240</v>
      </c>
      <c r="B675" s="5" t="s">
        <v>1150</v>
      </c>
      <c r="C675" s="5" t="s">
        <v>472</v>
      </c>
      <c r="D675" s="5" t="s">
        <v>473</v>
      </c>
      <c r="E675" s="5" t="s">
        <v>474</v>
      </c>
      <c r="F675" s="5" t="s">
        <v>474</v>
      </c>
      <c r="G675" s="5" t="s">
        <v>2124</v>
      </c>
      <c r="K675" s="5" t="s">
        <v>1151</v>
      </c>
      <c r="L675" s="5" t="s">
        <v>497</v>
      </c>
      <c r="M675" s="19">
        <v>40318</v>
      </c>
      <c r="N675" s="19">
        <v>40318</v>
      </c>
      <c r="O675" s="5" t="s">
        <v>1014</v>
      </c>
      <c r="P675" s="5" t="s">
        <v>478</v>
      </c>
      <c r="Q675" s="5" t="s">
        <v>1920</v>
      </c>
      <c r="R675" s="5" t="s">
        <v>2132</v>
      </c>
      <c r="S675" s="5" t="s">
        <v>966</v>
      </c>
      <c r="T675" s="5" t="s">
        <v>28</v>
      </c>
      <c r="U675" s="5" t="s">
        <v>27</v>
      </c>
      <c r="V675" s="5">
        <v>1150</v>
      </c>
      <c r="W675" s="5">
        <v>14.86951</v>
      </c>
      <c r="X675" s="5">
        <v>-87.897009999999995</v>
      </c>
      <c r="Y675" s="5">
        <v>300</v>
      </c>
    </row>
    <row r="676" spans="1:25">
      <c r="A676" s="5" t="s">
        <v>240</v>
      </c>
      <c r="C676" s="5" t="s">
        <v>472</v>
      </c>
      <c r="D676" s="5" t="s">
        <v>604</v>
      </c>
      <c r="E676" s="5" t="s">
        <v>474</v>
      </c>
      <c r="F676" s="5" t="s">
        <v>474</v>
      </c>
      <c r="K676" s="5" t="s">
        <v>1034</v>
      </c>
      <c r="L676" s="5" t="s">
        <v>497</v>
      </c>
      <c r="M676" s="19">
        <v>40320</v>
      </c>
      <c r="N676" s="19">
        <v>40320</v>
      </c>
      <c r="O676" s="5" t="s">
        <v>1035</v>
      </c>
      <c r="P676" s="5" t="s">
        <v>478</v>
      </c>
      <c r="Q676" s="5" t="s">
        <v>1920</v>
      </c>
      <c r="S676" s="5" t="s">
        <v>966</v>
      </c>
      <c r="T676" s="5" t="s">
        <v>28</v>
      </c>
      <c r="U676" s="5" t="s">
        <v>27</v>
      </c>
      <c r="V676" s="5">
        <v>1040</v>
      </c>
      <c r="W676" s="5">
        <v>14.87236</v>
      </c>
      <c r="X676" s="5">
        <v>-87.900980000000004</v>
      </c>
      <c r="Y676" s="5">
        <v>20</v>
      </c>
    </row>
    <row r="677" spans="1:25">
      <c r="A677" s="5" t="s">
        <v>240</v>
      </c>
      <c r="B677" s="5" t="s">
        <v>963</v>
      </c>
      <c r="C677" s="5" t="s">
        <v>472</v>
      </c>
      <c r="D677" s="5" t="s">
        <v>473</v>
      </c>
      <c r="E677" s="5" t="s">
        <v>546</v>
      </c>
      <c r="F677" s="5" t="s">
        <v>546</v>
      </c>
      <c r="G677" s="5" t="s">
        <v>2124</v>
      </c>
      <c r="I677" s="5" t="s">
        <v>2809</v>
      </c>
      <c r="J677" s="5" t="s">
        <v>244</v>
      </c>
      <c r="K677" s="5" t="s">
        <v>964</v>
      </c>
      <c r="L677" s="5" t="s">
        <v>497</v>
      </c>
      <c r="M677" s="19">
        <v>40320</v>
      </c>
      <c r="N677" s="19">
        <v>40320</v>
      </c>
      <c r="O677" s="5" t="s">
        <v>965</v>
      </c>
      <c r="P677" s="5" t="s">
        <v>478</v>
      </c>
      <c r="Q677" s="5" t="s">
        <v>1920</v>
      </c>
      <c r="S677" s="5" t="s">
        <v>966</v>
      </c>
      <c r="T677" s="5" t="s">
        <v>28</v>
      </c>
      <c r="U677" s="5" t="s">
        <v>27</v>
      </c>
      <c r="V677" s="5">
        <v>870</v>
      </c>
      <c r="W677" s="5">
        <v>14.87238</v>
      </c>
      <c r="X677" s="5">
        <v>-87.903319999999994</v>
      </c>
      <c r="Y677" s="5">
        <v>20</v>
      </c>
    </row>
    <row r="678" spans="1:25">
      <c r="A678" s="5" t="s">
        <v>240</v>
      </c>
      <c r="C678" s="5" t="s">
        <v>472</v>
      </c>
      <c r="D678" s="5" t="s">
        <v>604</v>
      </c>
      <c r="E678" s="5" t="s">
        <v>474</v>
      </c>
      <c r="F678" s="5" t="s">
        <v>474</v>
      </c>
      <c r="K678" s="5" t="s">
        <v>964</v>
      </c>
      <c r="L678" s="5" t="s">
        <v>497</v>
      </c>
      <c r="M678" s="19">
        <v>40320</v>
      </c>
      <c r="N678" s="19">
        <v>40320</v>
      </c>
      <c r="O678" s="5" t="s">
        <v>965</v>
      </c>
      <c r="P678" s="5" t="s">
        <v>478</v>
      </c>
      <c r="Q678" s="5" t="s">
        <v>1920</v>
      </c>
      <c r="S678" s="5" t="s">
        <v>966</v>
      </c>
      <c r="T678" s="5" t="s">
        <v>28</v>
      </c>
      <c r="U678" s="5" t="s">
        <v>27</v>
      </c>
      <c r="V678" s="5">
        <v>870</v>
      </c>
      <c r="W678" s="5">
        <v>14.87238</v>
      </c>
      <c r="X678" s="5">
        <v>-87.903319999999994</v>
      </c>
      <c r="Y678" s="5">
        <v>20</v>
      </c>
    </row>
    <row r="679" spans="1:25">
      <c r="A679" s="5" t="s">
        <v>240</v>
      </c>
      <c r="B679" s="5" t="s">
        <v>987</v>
      </c>
      <c r="C679" s="5" t="s">
        <v>472</v>
      </c>
      <c r="D679" s="5" t="s">
        <v>473</v>
      </c>
      <c r="E679" s="5" t="s">
        <v>474</v>
      </c>
      <c r="F679" s="5" t="s">
        <v>474</v>
      </c>
      <c r="I679" s="5" t="s">
        <v>2818</v>
      </c>
      <c r="J679" s="5" t="s">
        <v>275</v>
      </c>
      <c r="K679" s="5" t="s">
        <v>988</v>
      </c>
      <c r="L679" s="5" t="s">
        <v>476</v>
      </c>
      <c r="M679" s="19">
        <v>39277</v>
      </c>
      <c r="O679" s="5" t="s">
        <v>746</v>
      </c>
      <c r="P679" s="5" t="s">
        <v>478</v>
      </c>
      <c r="Q679" s="5" t="s">
        <v>1853</v>
      </c>
      <c r="R679" s="5" t="s">
        <v>2119</v>
      </c>
      <c r="S679" s="5" t="s">
        <v>978</v>
      </c>
      <c r="T679" s="5" t="s">
        <v>34</v>
      </c>
      <c r="U679" s="5" t="s">
        <v>33</v>
      </c>
      <c r="V679" s="5">
        <v>950</v>
      </c>
      <c r="W679" s="5">
        <v>16.974170000000001</v>
      </c>
      <c r="X679" s="5">
        <v>-91.585920000000002</v>
      </c>
      <c r="Y679" s="5">
        <v>50</v>
      </c>
    </row>
    <row r="680" spans="1:25">
      <c r="A680" s="5" t="s">
        <v>240</v>
      </c>
      <c r="B680" s="5" t="s">
        <v>989</v>
      </c>
      <c r="C680" s="5" t="s">
        <v>472</v>
      </c>
      <c r="D680" s="5" t="s">
        <v>473</v>
      </c>
      <c r="E680" s="5" t="s">
        <v>474</v>
      </c>
      <c r="F680" s="5" t="s">
        <v>474</v>
      </c>
      <c r="K680" s="5" t="s">
        <v>988</v>
      </c>
      <c r="L680" s="5" t="s">
        <v>476</v>
      </c>
      <c r="M680" s="19">
        <v>39277</v>
      </c>
      <c r="O680" s="5" t="s">
        <v>746</v>
      </c>
      <c r="P680" s="5" t="s">
        <v>478</v>
      </c>
      <c r="Q680" s="5" t="s">
        <v>1853</v>
      </c>
      <c r="R680" s="5" t="s">
        <v>2119</v>
      </c>
      <c r="S680" s="5" t="s">
        <v>978</v>
      </c>
      <c r="T680" s="5" t="s">
        <v>34</v>
      </c>
      <c r="U680" s="5" t="s">
        <v>33</v>
      </c>
      <c r="V680" s="5">
        <v>950</v>
      </c>
      <c r="W680" s="5">
        <v>16.974170000000001</v>
      </c>
      <c r="X680" s="5">
        <v>-91.585920000000002</v>
      </c>
      <c r="Y680" s="5">
        <v>50</v>
      </c>
    </row>
    <row r="681" spans="1:25">
      <c r="A681" s="5" t="s">
        <v>240</v>
      </c>
      <c r="B681" s="5" t="s">
        <v>990</v>
      </c>
      <c r="C681" s="5" t="s">
        <v>472</v>
      </c>
      <c r="D681" s="5" t="s">
        <v>473</v>
      </c>
      <c r="E681" s="5" t="s">
        <v>1939</v>
      </c>
      <c r="F681" s="5" t="s">
        <v>474</v>
      </c>
      <c r="K681" s="5" t="s">
        <v>991</v>
      </c>
      <c r="L681" s="5" t="s">
        <v>960</v>
      </c>
      <c r="M681" s="19">
        <v>39277</v>
      </c>
      <c r="N681" s="19">
        <v>39277</v>
      </c>
      <c r="O681" s="5" t="s">
        <v>965</v>
      </c>
      <c r="P681" s="5" t="s">
        <v>478</v>
      </c>
      <c r="Q681" s="5" t="s">
        <v>1869</v>
      </c>
      <c r="R681" s="5" t="s">
        <v>2120</v>
      </c>
      <c r="S681" s="5" t="s">
        <v>992</v>
      </c>
      <c r="T681" s="5" t="s">
        <v>34</v>
      </c>
      <c r="U681" s="5" t="s">
        <v>33</v>
      </c>
      <c r="V681" s="5">
        <v>950</v>
      </c>
      <c r="W681" s="5">
        <v>16.974170000000001</v>
      </c>
      <c r="X681" s="5">
        <v>-91.585920000000002</v>
      </c>
      <c r="Y681" s="5">
        <v>50</v>
      </c>
    </row>
    <row r="682" spans="1:25">
      <c r="A682" s="5" t="s">
        <v>240</v>
      </c>
      <c r="B682" s="5" t="s">
        <v>1299</v>
      </c>
      <c r="C682" s="5" t="s">
        <v>472</v>
      </c>
      <c r="D682" s="5" t="s">
        <v>473</v>
      </c>
      <c r="E682" s="5" t="s">
        <v>474</v>
      </c>
      <c r="F682" s="5" t="s">
        <v>474</v>
      </c>
      <c r="K682" s="5" t="s">
        <v>1300</v>
      </c>
      <c r="L682" s="5" t="s">
        <v>722</v>
      </c>
      <c r="M682" s="19">
        <v>33503</v>
      </c>
      <c r="O682" s="5" t="s">
        <v>1301</v>
      </c>
      <c r="P682" s="5" t="s">
        <v>1302</v>
      </c>
      <c r="Q682" s="5" t="s">
        <v>1837</v>
      </c>
      <c r="S682" s="5" t="s">
        <v>1303</v>
      </c>
      <c r="T682" s="5" t="s">
        <v>34</v>
      </c>
      <c r="U682" s="5" t="s">
        <v>33</v>
      </c>
      <c r="V682" s="5">
        <v>1400</v>
      </c>
      <c r="W682" s="5">
        <v>16.867221000000001</v>
      </c>
      <c r="X682" s="5">
        <v>-92.078713199999996</v>
      </c>
      <c r="Y682" s="5" t="s">
        <v>488</v>
      </c>
    </row>
    <row r="683" spans="1:25">
      <c r="A683" s="5" t="s">
        <v>240</v>
      </c>
      <c r="B683" s="5" t="s">
        <v>1304</v>
      </c>
      <c r="C683" s="5" t="s">
        <v>472</v>
      </c>
      <c r="D683" s="5" t="s">
        <v>473</v>
      </c>
      <c r="E683" s="5" t="s">
        <v>474</v>
      </c>
      <c r="F683" s="5" t="s">
        <v>474</v>
      </c>
      <c r="K683" s="5" t="s">
        <v>1300</v>
      </c>
      <c r="L683" s="5" t="s">
        <v>722</v>
      </c>
      <c r="M683" s="19">
        <v>33503</v>
      </c>
      <c r="O683" s="5" t="s">
        <v>1301</v>
      </c>
      <c r="P683" s="5" t="s">
        <v>1302</v>
      </c>
      <c r="Q683" s="5" t="s">
        <v>1837</v>
      </c>
      <c r="S683" s="5" t="s">
        <v>1303</v>
      </c>
      <c r="T683" s="5" t="s">
        <v>34</v>
      </c>
      <c r="U683" s="5" t="s">
        <v>33</v>
      </c>
      <c r="V683" s="5">
        <v>1400</v>
      </c>
      <c r="W683" s="5">
        <v>16.867221000000001</v>
      </c>
      <c r="X683" s="5">
        <v>-92.078713199999996</v>
      </c>
      <c r="Y683" s="5" t="s">
        <v>488</v>
      </c>
    </row>
    <row r="684" spans="1:25">
      <c r="A684" s="5" t="s">
        <v>240</v>
      </c>
      <c r="B684" s="5" t="s">
        <v>873</v>
      </c>
      <c r="C684" s="5" t="s">
        <v>472</v>
      </c>
      <c r="D684" s="5" t="s">
        <v>473</v>
      </c>
      <c r="E684" s="5" t="s">
        <v>474</v>
      </c>
      <c r="F684" s="5" t="s">
        <v>474</v>
      </c>
      <c r="I684" s="5" t="s">
        <v>2819</v>
      </c>
      <c r="J684" s="5" t="s">
        <v>278</v>
      </c>
      <c r="K684" s="5" t="s">
        <v>874</v>
      </c>
      <c r="L684" s="5" t="s">
        <v>497</v>
      </c>
      <c r="M684" s="19">
        <v>39604</v>
      </c>
      <c r="O684" s="5" t="s">
        <v>866</v>
      </c>
      <c r="P684" s="5" t="s">
        <v>478</v>
      </c>
      <c r="Q684" s="5" t="s">
        <v>1838</v>
      </c>
      <c r="R684" s="5" t="s">
        <v>1915</v>
      </c>
      <c r="S684" s="5" t="s">
        <v>867</v>
      </c>
      <c r="T684" s="5" t="s">
        <v>34</v>
      </c>
      <c r="U684" s="5" t="s">
        <v>33</v>
      </c>
      <c r="V684" s="5">
        <v>575</v>
      </c>
      <c r="W684" s="5">
        <v>17.123419999999999</v>
      </c>
      <c r="X684" s="5">
        <v>-91.638339999999999</v>
      </c>
      <c r="Y684" s="5">
        <v>50</v>
      </c>
    </row>
    <row r="685" spans="1:25">
      <c r="A685" s="5" t="s">
        <v>240</v>
      </c>
      <c r="B685" s="5" t="s">
        <v>1010</v>
      </c>
      <c r="C685" s="5" t="s">
        <v>472</v>
      </c>
      <c r="D685" s="5" t="s">
        <v>473</v>
      </c>
      <c r="E685" s="5" t="s">
        <v>474</v>
      </c>
      <c r="F685" s="5" t="s">
        <v>474</v>
      </c>
      <c r="H685" s="5" t="s">
        <v>2121</v>
      </c>
      <c r="I685" s="5" t="s">
        <v>2675</v>
      </c>
      <c r="J685" s="5" t="s">
        <v>281</v>
      </c>
      <c r="K685" s="5" t="s">
        <v>1011</v>
      </c>
      <c r="L685" s="5" t="s">
        <v>497</v>
      </c>
      <c r="M685" s="19">
        <v>39607</v>
      </c>
      <c r="O685" s="5" t="s">
        <v>961</v>
      </c>
      <c r="P685" s="5" t="s">
        <v>478</v>
      </c>
      <c r="Q685" s="5" t="s">
        <v>1838</v>
      </c>
      <c r="R685" s="5" t="s">
        <v>2122</v>
      </c>
      <c r="S685" s="5" t="s">
        <v>978</v>
      </c>
      <c r="T685" s="5" t="s">
        <v>34</v>
      </c>
      <c r="U685" s="5" t="s">
        <v>33</v>
      </c>
      <c r="V685" s="5">
        <v>985</v>
      </c>
      <c r="W685" s="5">
        <v>16.964079999999999</v>
      </c>
      <c r="X685" s="5">
        <v>-91.592359999999999</v>
      </c>
      <c r="Y685" s="5">
        <v>50</v>
      </c>
    </row>
    <row r="686" spans="1:25">
      <c r="A686" s="5" t="s">
        <v>240</v>
      </c>
      <c r="C686" s="5" t="s">
        <v>472</v>
      </c>
      <c r="D686" s="5" t="s">
        <v>604</v>
      </c>
      <c r="E686" s="5" t="s">
        <v>474</v>
      </c>
      <c r="F686" s="5" t="s">
        <v>474</v>
      </c>
      <c r="K686" s="5" t="s">
        <v>1009</v>
      </c>
      <c r="L686" s="5" t="s">
        <v>497</v>
      </c>
      <c r="M686" s="19">
        <v>39607</v>
      </c>
      <c r="O686" s="5" t="s">
        <v>961</v>
      </c>
      <c r="P686" s="5" t="s">
        <v>478</v>
      </c>
      <c r="Q686" s="5" t="s">
        <v>1838</v>
      </c>
      <c r="R686" s="5" t="s">
        <v>2122</v>
      </c>
      <c r="S686" s="5" t="s">
        <v>978</v>
      </c>
      <c r="T686" s="5" t="s">
        <v>34</v>
      </c>
      <c r="U686" s="5" t="s">
        <v>33</v>
      </c>
      <c r="V686" s="5">
        <v>985</v>
      </c>
      <c r="W686" s="5">
        <v>16.964040000000001</v>
      </c>
      <c r="X686" s="5">
        <v>-91.592359999999999</v>
      </c>
      <c r="Y686" s="5">
        <v>50</v>
      </c>
    </row>
    <row r="687" spans="1:25">
      <c r="A687" s="5" t="s">
        <v>240</v>
      </c>
      <c r="B687" s="5" t="s">
        <v>2742</v>
      </c>
      <c r="C687" s="5" t="s">
        <v>472</v>
      </c>
      <c r="D687" s="5" t="s">
        <v>586</v>
      </c>
      <c r="I687" s="5" t="s">
        <v>2771</v>
      </c>
      <c r="K687" s="5" t="s">
        <v>1009</v>
      </c>
      <c r="L687" s="5" t="s">
        <v>497</v>
      </c>
      <c r="M687" s="19">
        <v>39607</v>
      </c>
      <c r="O687" s="5" t="s">
        <v>961</v>
      </c>
      <c r="P687" s="5" t="s">
        <v>478</v>
      </c>
      <c r="Q687" s="5" t="s">
        <v>1838</v>
      </c>
      <c r="R687" s="5" t="s">
        <v>2122</v>
      </c>
      <c r="S687" s="5" t="s">
        <v>978</v>
      </c>
      <c r="T687" s="5" t="s">
        <v>34</v>
      </c>
      <c r="U687" s="5" t="s">
        <v>33</v>
      </c>
      <c r="V687" s="5">
        <v>985</v>
      </c>
      <c r="W687" s="5">
        <v>16.964040000000001</v>
      </c>
      <c r="X687" s="5">
        <v>-91.592359999999999</v>
      </c>
      <c r="Y687" s="5">
        <v>50</v>
      </c>
    </row>
    <row r="688" spans="1:25">
      <c r="A688" s="5" t="s">
        <v>240</v>
      </c>
      <c r="B688" s="5" t="s">
        <v>976</v>
      </c>
      <c r="C688" s="5" t="s">
        <v>472</v>
      </c>
      <c r="D688" s="5" t="s">
        <v>473</v>
      </c>
      <c r="E688" s="5" t="s">
        <v>474</v>
      </c>
      <c r="F688" s="5" t="s">
        <v>474</v>
      </c>
      <c r="K688" s="5" t="s">
        <v>977</v>
      </c>
      <c r="L688" s="5" t="s">
        <v>497</v>
      </c>
      <c r="M688" s="19">
        <v>39607</v>
      </c>
      <c r="O688" s="5" t="s">
        <v>961</v>
      </c>
      <c r="P688" s="5" t="s">
        <v>478</v>
      </c>
      <c r="Q688" s="5" t="s">
        <v>1838</v>
      </c>
      <c r="R688" s="5" t="s">
        <v>2122</v>
      </c>
      <c r="S688" s="5" t="s">
        <v>978</v>
      </c>
      <c r="T688" s="5" t="s">
        <v>34</v>
      </c>
      <c r="U688" s="5" t="s">
        <v>33</v>
      </c>
      <c r="V688" s="5">
        <v>930</v>
      </c>
      <c r="W688" s="5">
        <v>16.948640000000001</v>
      </c>
      <c r="X688" s="5">
        <v>-91.593779999999995</v>
      </c>
      <c r="Y688" s="5">
        <v>50</v>
      </c>
    </row>
    <row r="689" spans="1:25">
      <c r="A689" s="5" t="s">
        <v>240</v>
      </c>
      <c r="B689" s="5" t="s">
        <v>985</v>
      </c>
      <c r="C689" s="5" t="s">
        <v>472</v>
      </c>
      <c r="D689" s="5" t="s">
        <v>473</v>
      </c>
      <c r="E689" s="5" t="s">
        <v>474</v>
      </c>
      <c r="F689" s="5" t="s">
        <v>474</v>
      </c>
      <c r="I689" s="5" t="s">
        <v>2820</v>
      </c>
      <c r="J689" s="5" t="s">
        <v>284</v>
      </c>
      <c r="K689" s="5" t="s">
        <v>986</v>
      </c>
      <c r="L689" s="5" t="s">
        <v>497</v>
      </c>
      <c r="M689" s="19">
        <v>39609</v>
      </c>
      <c r="O689" s="5" t="s">
        <v>961</v>
      </c>
      <c r="P689" s="5" t="s">
        <v>478</v>
      </c>
      <c r="Q689" s="5" t="s">
        <v>1920</v>
      </c>
      <c r="R689" s="5" t="s">
        <v>2128</v>
      </c>
      <c r="S689" s="5" t="s">
        <v>978</v>
      </c>
      <c r="T689" s="5" t="s">
        <v>34</v>
      </c>
      <c r="U689" s="5" t="s">
        <v>33</v>
      </c>
      <c r="V689" s="5">
        <v>950</v>
      </c>
      <c r="W689" s="5">
        <v>16.962910000000001</v>
      </c>
      <c r="X689" s="5">
        <v>-91.593350000000001</v>
      </c>
      <c r="Y689" s="5">
        <v>2000</v>
      </c>
    </row>
    <row r="690" spans="1:25">
      <c r="A690" s="5" t="s">
        <v>1811</v>
      </c>
      <c r="B690" s="5" t="s">
        <v>1812</v>
      </c>
      <c r="C690" s="5" t="s">
        <v>472</v>
      </c>
      <c r="D690" s="5" t="s">
        <v>473</v>
      </c>
      <c r="E690" s="5" t="s">
        <v>482</v>
      </c>
      <c r="F690" s="5" t="s">
        <v>482</v>
      </c>
      <c r="G690" s="5" t="s">
        <v>2133</v>
      </c>
      <c r="K690" s="5" t="s">
        <v>1813</v>
      </c>
      <c r="L690" s="5" t="s">
        <v>1814</v>
      </c>
      <c r="M690" s="19">
        <v>25356</v>
      </c>
      <c r="N690" s="19">
        <v>25356</v>
      </c>
      <c r="O690" s="5" t="s">
        <v>1815</v>
      </c>
      <c r="P690" s="5" t="s">
        <v>478</v>
      </c>
      <c r="R690" s="5" t="s">
        <v>2134</v>
      </c>
      <c r="S690" s="5" t="s">
        <v>1816</v>
      </c>
      <c r="T690" s="5" t="s">
        <v>34</v>
      </c>
      <c r="U690" s="5" t="s">
        <v>33</v>
      </c>
      <c r="W690" s="5">
        <v>16.905999999999999</v>
      </c>
      <c r="X690" s="5">
        <v>-92.099000000000004</v>
      </c>
      <c r="Y690" s="5" t="s">
        <v>488</v>
      </c>
    </row>
    <row r="691" spans="1:25">
      <c r="A691" s="5" t="s">
        <v>1811</v>
      </c>
      <c r="B691" s="5" t="s">
        <v>1818</v>
      </c>
      <c r="C691" s="5" t="s">
        <v>472</v>
      </c>
      <c r="D691" s="5" t="s">
        <v>473</v>
      </c>
      <c r="E691" s="5" t="s">
        <v>759</v>
      </c>
      <c r="F691" s="5" t="s">
        <v>759</v>
      </c>
      <c r="G691" s="5" t="s">
        <v>2135</v>
      </c>
      <c r="K691" s="5" t="s">
        <v>1813</v>
      </c>
      <c r="L691" s="5" t="s">
        <v>1814</v>
      </c>
      <c r="M691" s="19">
        <v>25356</v>
      </c>
      <c r="N691" s="19">
        <v>25356</v>
      </c>
      <c r="O691" s="5" t="s">
        <v>1815</v>
      </c>
      <c r="P691" s="5" t="s">
        <v>478</v>
      </c>
      <c r="R691" s="5" t="s">
        <v>2134</v>
      </c>
      <c r="S691" s="5" t="s">
        <v>1816</v>
      </c>
      <c r="T691" s="5" t="s">
        <v>34</v>
      </c>
      <c r="U691" s="5" t="s">
        <v>33</v>
      </c>
      <c r="W691" s="5">
        <v>16.905999999999999</v>
      </c>
      <c r="X691" s="5">
        <v>-92.099000000000004</v>
      </c>
      <c r="Y691" s="5" t="s">
        <v>488</v>
      </c>
    </row>
    <row r="692" spans="1:25">
      <c r="A692" s="5" t="s">
        <v>1811</v>
      </c>
      <c r="B692" s="5" t="s">
        <v>1819</v>
      </c>
      <c r="C692" s="5" t="s">
        <v>472</v>
      </c>
      <c r="D692" s="5" t="s">
        <v>473</v>
      </c>
      <c r="E692" s="5" t="s">
        <v>546</v>
      </c>
      <c r="F692" s="5" t="s">
        <v>546</v>
      </c>
      <c r="G692" s="5" t="s">
        <v>2135</v>
      </c>
      <c r="K692" s="5" t="s">
        <v>1813</v>
      </c>
      <c r="L692" s="5" t="s">
        <v>1814</v>
      </c>
      <c r="M692" s="19">
        <v>25356</v>
      </c>
      <c r="N692" s="19">
        <v>25356</v>
      </c>
      <c r="O692" s="5" t="s">
        <v>1815</v>
      </c>
      <c r="P692" s="5" t="s">
        <v>478</v>
      </c>
      <c r="R692" s="5" t="s">
        <v>2134</v>
      </c>
      <c r="S692" s="5" t="s">
        <v>1816</v>
      </c>
      <c r="T692" s="5" t="s">
        <v>34</v>
      </c>
      <c r="U692" s="5" t="s">
        <v>33</v>
      </c>
      <c r="W692" s="5">
        <v>16.905999999999999</v>
      </c>
      <c r="X692" s="5">
        <v>-92.099000000000004</v>
      </c>
      <c r="Y692" s="5" t="s">
        <v>488</v>
      </c>
    </row>
    <row r="693" spans="1:25">
      <c r="A693" s="5" t="s">
        <v>1811</v>
      </c>
      <c r="B693" s="5" t="s">
        <v>1817</v>
      </c>
      <c r="C693" s="5" t="s">
        <v>472</v>
      </c>
      <c r="D693" s="5" t="s">
        <v>473</v>
      </c>
      <c r="E693" s="5" t="s">
        <v>482</v>
      </c>
      <c r="F693" s="5" t="s">
        <v>482</v>
      </c>
      <c r="G693" s="5" t="s">
        <v>2135</v>
      </c>
      <c r="K693" s="5" t="s">
        <v>1813</v>
      </c>
      <c r="L693" s="5" t="s">
        <v>1814</v>
      </c>
      <c r="M693" s="19">
        <v>25356</v>
      </c>
      <c r="N693" s="19">
        <v>25356</v>
      </c>
      <c r="O693" s="5" t="s">
        <v>1815</v>
      </c>
      <c r="P693" s="5" t="s">
        <v>478</v>
      </c>
      <c r="R693" s="5" t="s">
        <v>2134</v>
      </c>
      <c r="S693" s="5" t="s">
        <v>1816</v>
      </c>
      <c r="T693" s="5" t="s">
        <v>34</v>
      </c>
      <c r="U693" s="5" t="s">
        <v>33</v>
      </c>
      <c r="W693" s="5">
        <v>16.905999999999999</v>
      </c>
      <c r="X693" s="5">
        <v>-92.099000000000004</v>
      </c>
      <c r="Y693" s="5" t="s">
        <v>488</v>
      </c>
    </row>
    <row r="694" spans="1:25">
      <c r="A694" s="5" t="s">
        <v>2210</v>
      </c>
      <c r="B694" s="5" t="s">
        <v>2221</v>
      </c>
      <c r="C694" s="5" t="s">
        <v>472</v>
      </c>
      <c r="D694" s="5" t="s">
        <v>473</v>
      </c>
      <c r="E694" s="5" t="s">
        <v>474</v>
      </c>
      <c r="F694" s="5" t="s">
        <v>474</v>
      </c>
      <c r="H694" s="5" t="s">
        <v>2238</v>
      </c>
      <c r="I694" s="5" t="s">
        <v>2833</v>
      </c>
      <c r="K694" s="5" t="s">
        <v>2250</v>
      </c>
      <c r="L694" s="5" t="s">
        <v>476</v>
      </c>
      <c r="M694" s="19">
        <v>41773</v>
      </c>
      <c r="N694" s="19">
        <v>41773</v>
      </c>
      <c r="O694" s="5" t="s">
        <v>477</v>
      </c>
      <c r="P694" s="5" t="s">
        <v>2251</v>
      </c>
      <c r="Q694" s="5" t="s">
        <v>1848</v>
      </c>
      <c r="S694" s="5" t="s">
        <v>2252</v>
      </c>
      <c r="T694" s="5" t="s">
        <v>971</v>
      </c>
      <c r="U694" s="5" t="s">
        <v>46</v>
      </c>
      <c r="V694" s="5">
        <v>900</v>
      </c>
      <c r="W694" s="5">
        <v>10.30926</v>
      </c>
      <c r="X694" s="5">
        <v>-84.729410000000001</v>
      </c>
      <c r="Y694" s="5">
        <v>50</v>
      </c>
    </row>
  </sheetData>
  <sortState ref="A2:Y694">
    <sortCondition ref="A2:A694"/>
    <sortCondition ref="U2:U694"/>
    <sortCondition ref="T2:T694"/>
    <sortCondition ref="K2:K694"/>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workbookViewId="0">
      <pane ySplit="1" topLeftCell="A34" activePane="bottomLeft" state="frozen"/>
      <selection pane="bottomLeft" activeCell="C60" sqref="C60"/>
    </sheetView>
  </sheetViews>
  <sheetFormatPr baseColWidth="10" defaultRowHeight="13" x14ac:dyDescent="0"/>
  <cols>
    <col min="1" max="1" width="12.6640625" style="5" bestFit="1" customWidth="1"/>
    <col min="2" max="2" width="14.1640625" style="5" bestFit="1" customWidth="1"/>
    <col min="3" max="3" width="14.83203125" style="5" bestFit="1" customWidth="1"/>
    <col min="4" max="4" width="36.6640625" style="6" bestFit="1" customWidth="1"/>
    <col min="5" max="5" width="18.5" style="6" bestFit="1" customWidth="1"/>
    <col min="6" max="7" width="10.1640625" style="6" bestFit="1" customWidth="1"/>
    <col min="8" max="8" width="23.6640625" style="6" bestFit="1" customWidth="1"/>
    <col min="9" max="9" width="16" style="14" bestFit="1" customWidth="1"/>
    <col min="10" max="10" width="13.1640625" style="14" bestFit="1" customWidth="1"/>
    <col min="11" max="11" width="20.1640625" style="15" bestFit="1" customWidth="1"/>
    <col min="12" max="12" width="25.5" style="15" bestFit="1" customWidth="1"/>
    <col min="13" max="13" width="12.5" style="14" bestFit="1" customWidth="1"/>
    <col min="14" max="14" width="24.83203125" style="15" bestFit="1" customWidth="1"/>
    <col min="15" max="15" width="19.5" style="15" bestFit="1" customWidth="1"/>
    <col min="16" max="16" width="28" style="16" bestFit="1" customWidth="1"/>
    <col min="17" max="17" width="33.33203125" style="16" bestFit="1" customWidth="1"/>
    <col min="18" max="18" width="20.5" style="6" bestFit="1" customWidth="1"/>
    <col min="19" max="16384" width="10.83203125" style="5"/>
  </cols>
  <sheetData>
    <row r="1" spans="1:18">
      <c r="A1" s="3" t="s">
        <v>2632</v>
      </c>
      <c r="B1" s="3" t="s">
        <v>13</v>
      </c>
      <c r="C1" s="3" t="s">
        <v>2628</v>
      </c>
      <c r="D1" s="4" t="s">
        <v>2666</v>
      </c>
      <c r="E1" s="4" t="s">
        <v>2667</v>
      </c>
      <c r="F1" s="4" t="s">
        <v>2269</v>
      </c>
      <c r="G1" s="4" t="s">
        <v>2270</v>
      </c>
      <c r="H1" s="4" t="s">
        <v>2271</v>
      </c>
      <c r="I1" s="8" t="s">
        <v>2272</v>
      </c>
      <c r="J1" s="9" t="s">
        <v>2273</v>
      </c>
      <c r="K1" s="10" t="s">
        <v>2274</v>
      </c>
      <c r="L1" s="10" t="s">
        <v>2275</v>
      </c>
      <c r="M1" s="11" t="s">
        <v>2276</v>
      </c>
      <c r="N1" s="12" t="s">
        <v>2277</v>
      </c>
      <c r="O1" s="12" t="s">
        <v>2278</v>
      </c>
      <c r="P1" s="13" t="s">
        <v>2279</v>
      </c>
      <c r="Q1" s="13" t="s">
        <v>2280</v>
      </c>
      <c r="R1" s="4" t="s">
        <v>2479</v>
      </c>
    </row>
    <row r="2" spans="1:18">
      <c r="A2" s="5" t="s">
        <v>2641</v>
      </c>
      <c r="B2" s="5" t="s">
        <v>2662</v>
      </c>
      <c r="C2" s="5" t="s">
        <v>2085</v>
      </c>
      <c r="D2" s="6" t="s">
        <v>2139</v>
      </c>
      <c r="E2" s="6" t="s">
        <v>601</v>
      </c>
      <c r="F2" s="6" t="s">
        <v>2355</v>
      </c>
      <c r="G2" s="6" t="s">
        <v>2286</v>
      </c>
      <c r="H2" s="6" t="s">
        <v>2458</v>
      </c>
      <c r="I2" s="14">
        <v>5843230</v>
      </c>
      <c r="J2" s="14">
        <v>67567</v>
      </c>
      <c r="K2" s="15">
        <v>5.7</v>
      </c>
      <c r="L2" s="15">
        <v>385.2</v>
      </c>
      <c r="M2" s="14">
        <v>2252</v>
      </c>
      <c r="N2" s="15">
        <v>964.6</v>
      </c>
      <c r="O2" s="15">
        <v>44.6</v>
      </c>
      <c r="P2" s="16">
        <v>0.48599999999999999</v>
      </c>
      <c r="Q2" s="16">
        <v>0.33300000000000002</v>
      </c>
      <c r="R2" s="6" t="s">
        <v>2294</v>
      </c>
    </row>
    <row r="3" spans="1:18">
      <c r="A3" s="5" t="s">
        <v>2641</v>
      </c>
      <c r="B3" s="5" t="s">
        <v>2642</v>
      </c>
      <c r="C3" s="5" t="s">
        <v>1946</v>
      </c>
      <c r="D3" s="6" t="s">
        <v>2140</v>
      </c>
      <c r="E3" s="6" t="s">
        <v>1497</v>
      </c>
      <c r="F3" s="6" t="s">
        <v>2383</v>
      </c>
      <c r="G3" s="6" t="s">
        <v>2289</v>
      </c>
      <c r="H3" s="6" t="s">
        <v>2391</v>
      </c>
      <c r="I3" s="14">
        <v>4045606</v>
      </c>
      <c r="J3" s="14">
        <v>35922</v>
      </c>
      <c r="K3" s="15">
        <v>7.4</v>
      </c>
      <c r="L3" s="15">
        <v>405.1</v>
      </c>
      <c r="M3" s="14">
        <v>2235</v>
      </c>
      <c r="N3" s="15">
        <v>927.4</v>
      </c>
      <c r="O3" s="15">
        <v>48</v>
      </c>
      <c r="P3" s="16">
        <v>0.62</v>
      </c>
      <c r="Q3" s="16">
        <v>0.39500000000000002</v>
      </c>
      <c r="R3" s="6" t="s">
        <v>2294</v>
      </c>
    </row>
    <row r="4" spans="1:18">
      <c r="A4" s="5" t="s">
        <v>2641</v>
      </c>
      <c r="B4" s="5" t="s">
        <v>2642</v>
      </c>
      <c r="C4" s="5" t="s">
        <v>1948</v>
      </c>
      <c r="D4" s="6" t="s">
        <v>2141</v>
      </c>
      <c r="E4" s="6" t="s">
        <v>1616</v>
      </c>
      <c r="F4" s="6" t="s">
        <v>2295</v>
      </c>
      <c r="G4" s="6" t="s">
        <v>2296</v>
      </c>
      <c r="H4" s="6" t="s">
        <v>2297</v>
      </c>
      <c r="I4" s="14">
        <v>5134214</v>
      </c>
      <c r="J4" s="14">
        <v>56705</v>
      </c>
      <c r="K4" s="15">
        <v>6.3</v>
      </c>
      <c r="L4" s="15">
        <v>372.1</v>
      </c>
      <c r="M4" s="14">
        <v>2268</v>
      </c>
      <c r="N4" s="15">
        <v>887.4</v>
      </c>
      <c r="O4" s="15">
        <v>51.8</v>
      </c>
      <c r="P4" s="16">
        <v>0.54500000000000004</v>
      </c>
      <c r="Q4" s="16">
        <v>0.372</v>
      </c>
      <c r="R4" s="6" t="s">
        <v>2294</v>
      </c>
    </row>
    <row r="5" spans="1:18">
      <c r="A5" s="5" t="s">
        <v>2641</v>
      </c>
      <c r="B5" s="5" t="s">
        <v>2654</v>
      </c>
      <c r="C5" s="5" t="s">
        <v>2072</v>
      </c>
      <c r="D5" s="6" t="s">
        <v>2142</v>
      </c>
      <c r="E5" s="6" t="s">
        <v>864</v>
      </c>
      <c r="F5" s="6" t="s">
        <v>2387</v>
      </c>
      <c r="G5" s="6" t="s">
        <v>2348</v>
      </c>
      <c r="H5" s="6" t="s">
        <v>2401</v>
      </c>
      <c r="I5" s="14">
        <v>4965288</v>
      </c>
      <c r="J5" s="14">
        <v>63242</v>
      </c>
      <c r="K5" s="15">
        <v>5.9</v>
      </c>
      <c r="L5" s="15">
        <v>368</v>
      </c>
      <c r="M5" s="14">
        <v>2277</v>
      </c>
      <c r="N5" s="15">
        <v>853.4</v>
      </c>
      <c r="O5" s="15">
        <v>48.8</v>
      </c>
      <c r="P5" s="16">
        <v>0.505</v>
      </c>
      <c r="Q5" s="16">
        <v>0.371</v>
      </c>
      <c r="R5" s="6" t="s">
        <v>2294</v>
      </c>
    </row>
    <row r="6" spans="1:18">
      <c r="A6" s="5" t="s">
        <v>2641</v>
      </c>
      <c r="B6" s="5" t="s">
        <v>2653</v>
      </c>
      <c r="C6" s="5" t="s">
        <v>2121</v>
      </c>
      <c r="D6" s="6" t="s">
        <v>2143</v>
      </c>
      <c r="E6" s="6" t="s">
        <v>1010</v>
      </c>
      <c r="F6" s="6" t="s">
        <v>2389</v>
      </c>
      <c r="G6" s="6" t="s">
        <v>2356</v>
      </c>
      <c r="H6" s="6" t="s">
        <v>2397</v>
      </c>
      <c r="I6" s="14">
        <v>4765612</v>
      </c>
      <c r="J6" s="14">
        <v>55442</v>
      </c>
      <c r="K6" s="15">
        <v>5.9</v>
      </c>
      <c r="L6" s="15">
        <v>390.6</v>
      </c>
      <c r="M6" s="14">
        <v>2257</v>
      </c>
      <c r="N6" s="15">
        <v>894.1</v>
      </c>
      <c r="O6" s="15">
        <v>38.700000000000003</v>
      </c>
      <c r="P6" s="16">
        <v>0.47799999999999998</v>
      </c>
      <c r="Q6" s="16">
        <v>0.33600000000000002</v>
      </c>
      <c r="R6" s="6" t="s">
        <v>2294</v>
      </c>
    </row>
    <row r="7" spans="1:18">
      <c r="A7" s="5" t="s">
        <v>2641</v>
      </c>
      <c r="B7" s="5" t="s">
        <v>2650</v>
      </c>
      <c r="C7" s="5" t="s">
        <v>2023</v>
      </c>
      <c r="D7" s="6" t="s">
        <v>2144</v>
      </c>
      <c r="E7" s="6" t="s">
        <v>1517</v>
      </c>
      <c r="F7" s="6" t="s">
        <v>2358</v>
      </c>
      <c r="G7" s="6" t="s">
        <v>2359</v>
      </c>
      <c r="H7" s="6" t="s">
        <v>2360</v>
      </c>
      <c r="I7" s="14">
        <v>4006244</v>
      </c>
      <c r="J7" s="14">
        <v>40549</v>
      </c>
      <c r="K7" s="15">
        <v>6.3</v>
      </c>
      <c r="L7" s="15">
        <v>406.5</v>
      </c>
      <c r="M7" s="14">
        <v>2201</v>
      </c>
      <c r="N7" s="15">
        <v>954.1</v>
      </c>
      <c r="O7" s="15">
        <v>35.1</v>
      </c>
      <c r="P7" s="16">
        <v>0.54300000000000004</v>
      </c>
      <c r="Q7" s="16">
        <v>0.33600000000000002</v>
      </c>
      <c r="R7" s="6" t="s">
        <v>2294</v>
      </c>
    </row>
    <row r="8" spans="1:18">
      <c r="A8" s="5" t="s">
        <v>2641</v>
      </c>
      <c r="B8" s="5" t="s">
        <v>2643</v>
      </c>
      <c r="C8" s="5" t="s">
        <v>2111</v>
      </c>
      <c r="D8" s="6" t="s">
        <v>2145</v>
      </c>
      <c r="E8" s="6" t="s">
        <v>1349</v>
      </c>
      <c r="F8" s="6" t="s">
        <v>2298</v>
      </c>
      <c r="G8" s="6" t="s">
        <v>2299</v>
      </c>
      <c r="H8" s="6" t="s">
        <v>2300</v>
      </c>
      <c r="I8" s="14">
        <v>3643378</v>
      </c>
      <c r="J8" s="14">
        <v>33212</v>
      </c>
      <c r="K8" s="15">
        <v>6.5</v>
      </c>
      <c r="L8" s="15">
        <v>470</v>
      </c>
      <c r="M8" s="14">
        <v>2213</v>
      </c>
      <c r="N8" s="15">
        <v>912.8</v>
      </c>
      <c r="O8" s="15">
        <v>33.299999999999997</v>
      </c>
      <c r="P8" s="16">
        <v>0.56100000000000005</v>
      </c>
      <c r="Q8" s="16">
        <v>0.32700000000000001</v>
      </c>
      <c r="R8" s="6" t="s">
        <v>2294</v>
      </c>
    </row>
    <row r="9" spans="1:18">
      <c r="A9" s="5" t="s">
        <v>2641</v>
      </c>
      <c r="B9" s="5" t="s">
        <v>2650</v>
      </c>
      <c r="C9" s="5" t="s">
        <v>2028</v>
      </c>
      <c r="D9" s="6" t="s">
        <v>2146</v>
      </c>
      <c r="E9" s="6" t="s">
        <v>1585</v>
      </c>
      <c r="F9" s="6" t="s">
        <v>2361</v>
      </c>
      <c r="G9" s="6" t="s">
        <v>2362</v>
      </c>
      <c r="H9" s="6" t="s">
        <v>2363</v>
      </c>
      <c r="I9" s="14">
        <v>4393558</v>
      </c>
      <c r="J9" s="14">
        <v>43256</v>
      </c>
      <c r="K9" s="15">
        <v>3.1</v>
      </c>
      <c r="L9" s="15">
        <v>410.6</v>
      </c>
      <c r="M9" s="14">
        <v>2208</v>
      </c>
      <c r="N9" s="15">
        <v>1000</v>
      </c>
      <c r="O9" s="15">
        <v>18.2</v>
      </c>
      <c r="P9" s="16">
        <v>0.53900000000000003</v>
      </c>
      <c r="Q9" s="16">
        <v>0.33300000000000002</v>
      </c>
      <c r="R9" s="6" t="s">
        <v>2294</v>
      </c>
    </row>
    <row r="10" spans="1:18">
      <c r="A10" s="5" t="s">
        <v>2641</v>
      </c>
      <c r="B10" s="5" t="s">
        <v>2650</v>
      </c>
      <c r="C10" s="5" t="s">
        <v>2031</v>
      </c>
      <c r="D10" s="6" t="s">
        <v>2147</v>
      </c>
      <c r="E10" s="6" t="s">
        <v>1325</v>
      </c>
      <c r="F10" s="6" t="s">
        <v>2364</v>
      </c>
      <c r="G10" s="6" t="s">
        <v>2365</v>
      </c>
      <c r="H10" s="6" t="s">
        <v>2366</v>
      </c>
      <c r="I10" s="14">
        <v>3460494</v>
      </c>
      <c r="J10" s="14">
        <v>28949</v>
      </c>
      <c r="K10" s="15">
        <v>6.7</v>
      </c>
      <c r="L10" s="15">
        <v>451.5</v>
      </c>
      <c r="M10" s="14">
        <v>2149</v>
      </c>
      <c r="N10" s="15">
        <v>1010.2</v>
      </c>
      <c r="O10" s="15">
        <v>28.8</v>
      </c>
      <c r="P10" s="16">
        <v>0.56299999999999994</v>
      </c>
      <c r="Q10" s="16">
        <v>0.32</v>
      </c>
      <c r="R10" s="6" t="s">
        <v>2294</v>
      </c>
    </row>
    <row r="11" spans="1:18">
      <c r="A11" s="5" t="s">
        <v>2641</v>
      </c>
      <c r="B11" s="5" t="s">
        <v>2653</v>
      </c>
      <c r="C11" s="5" t="s">
        <v>2125</v>
      </c>
      <c r="D11" s="6" t="s">
        <v>2148</v>
      </c>
      <c r="E11" s="6" t="s">
        <v>1124</v>
      </c>
      <c r="F11" s="6" t="s">
        <v>2398</v>
      </c>
      <c r="G11" s="6" t="s">
        <v>2395</v>
      </c>
      <c r="H11" s="6" t="s">
        <v>2399</v>
      </c>
      <c r="I11" s="14">
        <v>4481348</v>
      </c>
      <c r="J11" s="14">
        <v>47707</v>
      </c>
      <c r="K11" s="15">
        <v>5.9</v>
      </c>
      <c r="L11" s="15">
        <v>406.3</v>
      </c>
      <c r="M11" s="14">
        <v>2221</v>
      </c>
      <c r="N11" s="15">
        <v>968.3</v>
      </c>
      <c r="O11" s="15">
        <v>35.200000000000003</v>
      </c>
      <c r="P11" s="16">
        <v>0.49399999999999999</v>
      </c>
      <c r="Q11" s="16">
        <v>0.33500000000000002</v>
      </c>
      <c r="R11" s="6" t="s">
        <v>2294</v>
      </c>
    </row>
    <row r="12" spans="1:18">
      <c r="A12" s="5" t="s">
        <v>2641</v>
      </c>
      <c r="B12" s="5" t="s">
        <v>2650</v>
      </c>
      <c r="C12" s="5" t="s">
        <v>2034</v>
      </c>
      <c r="D12" s="6" t="s">
        <v>2149</v>
      </c>
      <c r="E12" s="6" t="s">
        <v>1247</v>
      </c>
      <c r="F12" s="6" t="s">
        <v>2367</v>
      </c>
      <c r="G12" s="6" t="s">
        <v>2368</v>
      </c>
      <c r="H12" s="6" t="s">
        <v>2369</v>
      </c>
      <c r="I12" s="14">
        <v>4220582</v>
      </c>
      <c r="J12" s="14">
        <v>40715</v>
      </c>
      <c r="K12" s="15">
        <v>6.4</v>
      </c>
      <c r="L12" s="15">
        <v>414.4</v>
      </c>
      <c r="M12" s="14">
        <v>2203</v>
      </c>
      <c r="N12" s="15">
        <v>971.9</v>
      </c>
      <c r="O12" s="15">
        <v>37.1</v>
      </c>
      <c r="P12" s="16">
        <v>0.55800000000000005</v>
      </c>
      <c r="Q12" s="16">
        <v>0.33600000000000002</v>
      </c>
      <c r="R12" s="6" t="s">
        <v>2294</v>
      </c>
    </row>
    <row r="13" spans="1:18">
      <c r="A13" s="5" t="s">
        <v>2641</v>
      </c>
      <c r="B13" s="5" t="s">
        <v>2650</v>
      </c>
      <c r="C13" s="5" t="s">
        <v>2036</v>
      </c>
      <c r="D13" s="6" t="s">
        <v>2150</v>
      </c>
      <c r="E13" s="6" t="s">
        <v>902</v>
      </c>
      <c r="F13" s="6" t="s">
        <v>2370</v>
      </c>
      <c r="G13" s="6" t="s">
        <v>2371</v>
      </c>
      <c r="H13" s="6" t="s">
        <v>2372</v>
      </c>
      <c r="I13" s="14">
        <v>3888292</v>
      </c>
      <c r="J13" s="14">
        <v>35400</v>
      </c>
      <c r="K13" s="15">
        <v>6.6</v>
      </c>
      <c r="L13" s="15">
        <v>422.4</v>
      </c>
      <c r="M13" s="14">
        <v>2207</v>
      </c>
      <c r="N13" s="15">
        <v>948.9</v>
      </c>
      <c r="O13" s="15">
        <v>34.1</v>
      </c>
      <c r="P13" s="16">
        <v>0.54200000000000004</v>
      </c>
      <c r="Q13" s="16">
        <v>0.33500000000000002</v>
      </c>
      <c r="R13" s="6" t="s">
        <v>2294</v>
      </c>
    </row>
    <row r="14" spans="1:18">
      <c r="A14" s="5" t="s">
        <v>2641</v>
      </c>
      <c r="B14" s="5" t="s">
        <v>2650</v>
      </c>
      <c r="C14" s="5" t="s">
        <v>2039</v>
      </c>
      <c r="D14" s="6" t="s">
        <v>2151</v>
      </c>
      <c r="E14" s="6" t="s">
        <v>1115</v>
      </c>
      <c r="F14" s="6" t="s">
        <v>2373</v>
      </c>
      <c r="G14" s="6" t="s">
        <v>2374</v>
      </c>
      <c r="H14" s="6" t="s">
        <v>2375</v>
      </c>
      <c r="I14" s="14">
        <v>4435476</v>
      </c>
      <c r="J14" s="14">
        <v>44605</v>
      </c>
      <c r="K14" s="15">
        <v>6.5</v>
      </c>
      <c r="L14" s="15">
        <v>405.1</v>
      </c>
      <c r="M14" s="14">
        <v>2235</v>
      </c>
      <c r="N14" s="15">
        <v>957.8</v>
      </c>
      <c r="O14" s="15">
        <v>39.299999999999997</v>
      </c>
      <c r="P14" s="16">
        <v>0.53300000000000003</v>
      </c>
      <c r="Q14" s="16">
        <v>0.35499999999999998</v>
      </c>
      <c r="R14" s="6" t="s">
        <v>2294</v>
      </c>
    </row>
    <row r="15" spans="1:18">
      <c r="A15" s="5" t="s">
        <v>2641</v>
      </c>
      <c r="B15" s="5" t="s">
        <v>2650</v>
      </c>
      <c r="C15" s="5" t="s">
        <v>2042</v>
      </c>
      <c r="D15" s="6" t="s">
        <v>2152</v>
      </c>
      <c r="E15" s="6" t="s">
        <v>1309</v>
      </c>
      <c r="F15" s="6" t="s">
        <v>2376</v>
      </c>
      <c r="G15" s="6" t="s">
        <v>2377</v>
      </c>
      <c r="H15" s="6" t="s">
        <v>2378</v>
      </c>
      <c r="I15" s="14">
        <v>3756690</v>
      </c>
      <c r="J15" s="14">
        <v>35244</v>
      </c>
      <c r="K15" s="15">
        <v>6.5</v>
      </c>
      <c r="L15" s="15">
        <v>415.2</v>
      </c>
      <c r="M15" s="14">
        <v>2214</v>
      </c>
      <c r="N15" s="15">
        <v>952.6</v>
      </c>
      <c r="O15" s="15">
        <v>33.1</v>
      </c>
      <c r="P15" s="16">
        <v>0.54600000000000004</v>
      </c>
      <c r="Q15" s="16">
        <v>0.33800000000000002</v>
      </c>
      <c r="R15" s="6" t="s">
        <v>2294</v>
      </c>
    </row>
    <row r="16" spans="1:18">
      <c r="A16" s="5" t="s">
        <v>2635</v>
      </c>
      <c r="B16" s="5" t="s">
        <v>2663</v>
      </c>
      <c r="C16" s="5" t="s">
        <v>2232</v>
      </c>
      <c r="D16" s="6" t="s">
        <v>2153</v>
      </c>
      <c r="E16" s="6" t="s">
        <v>2212</v>
      </c>
      <c r="F16" s="6" t="s">
        <v>2465</v>
      </c>
      <c r="G16" s="6" t="s">
        <v>2405</v>
      </c>
      <c r="H16" s="6" t="s">
        <v>2466</v>
      </c>
      <c r="I16" s="14">
        <v>3977698</v>
      </c>
      <c r="J16" s="14">
        <v>26997</v>
      </c>
      <c r="K16" s="15">
        <v>8</v>
      </c>
      <c r="L16" s="15">
        <v>412.5</v>
      </c>
      <c r="M16" s="14">
        <v>2214</v>
      </c>
      <c r="N16" s="15">
        <v>852.7</v>
      </c>
      <c r="O16" s="15">
        <v>28.4</v>
      </c>
      <c r="P16" s="16">
        <v>0.48499999999999999</v>
      </c>
      <c r="Q16" s="16">
        <v>0.28999999999999998</v>
      </c>
      <c r="R16" s="6" t="s">
        <v>2294</v>
      </c>
    </row>
    <row r="17" spans="1:18">
      <c r="A17" s="5" t="s">
        <v>2641</v>
      </c>
      <c r="B17" s="5" t="s">
        <v>2643</v>
      </c>
      <c r="C17" s="5" t="s">
        <v>2112</v>
      </c>
      <c r="D17" s="6" t="s">
        <v>2154</v>
      </c>
      <c r="E17" s="6" t="s">
        <v>1216</v>
      </c>
      <c r="F17" s="6" t="s">
        <v>2301</v>
      </c>
      <c r="G17" s="6" t="s">
        <v>2302</v>
      </c>
      <c r="H17" s="6" t="s">
        <v>2303</v>
      </c>
      <c r="I17" s="14">
        <v>3326764</v>
      </c>
      <c r="J17" s="14">
        <v>26151</v>
      </c>
      <c r="K17" s="15">
        <v>6.9</v>
      </c>
      <c r="L17" s="15">
        <v>508.6</v>
      </c>
      <c r="M17" s="14">
        <v>2193</v>
      </c>
      <c r="N17" s="15">
        <v>898.3</v>
      </c>
      <c r="O17" s="15">
        <v>27.8</v>
      </c>
      <c r="P17" s="16">
        <v>0.53600000000000003</v>
      </c>
      <c r="Q17" s="16">
        <v>0.29899999999999999</v>
      </c>
      <c r="R17" s="6" t="s">
        <v>2294</v>
      </c>
    </row>
    <row r="18" spans="1:18">
      <c r="A18" s="5" t="s">
        <v>2641</v>
      </c>
      <c r="B18" s="5" t="s">
        <v>2644</v>
      </c>
      <c r="C18" s="5" t="s">
        <v>1925</v>
      </c>
      <c r="D18" s="6" t="s">
        <v>2155</v>
      </c>
      <c r="E18" s="6" t="s">
        <v>1046</v>
      </c>
      <c r="F18" s="6" t="s">
        <v>2291</v>
      </c>
      <c r="G18" s="6" t="s">
        <v>2327</v>
      </c>
      <c r="H18" s="6" t="s">
        <v>2328</v>
      </c>
      <c r="I18" s="14">
        <v>5078094</v>
      </c>
      <c r="J18" s="14">
        <v>56422</v>
      </c>
      <c r="K18" s="15">
        <v>6.2</v>
      </c>
      <c r="L18" s="15">
        <v>381.8</v>
      </c>
      <c r="M18" s="14">
        <v>2261</v>
      </c>
      <c r="N18" s="15">
        <v>923.7</v>
      </c>
      <c r="O18" s="15">
        <v>44.2</v>
      </c>
      <c r="P18" s="16">
        <v>0.496</v>
      </c>
      <c r="Q18" s="16">
        <v>0.374</v>
      </c>
      <c r="R18" s="6" t="s">
        <v>2294</v>
      </c>
    </row>
    <row r="19" spans="1:18">
      <c r="A19" s="5" t="s">
        <v>2641</v>
      </c>
      <c r="B19" s="5" t="s">
        <v>2646</v>
      </c>
      <c r="C19" s="5" t="s">
        <v>1862</v>
      </c>
      <c r="D19" s="6" t="s">
        <v>2156</v>
      </c>
      <c r="E19" s="6" t="s">
        <v>1573</v>
      </c>
      <c r="F19" s="6" t="s">
        <v>2329</v>
      </c>
      <c r="G19" s="6" t="s">
        <v>2292</v>
      </c>
      <c r="H19" s="6" t="s">
        <v>2330</v>
      </c>
      <c r="I19" s="14">
        <v>3739988</v>
      </c>
      <c r="J19" s="14">
        <v>32724</v>
      </c>
      <c r="K19" s="15">
        <v>6.6</v>
      </c>
      <c r="L19" s="15">
        <v>435.9</v>
      </c>
      <c r="M19" s="14">
        <v>2180</v>
      </c>
      <c r="N19" s="15">
        <v>992.5</v>
      </c>
      <c r="O19" s="15">
        <v>36.6</v>
      </c>
      <c r="P19" s="16">
        <v>0.59799999999999998</v>
      </c>
      <c r="Q19" s="16">
        <v>0.35299999999999998</v>
      </c>
      <c r="R19" s="6" t="s">
        <v>2294</v>
      </c>
    </row>
    <row r="20" spans="1:18">
      <c r="A20" s="5" t="s">
        <v>2641</v>
      </c>
      <c r="B20" s="5" t="s">
        <v>2649</v>
      </c>
      <c r="C20" s="5" t="s">
        <v>1899</v>
      </c>
      <c r="D20" s="6" t="s">
        <v>2157</v>
      </c>
      <c r="E20" s="6" t="s">
        <v>967</v>
      </c>
      <c r="F20" s="6" t="s">
        <v>2350</v>
      </c>
      <c r="G20" s="6" t="s">
        <v>2351</v>
      </c>
      <c r="H20" s="6" t="s">
        <v>2352</v>
      </c>
      <c r="I20" s="14">
        <v>3816042</v>
      </c>
      <c r="J20" s="14">
        <v>32157</v>
      </c>
      <c r="K20" s="15">
        <v>7.1</v>
      </c>
      <c r="L20" s="15">
        <v>413.8</v>
      </c>
      <c r="M20" s="14">
        <v>2169</v>
      </c>
      <c r="N20" s="15">
        <v>879.1</v>
      </c>
      <c r="O20" s="15">
        <v>37.700000000000003</v>
      </c>
      <c r="P20" s="16">
        <v>0.59099999999999997</v>
      </c>
      <c r="Q20" s="16">
        <v>0.313</v>
      </c>
      <c r="R20" s="6" t="s">
        <v>2294</v>
      </c>
    </row>
    <row r="21" spans="1:18">
      <c r="A21" s="5" t="s">
        <v>2635</v>
      </c>
      <c r="B21" s="5" t="s">
        <v>2659</v>
      </c>
      <c r="C21" s="5" t="s">
        <v>2229</v>
      </c>
      <c r="D21" s="6" t="s">
        <v>2158</v>
      </c>
      <c r="E21" s="6" t="s">
        <v>2220</v>
      </c>
      <c r="F21" s="6" t="s">
        <v>2282</v>
      </c>
      <c r="G21" s="6" t="s">
        <v>2446</v>
      </c>
      <c r="H21" s="6" t="s">
        <v>2447</v>
      </c>
      <c r="I21" s="14">
        <v>3324930</v>
      </c>
      <c r="J21" s="14">
        <v>23290</v>
      </c>
      <c r="K21" s="15">
        <v>8</v>
      </c>
      <c r="L21" s="15">
        <v>438.9</v>
      </c>
      <c r="M21" s="14">
        <v>2230</v>
      </c>
      <c r="N21" s="15">
        <v>893.8</v>
      </c>
      <c r="O21" s="15">
        <v>32.200000000000003</v>
      </c>
      <c r="P21" s="16">
        <v>0.59499999999999997</v>
      </c>
      <c r="Q21" s="16">
        <v>0.32400000000000001</v>
      </c>
      <c r="R21" s="6" t="s">
        <v>2294</v>
      </c>
    </row>
    <row r="22" spans="1:18">
      <c r="A22" s="5" t="s">
        <v>2641</v>
      </c>
      <c r="B22" s="5" t="s">
        <v>2655</v>
      </c>
      <c r="C22" s="5" t="s">
        <v>1953</v>
      </c>
      <c r="D22" s="6" t="s">
        <v>2408</v>
      </c>
      <c r="E22" s="6" t="s">
        <v>942</v>
      </c>
      <c r="F22" s="6" t="s">
        <v>2409</v>
      </c>
      <c r="G22" s="6" t="s">
        <v>2410</v>
      </c>
      <c r="H22" s="6" t="s">
        <v>2411</v>
      </c>
      <c r="I22" s="14">
        <v>4598534</v>
      </c>
      <c r="J22" s="14">
        <v>48020</v>
      </c>
      <c r="K22" s="15">
        <v>5.8</v>
      </c>
      <c r="L22" s="15">
        <v>394.2</v>
      </c>
      <c r="M22" s="14">
        <v>2215</v>
      </c>
      <c r="N22" s="15">
        <v>984.4</v>
      </c>
      <c r="O22" s="15">
        <v>39.4</v>
      </c>
      <c r="P22" s="16">
        <v>0.55500000000000005</v>
      </c>
      <c r="Q22" s="16">
        <v>0.33200000000000002</v>
      </c>
      <c r="R22" s="6" t="s">
        <v>2294</v>
      </c>
    </row>
    <row r="23" spans="1:18">
      <c r="A23" s="5" t="s">
        <v>2635</v>
      </c>
      <c r="B23" s="5" t="s">
        <v>2663</v>
      </c>
      <c r="C23" s="5" t="s">
        <v>2233</v>
      </c>
      <c r="D23" s="6" t="s">
        <v>2159</v>
      </c>
      <c r="E23" s="6" t="s">
        <v>2222</v>
      </c>
      <c r="F23" s="6" t="s">
        <v>2467</v>
      </c>
      <c r="G23" s="6" t="s">
        <v>2468</v>
      </c>
      <c r="H23" s="6" t="s">
        <v>2469</v>
      </c>
      <c r="I23" s="14">
        <v>3631768</v>
      </c>
      <c r="J23" s="14">
        <v>28658</v>
      </c>
      <c r="K23" s="15">
        <v>6.9</v>
      </c>
      <c r="L23" s="15">
        <v>415.5</v>
      </c>
      <c r="M23" s="14">
        <v>2229</v>
      </c>
      <c r="N23" s="15">
        <v>880.8</v>
      </c>
      <c r="O23" s="15">
        <v>31</v>
      </c>
      <c r="P23" s="16">
        <v>0.54100000000000004</v>
      </c>
      <c r="Q23" s="16">
        <v>0.307</v>
      </c>
      <c r="R23" s="6" t="s">
        <v>2294</v>
      </c>
    </row>
    <row r="24" spans="1:18">
      <c r="A24" s="5" t="s">
        <v>2641</v>
      </c>
      <c r="B24" s="5" t="s">
        <v>2650</v>
      </c>
      <c r="C24" s="5" t="s">
        <v>2020</v>
      </c>
      <c r="D24" s="6" t="s">
        <v>2160</v>
      </c>
      <c r="E24" s="6" t="s">
        <v>1266</v>
      </c>
      <c r="F24" s="6" t="s">
        <v>2379</v>
      </c>
      <c r="G24" s="6" t="s">
        <v>2380</v>
      </c>
      <c r="H24" s="6" t="s">
        <v>2381</v>
      </c>
      <c r="I24" s="14">
        <v>4346782</v>
      </c>
      <c r="J24" s="14">
        <v>44019</v>
      </c>
      <c r="K24" s="15">
        <v>6.5</v>
      </c>
      <c r="L24" s="15">
        <v>432.1</v>
      </c>
      <c r="M24" s="14">
        <v>2233</v>
      </c>
      <c r="N24" s="15">
        <v>852</v>
      </c>
      <c r="O24" s="15">
        <v>39.299999999999997</v>
      </c>
      <c r="P24" s="16">
        <v>0.48399999999999999</v>
      </c>
      <c r="Q24" s="16">
        <v>0.34799999999999998</v>
      </c>
      <c r="R24" s="6" t="s">
        <v>2294</v>
      </c>
    </row>
    <row r="25" spans="1:18">
      <c r="A25" s="5" t="s">
        <v>2641</v>
      </c>
      <c r="B25" s="5" t="s">
        <v>2642</v>
      </c>
      <c r="C25" s="5" t="s">
        <v>1943</v>
      </c>
      <c r="D25" s="6" t="s">
        <v>2161</v>
      </c>
      <c r="E25" s="6" t="s">
        <v>1705</v>
      </c>
      <c r="F25" s="6" t="s">
        <v>2392</v>
      </c>
      <c r="G25" s="6" t="s">
        <v>2393</v>
      </c>
      <c r="H25" s="6" t="s">
        <v>2394</v>
      </c>
      <c r="I25" s="14">
        <v>3455478</v>
      </c>
      <c r="J25" s="14">
        <v>29103</v>
      </c>
      <c r="K25" s="15">
        <v>6.9</v>
      </c>
      <c r="L25" s="15">
        <v>432.1</v>
      </c>
      <c r="M25" s="14">
        <v>2225</v>
      </c>
      <c r="N25" s="15">
        <v>862.2</v>
      </c>
      <c r="O25" s="15">
        <v>33.700000000000003</v>
      </c>
      <c r="P25" s="16">
        <v>0.55400000000000005</v>
      </c>
      <c r="Q25" s="16">
        <v>0.33600000000000002</v>
      </c>
      <c r="R25" s="6" t="s">
        <v>2294</v>
      </c>
    </row>
    <row r="26" spans="1:18">
      <c r="A26" s="5" t="s">
        <v>2635</v>
      </c>
      <c r="B26" s="5" t="s">
        <v>2659</v>
      </c>
      <c r="C26" s="5" t="s">
        <v>2230</v>
      </c>
      <c r="D26" s="6" t="s">
        <v>2162</v>
      </c>
      <c r="E26" s="6" t="s">
        <v>2223</v>
      </c>
      <c r="F26" s="6" t="s">
        <v>2448</v>
      </c>
      <c r="G26" s="6" t="s">
        <v>2449</v>
      </c>
      <c r="H26" s="6" t="s">
        <v>2450</v>
      </c>
      <c r="I26" s="14">
        <v>6313792</v>
      </c>
      <c r="J26" s="14">
        <v>66138</v>
      </c>
      <c r="K26" s="15">
        <v>6.4</v>
      </c>
      <c r="L26" s="15">
        <v>349</v>
      </c>
      <c r="M26" s="14">
        <v>2326</v>
      </c>
      <c r="N26" s="15">
        <v>718.1</v>
      </c>
      <c r="O26" s="15">
        <v>46</v>
      </c>
      <c r="P26" s="16">
        <v>0.38600000000000001</v>
      </c>
      <c r="Q26" s="16">
        <v>0.318</v>
      </c>
      <c r="R26" s="6" t="s">
        <v>2294</v>
      </c>
    </row>
    <row r="27" spans="1:18">
      <c r="A27" s="5" t="s">
        <v>2635</v>
      </c>
      <c r="B27" s="5" t="s">
        <v>2658</v>
      </c>
      <c r="C27" s="5" t="s">
        <v>2227</v>
      </c>
      <c r="D27" s="6" t="s">
        <v>2163</v>
      </c>
      <c r="E27" s="6" t="s">
        <v>2216</v>
      </c>
      <c r="F27" s="6" t="s">
        <v>2443</v>
      </c>
      <c r="G27" s="6" t="s">
        <v>2444</v>
      </c>
      <c r="H27" s="6" t="s">
        <v>2445</v>
      </c>
      <c r="I27" s="14">
        <v>5591144</v>
      </c>
      <c r="J27" s="14">
        <v>61841</v>
      </c>
      <c r="K27" s="15">
        <v>6.3</v>
      </c>
      <c r="L27" s="15">
        <v>339</v>
      </c>
      <c r="M27" s="14">
        <v>2282</v>
      </c>
      <c r="N27" s="15">
        <v>728.4</v>
      </c>
      <c r="O27" s="15">
        <v>48.7</v>
      </c>
      <c r="P27" s="16">
        <v>0.46200000000000002</v>
      </c>
      <c r="Q27" s="16">
        <v>0.31900000000000001</v>
      </c>
      <c r="R27" s="6" t="s">
        <v>2294</v>
      </c>
    </row>
    <row r="28" spans="1:18">
      <c r="A28" s="5" t="s">
        <v>2635</v>
      </c>
      <c r="B28" s="5" t="s">
        <v>2663</v>
      </c>
      <c r="C28" s="5" t="s">
        <v>2234</v>
      </c>
      <c r="D28" s="6" t="s">
        <v>2164</v>
      </c>
      <c r="E28" s="6" t="s">
        <v>2214</v>
      </c>
      <c r="F28" s="6" t="s">
        <v>2470</v>
      </c>
      <c r="G28" s="6" t="s">
        <v>2471</v>
      </c>
      <c r="H28" s="6" t="s">
        <v>2472</v>
      </c>
      <c r="I28" s="14">
        <v>5961018</v>
      </c>
      <c r="J28" s="14">
        <v>65982</v>
      </c>
      <c r="K28" s="15">
        <v>5.8</v>
      </c>
      <c r="L28" s="15">
        <v>358.2</v>
      </c>
      <c r="M28" s="14">
        <v>2262</v>
      </c>
      <c r="N28" s="15">
        <v>859</v>
      </c>
      <c r="O28" s="15">
        <v>41.7</v>
      </c>
      <c r="P28" s="16">
        <v>0.42499999999999999</v>
      </c>
      <c r="Q28" s="16">
        <v>0.318</v>
      </c>
      <c r="R28" s="6" t="s">
        <v>2294</v>
      </c>
    </row>
    <row r="29" spans="1:18">
      <c r="A29" s="5" t="s">
        <v>2641</v>
      </c>
      <c r="B29" s="5" t="s">
        <v>2649</v>
      </c>
      <c r="C29" s="5" t="s">
        <v>1895</v>
      </c>
      <c r="D29" s="6" t="s">
        <v>2165</v>
      </c>
      <c r="E29" s="6" t="s">
        <v>630</v>
      </c>
      <c r="F29" s="6" t="s">
        <v>2285</v>
      </c>
      <c r="G29" s="6" t="s">
        <v>2353</v>
      </c>
      <c r="H29" s="6" t="s">
        <v>2354</v>
      </c>
      <c r="I29" s="14">
        <v>5292370</v>
      </c>
      <c r="J29" s="14">
        <v>56083</v>
      </c>
      <c r="K29" s="15">
        <v>6.1</v>
      </c>
      <c r="L29" s="15">
        <v>377.5</v>
      </c>
      <c r="M29" s="14">
        <v>2226</v>
      </c>
      <c r="N29" s="15">
        <v>862.1</v>
      </c>
      <c r="O29" s="15">
        <v>49.4</v>
      </c>
      <c r="P29" s="16">
        <v>0.54300000000000004</v>
      </c>
      <c r="Q29" s="16">
        <v>0.33</v>
      </c>
      <c r="R29" s="6" t="s">
        <v>2294</v>
      </c>
    </row>
    <row r="30" spans="1:18">
      <c r="A30" s="5" t="s">
        <v>2641</v>
      </c>
      <c r="B30" s="5" t="s">
        <v>2643</v>
      </c>
      <c r="C30" s="5" t="s">
        <v>2113</v>
      </c>
      <c r="D30" s="6" t="s">
        <v>2166</v>
      </c>
      <c r="E30" s="6" t="s">
        <v>1223</v>
      </c>
      <c r="F30" s="6" t="s">
        <v>2288</v>
      </c>
      <c r="G30" s="6" t="s">
        <v>2304</v>
      </c>
      <c r="H30" s="6" t="s">
        <v>2305</v>
      </c>
      <c r="I30" s="14">
        <v>3902510</v>
      </c>
      <c r="J30" s="14">
        <v>42274</v>
      </c>
      <c r="K30" s="15">
        <v>5.9</v>
      </c>
      <c r="L30" s="15">
        <v>427.6</v>
      </c>
      <c r="M30" s="14">
        <v>2252</v>
      </c>
      <c r="N30" s="15">
        <v>833.5</v>
      </c>
      <c r="O30" s="15">
        <v>31.8</v>
      </c>
      <c r="P30" s="16">
        <v>0.47</v>
      </c>
      <c r="Q30" s="16">
        <v>0.32200000000000001</v>
      </c>
      <c r="R30" s="6" t="s">
        <v>2294</v>
      </c>
    </row>
    <row r="31" spans="1:18">
      <c r="A31" s="5" t="s">
        <v>2641</v>
      </c>
      <c r="B31" s="5" t="s">
        <v>2644</v>
      </c>
      <c r="C31" s="5" t="s">
        <v>1919</v>
      </c>
      <c r="D31" s="6" t="s">
        <v>2167</v>
      </c>
      <c r="E31" s="6" t="s">
        <v>878</v>
      </c>
      <c r="F31" s="6" t="s">
        <v>2306</v>
      </c>
      <c r="G31" s="6" t="s">
        <v>2307</v>
      </c>
      <c r="H31" s="6" t="s">
        <v>2308</v>
      </c>
      <c r="I31" s="14">
        <v>5301226</v>
      </c>
      <c r="J31" s="14">
        <v>67410</v>
      </c>
      <c r="K31" s="15">
        <v>5.5</v>
      </c>
      <c r="L31" s="15">
        <v>376</v>
      </c>
      <c r="M31" s="14">
        <v>2264</v>
      </c>
      <c r="N31" s="15">
        <v>771.8</v>
      </c>
      <c r="O31" s="15">
        <v>35.200000000000003</v>
      </c>
      <c r="P31" s="16">
        <v>0.36399999999999999</v>
      </c>
      <c r="Q31" s="16">
        <v>0.308</v>
      </c>
      <c r="R31" s="6" t="s">
        <v>2294</v>
      </c>
    </row>
    <row r="32" spans="1:18">
      <c r="A32" s="5" t="s">
        <v>2641</v>
      </c>
      <c r="B32" s="5" t="s">
        <v>2643</v>
      </c>
      <c r="C32" s="5" t="s">
        <v>2106</v>
      </c>
      <c r="D32" s="6" t="s">
        <v>2168</v>
      </c>
      <c r="E32" s="6" t="s">
        <v>1269</v>
      </c>
      <c r="F32" s="6" t="s">
        <v>2309</v>
      </c>
      <c r="G32" s="6" t="s">
        <v>2310</v>
      </c>
      <c r="H32" s="6" t="s">
        <v>2311</v>
      </c>
      <c r="I32" s="14">
        <v>4437780</v>
      </c>
      <c r="J32" s="14">
        <v>53453</v>
      </c>
      <c r="K32" s="15">
        <v>5.7</v>
      </c>
      <c r="L32" s="15">
        <v>397.1</v>
      </c>
      <c r="M32" s="14">
        <v>2243</v>
      </c>
      <c r="N32" s="15">
        <v>792.2</v>
      </c>
      <c r="O32" s="15">
        <v>36.299999999999997</v>
      </c>
      <c r="P32" s="16">
        <v>0.436</v>
      </c>
      <c r="Q32" s="16">
        <v>0.32100000000000001</v>
      </c>
      <c r="R32" s="6" t="s">
        <v>2294</v>
      </c>
    </row>
    <row r="33" spans="1:18">
      <c r="A33" s="5" t="s">
        <v>2641</v>
      </c>
      <c r="B33" s="5" t="s">
        <v>2645</v>
      </c>
      <c r="C33" s="5" t="s">
        <v>1959</v>
      </c>
      <c r="D33" s="6" t="s">
        <v>2312</v>
      </c>
      <c r="E33" s="6" t="s">
        <v>875</v>
      </c>
      <c r="F33" s="6" t="s">
        <v>2313</v>
      </c>
      <c r="G33" s="6" t="s">
        <v>2283</v>
      </c>
      <c r="H33" s="6" t="s">
        <v>2314</v>
      </c>
      <c r="I33" s="14">
        <v>3903894</v>
      </c>
      <c r="J33" s="14">
        <v>35106</v>
      </c>
      <c r="K33" s="15">
        <v>6.4</v>
      </c>
      <c r="L33" s="15">
        <v>443.1</v>
      </c>
      <c r="M33" s="14">
        <v>2235</v>
      </c>
      <c r="N33" s="15">
        <v>816.9</v>
      </c>
      <c r="O33" s="15">
        <v>25.7</v>
      </c>
      <c r="P33" s="16">
        <v>0.4</v>
      </c>
      <c r="Q33" s="16">
        <v>0.29299999999999998</v>
      </c>
      <c r="R33" s="6" t="s">
        <v>2294</v>
      </c>
    </row>
    <row r="34" spans="1:18">
      <c r="A34" s="5" t="s">
        <v>2641</v>
      </c>
      <c r="B34" s="5" t="s">
        <v>2643</v>
      </c>
      <c r="C34" s="5" t="s">
        <v>2108</v>
      </c>
      <c r="D34" s="6" t="s">
        <v>2169</v>
      </c>
      <c r="E34" s="6" t="s">
        <v>1274</v>
      </c>
      <c r="F34" s="6" t="s">
        <v>2315</v>
      </c>
      <c r="G34" s="6" t="s">
        <v>2316</v>
      </c>
      <c r="H34" s="6" t="s">
        <v>2317</v>
      </c>
      <c r="I34" s="14">
        <v>3086082</v>
      </c>
      <c r="J34" s="14">
        <v>29032</v>
      </c>
      <c r="K34" s="15">
        <v>6</v>
      </c>
      <c r="L34" s="15">
        <v>462.3</v>
      </c>
      <c r="M34" s="14">
        <v>2207</v>
      </c>
      <c r="N34" s="15">
        <v>812.8</v>
      </c>
      <c r="O34" s="15">
        <v>25</v>
      </c>
      <c r="P34" s="16">
        <v>0.51200000000000001</v>
      </c>
      <c r="Q34" s="16">
        <v>0.27400000000000002</v>
      </c>
      <c r="R34" s="6" t="s">
        <v>2294</v>
      </c>
    </row>
    <row r="35" spans="1:18">
      <c r="A35" s="5" t="s">
        <v>2641</v>
      </c>
      <c r="B35" s="5" t="s">
        <v>2646</v>
      </c>
      <c r="C35" s="5" t="s">
        <v>1874</v>
      </c>
      <c r="D35" s="6" t="s">
        <v>2170</v>
      </c>
      <c r="E35" s="5" t="s">
        <v>1449</v>
      </c>
      <c r="F35" s="6" t="s">
        <v>2318</v>
      </c>
      <c r="G35" s="6" t="s">
        <v>2319</v>
      </c>
      <c r="H35" s="6" t="s">
        <v>2320</v>
      </c>
      <c r="I35" s="14">
        <v>5150520</v>
      </c>
      <c r="J35" s="14">
        <v>66948</v>
      </c>
      <c r="K35" s="15">
        <v>5.6</v>
      </c>
      <c r="L35" s="15">
        <v>371.6</v>
      </c>
      <c r="M35" s="14">
        <v>2255</v>
      </c>
      <c r="N35" s="15">
        <v>812.5</v>
      </c>
      <c r="O35" s="15">
        <v>37</v>
      </c>
      <c r="P35" s="16">
        <v>0.38300000000000001</v>
      </c>
      <c r="Q35" s="16">
        <v>0.33300000000000002</v>
      </c>
      <c r="R35" s="6" t="s">
        <v>2294</v>
      </c>
    </row>
    <row r="36" spans="1:18">
      <c r="A36" s="5" t="s">
        <v>2641</v>
      </c>
      <c r="B36" s="5" t="s">
        <v>2644</v>
      </c>
      <c r="C36" s="5" t="s">
        <v>1922</v>
      </c>
      <c r="D36" s="6" t="s">
        <v>2171</v>
      </c>
      <c r="E36" s="6" t="s">
        <v>861</v>
      </c>
      <c r="F36" s="6" t="s">
        <v>2331</v>
      </c>
      <c r="G36" s="6" t="s">
        <v>2332</v>
      </c>
      <c r="H36" s="6" t="s">
        <v>2333</v>
      </c>
      <c r="I36" s="14">
        <v>4486702</v>
      </c>
      <c r="J36" s="14">
        <v>51460</v>
      </c>
      <c r="K36" s="15">
        <v>6</v>
      </c>
      <c r="L36" s="15">
        <v>400.2</v>
      </c>
      <c r="M36" s="14">
        <v>2253</v>
      </c>
      <c r="N36" s="15">
        <v>860</v>
      </c>
      <c r="O36" s="15">
        <v>34.6</v>
      </c>
      <c r="P36" s="16">
        <v>0.432</v>
      </c>
      <c r="Q36" s="16">
        <v>0.33500000000000002</v>
      </c>
      <c r="R36" s="6" t="s">
        <v>2294</v>
      </c>
    </row>
    <row r="37" spans="1:18">
      <c r="A37" s="5" t="s">
        <v>2641</v>
      </c>
      <c r="B37" s="5" t="s">
        <v>2644</v>
      </c>
      <c r="C37" s="5" t="s">
        <v>1913</v>
      </c>
      <c r="D37" s="6" t="s">
        <v>2172</v>
      </c>
      <c r="E37" s="6" t="s">
        <v>958</v>
      </c>
      <c r="F37" s="6" t="s">
        <v>2334</v>
      </c>
      <c r="G37" s="6" t="s">
        <v>2335</v>
      </c>
      <c r="H37" s="6" t="s">
        <v>2336</v>
      </c>
      <c r="I37" s="14">
        <v>4830356</v>
      </c>
      <c r="J37" s="14">
        <v>46650</v>
      </c>
      <c r="K37" s="15">
        <v>7.2</v>
      </c>
      <c r="L37" s="15">
        <v>405.6</v>
      </c>
      <c r="M37" s="14">
        <v>2289</v>
      </c>
      <c r="N37" s="15">
        <v>823.9</v>
      </c>
      <c r="O37" s="15">
        <v>45.1</v>
      </c>
      <c r="P37" s="16">
        <v>0.502</v>
      </c>
      <c r="Q37" s="16">
        <v>0.34699999999999998</v>
      </c>
      <c r="R37" s="6" t="s">
        <v>2294</v>
      </c>
    </row>
    <row r="38" spans="1:18">
      <c r="A38" s="5" t="s">
        <v>2641</v>
      </c>
      <c r="B38" s="5" t="s">
        <v>2644</v>
      </c>
      <c r="C38" s="5" t="s">
        <v>1904</v>
      </c>
      <c r="D38" s="6" t="s">
        <v>2173</v>
      </c>
      <c r="E38" s="6" t="s">
        <v>1162</v>
      </c>
      <c r="F38" s="6" t="s">
        <v>2337</v>
      </c>
      <c r="G38" s="6" t="s">
        <v>2338</v>
      </c>
      <c r="H38" s="6" t="s">
        <v>2339</v>
      </c>
      <c r="I38" s="14">
        <v>3774482</v>
      </c>
      <c r="J38" s="14">
        <v>38470</v>
      </c>
      <c r="K38" s="15">
        <v>6</v>
      </c>
      <c r="L38" s="15">
        <v>418.4</v>
      </c>
      <c r="M38" s="14">
        <v>2210</v>
      </c>
      <c r="N38" s="15">
        <v>828.3</v>
      </c>
      <c r="O38" s="15">
        <v>26.8</v>
      </c>
      <c r="P38" s="16">
        <v>0.42699999999999999</v>
      </c>
      <c r="Q38" s="16">
        <v>0.29699999999999999</v>
      </c>
      <c r="R38" s="6" t="s">
        <v>2294</v>
      </c>
    </row>
    <row r="39" spans="1:18">
      <c r="A39" s="5" t="s">
        <v>2641</v>
      </c>
      <c r="B39" s="5" t="s">
        <v>2646</v>
      </c>
      <c r="C39" s="5" t="s">
        <v>1880</v>
      </c>
      <c r="D39" s="6" t="s">
        <v>2174</v>
      </c>
      <c r="E39" s="5" t="s">
        <v>1461</v>
      </c>
      <c r="F39" s="6" t="s">
        <v>2340</v>
      </c>
      <c r="G39" s="6" t="s">
        <v>2341</v>
      </c>
      <c r="H39" s="6" t="s">
        <v>2342</v>
      </c>
      <c r="I39" s="14">
        <v>3781616</v>
      </c>
      <c r="J39" s="14">
        <v>40384</v>
      </c>
      <c r="K39" s="15">
        <v>5.9</v>
      </c>
      <c r="L39" s="15">
        <v>418.5</v>
      </c>
      <c r="M39" s="14">
        <v>2205</v>
      </c>
      <c r="N39" s="15">
        <v>848.5</v>
      </c>
      <c r="O39" s="15">
        <v>29.8</v>
      </c>
      <c r="P39" s="16">
        <v>0.45200000000000001</v>
      </c>
      <c r="Q39" s="16">
        <v>0.313</v>
      </c>
      <c r="R39" s="6" t="s">
        <v>2294</v>
      </c>
    </row>
    <row r="40" spans="1:18">
      <c r="A40" s="5" t="s">
        <v>2641</v>
      </c>
      <c r="B40" s="5" t="s">
        <v>2647</v>
      </c>
      <c r="C40" s="5" t="s">
        <v>2105</v>
      </c>
      <c r="D40" s="6" t="s">
        <v>2175</v>
      </c>
      <c r="E40" s="6" t="s">
        <v>884</v>
      </c>
      <c r="F40" s="6" t="s">
        <v>2343</v>
      </c>
      <c r="G40" s="6" t="s">
        <v>2289</v>
      </c>
      <c r="H40" s="6" t="s">
        <v>2344</v>
      </c>
      <c r="I40" s="14">
        <v>2670812</v>
      </c>
      <c r="J40" s="14">
        <v>15782</v>
      </c>
      <c r="K40" s="15">
        <v>10</v>
      </c>
      <c r="L40" s="15">
        <v>471.6</v>
      </c>
      <c r="M40" s="14">
        <v>2239</v>
      </c>
      <c r="N40" s="15">
        <v>884.6</v>
      </c>
      <c r="O40" s="15">
        <v>38.799999999999997</v>
      </c>
      <c r="P40" s="16">
        <v>0.68500000000000005</v>
      </c>
      <c r="Q40" s="16">
        <v>0.42199999999999999</v>
      </c>
      <c r="R40" s="6" t="s">
        <v>2294</v>
      </c>
    </row>
    <row r="41" spans="1:18">
      <c r="A41" s="5" t="s">
        <v>2641</v>
      </c>
      <c r="B41" s="5" t="s">
        <v>2647</v>
      </c>
      <c r="C41" s="5" t="s">
        <v>2102</v>
      </c>
      <c r="D41" s="6" t="s">
        <v>2176</v>
      </c>
      <c r="E41" s="6" t="s">
        <v>583</v>
      </c>
      <c r="F41" s="6" t="s">
        <v>2345</v>
      </c>
      <c r="G41" s="6" t="s">
        <v>2296</v>
      </c>
      <c r="H41" s="6" t="s">
        <v>2346</v>
      </c>
      <c r="I41" s="14">
        <v>4370776</v>
      </c>
      <c r="J41" s="14">
        <v>40322</v>
      </c>
      <c r="K41" s="15">
        <v>6.8</v>
      </c>
      <c r="L41" s="15">
        <v>397.4</v>
      </c>
      <c r="M41" s="14">
        <v>2243</v>
      </c>
      <c r="N41" s="15">
        <v>934.2</v>
      </c>
      <c r="O41" s="15">
        <v>46.8</v>
      </c>
      <c r="P41" s="16">
        <v>0.60899999999999999</v>
      </c>
      <c r="Q41" s="16">
        <v>0.36399999999999999</v>
      </c>
      <c r="R41" s="6" t="s">
        <v>2294</v>
      </c>
    </row>
    <row r="42" spans="1:18">
      <c r="A42" s="5" t="s">
        <v>2641</v>
      </c>
      <c r="B42" s="5" t="s">
        <v>2648</v>
      </c>
      <c r="C42" s="5" t="s">
        <v>1887</v>
      </c>
      <c r="D42" s="6" t="s">
        <v>2177</v>
      </c>
      <c r="E42" s="6" t="s">
        <v>528</v>
      </c>
      <c r="F42" s="6" t="s">
        <v>2347</v>
      </c>
      <c r="G42" s="6" t="s">
        <v>2348</v>
      </c>
      <c r="H42" s="6" t="s">
        <v>2349</v>
      </c>
      <c r="I42" s="14">
        <v>4057128</v>
      </c>
      <c r="J42" s="14">
        <v>31268</v>
      </c>
      <c r="K42" s="15">
        <v>8.1</v>
      </c>
      <c r="L42" s="15">
        <v>393.1</v>
      </c>
      <c r="M42" s="14">
        <v>2299</v>
      </c>
      <c r="N42" s="15">
        <v>776.9</v>
      </c>
      <c r="O42" s="15">
        <v>49.5</v>
      </c>
      <c r="P42" s="16">
        <v>0.64300000000000002</v>
      </c>
      <c r="Q42" s="16">
        <v>0.33900000000000002</v>
      </c>
      <c r="R42" s="6" t="s">
        <v>2294</v>
      </c>
    </row>
    <row r="43" spans="1:18">
      <c r="A43" s="5" t="s">
        <v>2641</v>
      </c>
      <c r="B43" s="5" t="s">
        <v>2649</v>
      </c>
      <c r="C43" s="5" t="s">
        <v>1896</v>
      </c>
      <c r="D43" s="6" t="s">
        <v>2178</v>
      </c>
      <c r="E43" s="6" t="s">
        <v>893</v>
      </c>
      <c r="F43" s="6" t="s">
        <v>2355</v>
      </c>
      <c r="G43" s="6" t="s">
        <v>2356</v>
      </c>
      <c r="H43" s="6" t="s">
        <v>2357</v>
      </c>
      <c r="I43" s="14">
        <v>3534638</v>
      </c>
      <c r="J43" s="14">
        <v>24157</v>
      </c>
      <c r="K43" s="15">
        <v>8</v>
      </c>
      <c r="L43" s="15">
        <v>434.6</v>
      </c>
      <c r="M43" s="14">
        <v>2190</v>
      </c>
      <c r="N43" s="15">
        <v>840.5</v>
      </c>
      <c r="O43" s="15">
        <v>37.799999999999997</v>
      </c>
      <c r="P43" s="16">
        <v>0.65800000000000003</v>
      </c>
      <c r="Q43" s="16">
        <v>0.29899999999999999</v>
      </c>
      <c r="R43" s="6" t="s">
        <v>2294</v>
      </c>
    </row>
    <row r="44" spans="1:18">
      <c r="A44" s="5" t="s">
        <v>2641</v>
      </c>
      <c r="B44" s="5" t="s">
        <v>2651</v>
      </c>
      <c r="C44" s="5" t="s">
        <v>1955</v>
      </c>
      <c r="D44" s="6" t="s">
        <v>2382</v>
      </c>
      <c r="E44" s="6" t="s">
        <v>1219</v>
      </c>
      <c r="F44" s="6" t="s">
        <v>2383</v>
      </c>
      <c r="G44" s="6" t="s">
        <v>2359</v>
      </c>
      <c r="H44" s="6" t="s">
        <v>2384</v>
      </c>
      <c r="I44" s="14">
        <v>2800956</v>
      </c>
      <c r="J44" s="14">
        <v>17017</v>
      </c>
      <c r="K44" s="15">
        <v>8.9</v>
      </c>
      <c r="L44" s="15">
        <v>465.2</v>
      </c>
      <c r="M44" s="14">
        <v>2205</v>
      </c>
      <c r="N44" s="15">
        <v>892.8</v>
      </c>
      <c r="O44" s="15">
        <v>32.299999999999997</v>
      </c>
      <c r="P44" s="16">
        <v>0.69099999999999995</v>
      </c>
      <c r="Q44" s="16">
        <v>0.32900000000000001</v>
      </c>
      <c r="R44" s="6" t="s">
        <v>2294</v>
      </c>
    </row>
    <row r="45" spans="1:18">
      <c r="A45" s="5" t="s">
        <v>2641</v>
      </c>
      <c r="B45" s="5" t="s">
        <v>2652</v>
      </c>
      <c r="C45" s="5" t="s">
        <v>1957</v>
      </c>
      <c r="D45" s="6" t="s">
        <v>2385</v>
      </c>
      <c r="E45" s="6" t="s">
        <v>1159</v>
      </c>
      <c r="F45" s="6" t="s">
        <v>2295</v>
      </c>
      <c r="G45" s="6" t="s">
        <v>2299</v>
      </c>
      <c r="H45" s="6" t="s">
        <v>2386</v>
      </c>
      <c r="I45" s="14">
        <v>6261260</v>
      </c>
      <c r="J45" s="14">
        <v>61755</v>
      </c>
      <c r="K45" s="15">
        <v>6.5</v>
      </c>
      <c r="L45" s="15">
        <v>399.5</v>
      </c>
      <c r="M45" s="14">
        <v>2227</v>
      </c>
      <c r="N45" s="15">
        <v>964.7</v>
      </c>
      <c r="O45" s="15">
        <v>55.7</v>
      </c>
      <c r="P45" s="16">
        <v>0.52700000000000002</v>
      </c>
      <c r="Q45" s="16">
        <v>0.36099999999999999</v>
      </c>
      <c r="R45" s="6" t="s">
        <v>2294</v>
      </c>
    </row>
    <row r="46" spans="1:18">
      <c r="A46" s="5" t="s">
        <v>2641</v>
      </c>
      <c r="B46" s="5" t="s">
        <v>2650</v>
      </c>
      <c r="C46" s="5" t="s">
        <v>2044</v>
      </c>
      <c r="D46" s="6" t="s">
        <v>2179</v>
      </c>
      <c r="E46" s="6" t="s">
        <v>1501</v>
      </c>
      <c r="F46" s="6" t="s">
        <v>2387</v>
      </c>
      <c r="G46" s="6" t="s">
        <v>2362</v>
      </c>
      <c r="H46" s="6" t="s">
        <v>2388</v>
      </c>
      <c r="I46" s="14">
        <v>5308048</v>
      </c>
      <c r="J46" s="14">
        <v>58440</v>
      </c>
      <c r="K46" s="15">
        <v>6.5</v>
      </c>
      <c r="L46" s="15">
        <v>365.4</v>
      </c>
      <c r="M46" s="14">
        <v>2300</v>
      </c>
      <c r="N46" s="15">
        <v>799.7</v>
      </c>
      <c r="O46" s="15">
        <v>55.1</v>
      </c>
      <c r="P46" s="16">
        <v>0.52900000000000003</v>
      </c>
      <c r="Q46" s="16">
        <v>0.35899999999999999</v>
      </c>
      <c r="R46" s="6" t="s">
        <v>2294</v>
      </c>
    </row>
    <row r="47" spans="1:18">
      <c r="A47" s="5" t="s">
        <v>2641</v>
      </c>
      <c r="B47" s="5" t="s">
        <v>2650</v>
      </c>
      <c r="C47" s="5" t="s">
        <v>2009</v>
      </c>
      <c r="D47" s="6" t="s">
        <v>2180</v>
      </c>
      <c r="E47" s="6" t="s">
        <v>1095</v>
      </c>
      <c r="F47" s="6" t="s">
        <v>2389</v>
      </c>
      <c r="G47" s="6" t="s">
        <v>2365</v>
      </c>
      <c r="H47" s="6" t="s">
        <v>2390</v>
      </c>
      <c r="I47" s="14">
        <v>4146208</v>
      </c>
      <c r="J47" s="14">
        <v>41930</v>
      </c>
      <c r="K47" s="15">
        <v>7.2</v>
      </c>
      <c r="L47" s="15">
        <v>442.2</v>
      </c>
      <c r="M47" s="14">
        <v>2295</v>
      </c>
      <c r="N47" s="15">
        <v>634.1</v>
      </c>
      <c r="O47" s="15">
        <v>41.1</v>
      </c>
      <c r="P47" s="16">
        <v>0.41899999999999998</v>
      </c>
      <c r="Q47" s="16">
        <v>0.34399999999999997</v>
      </c>
      <c r="R47" s="6" t="s">
        <v>2294</v>
      </c>
    </row>
    <row r="48" spans="1:18">
      <c r="A48" s="5" t="s">
        <v>2641</v>
      </c>
      <c r="B48" s="5" t="s">
        <v>2644</v>
      </c>
      <c r="C48" s="5" t="s">
        <v>1914</v>
      </c>
      <c r="D48" s="6" t="s">
        <v>2181</v>
      </c>
      <c r="E48" s="6" t="s">
        <v>868</v>
      </c>
      <c r="F48" s="6" t="s">
        <v>2358</v>
      </c>
      <c r="G48" s="6" t="s">
        <v>2395</v>
      </c>
      <c r="H48" s="6" t="s">
        <v>2396</v>
      </c>
      <c r="I48" s="14">
        <v>5010864</v>
      </c>
      <c r="J48" s="14">
        <v>47563</v>
      </c>
      <c r="K48" s="15">
        <v>7.2</v>
      </c>
      <c r="L48" s="15">
        <v>399</v>
      </c>
      <c r="M48" s="14">
        <v>2271</v>
      </c>
      <c r="N48" s="15">
        <v>854.1</v>
      </c>
      <c r="O48" s="15">
        <v>48.6</v>
      </c>
      <c r="P48" s="16">
        <v>0.52500000000000002</v>
      </c>
      <c r="Q48" s="16">
        <v>0.35799999999999998</v>
      </c>
      <c r="R48" s="6" t="s">
        <v>2294</v>
      </c>
    </row>
    <row r="49" spans="1:18">
      <c r="A49" s="5" t="s">
        <v>2641</v>
      </c>
      <c r="B49" s="5" t="s">
        <v>2653</v>
      </c>
      <c r="C49" s="5" t="s">
        <v>2129</v>
      </c>
      <c r="D49" s="6" t="s">
        <v>2182</v>
      </c>
      <c r="E49" s="6" t="s">
        <v>812</v>
      </c>
      <c r="F49" s="6" t="s">
        <v>2298</v>
      </c>
      <c r="G49" s="6" t="s">
        <v>2368</v>
      </c>
      <c r="H49" s="6" t="s">
        <v>2400</v>
      </c>
      <c r="I49" s="14">
        <v>4183618</v>
      </c>
      <c r="J49" s="14">
        <v>36800</v>
      </c>
      <c r="K49" s="15">
        <v>7.4</v>
      </c>
      <c r="L49" s="15">
        <v>402.5</v>
      </c>
      <c r="M49" s="14">
        <v>2276</v>
      </c>
      <c r="N49" s="15">
        <v>858.3</v>
      </c>
      <c r="O49" s="15">
        <v>46.7</v>
      </c>
      <c r="P49" s="16">
        <v>0.59399999999999997</v>
      </c>
      <c r="Q49" s="16">
        <v>0.36599999999999999</v>
      </c>
      <c r="R49" s="6" t="s">
        <v>2294</v>
      </c>
    </row>
    <row r="50" spans="1:18">
      <c r="A50" s="5" t="s">
        <v>2641</v>
      </c>
      <c r="B50" s="5" t="s">
        <v>2654</v>
      </c>
      <c r="C50" s="5" t="s">
        <v>2078</v>
      </c>
      <c r="D50" s="6" t="s">
        <v>2183</v>
      </c>
      <c r="E50" s="6" t="s">
        <v>495</v>
      </c>
      <c r="F50" s="6" t="s">
        <v>2361</v>
      </c>
      <c r="G50" s="6" t="s">
        <v>2371</v>
      </c>
      <c r="H50" s="6" t="s">
        <v>2402</v>
      </c>
      <c r="I50" s="14">
        <v>5182860</v>
      </c>
      <c r="J50" s="14">
        <v>54180</v>
      </c>
      <c r="K50" s="15">
        <v>4.4000000000000004</v>
      </c>
      <c r="L50" s="15">
        <v>415.3</v>
      </c>
      <c r="M50" s="14">
        <v>2263</v>
      </c>
      <c r="N50" s="15">
        <v>842.9</v>
      </c>
      <c r="O50" s="15">
        <v>37.4</v>
      </c>
      <c r="P50" s="16">
        <v>0.56000000000000005</v>
      </c>
      <c r="Q50" s="16">
        <v>0.38500000000000001</v>
      </c>
      <c r="R50" s="6" t="s">
        <v>2294</v>
      </c>
    </row>
    <row r="51" spans="1:18">
      <c r="A51" s="5" t="s">
        <v>2641</v>
      </c>
      <c r="B51" s="5" t="s">
        <v>2654</v>
      </c>
      <c r="C51" s="5" t="s">
        <v>2077</v>
      </c>
      <c r="D51" s="6" t="s">
        <v>2184</v>
      </c>
      <c r="E51" s="6" t="s">
        <v>974</v>
      </c>
      <c r="F51" s="6" t="s">
        <v>2364</v>
      </c>
      <c r="G51" s="6" t="s">
        <v>2374</v>
      </c>
      <c r="H51" s="6" t="s">
        <v>2403</v>
      </c>
      <c r="I51" s="14">
        <v>5008312</v>
      </c>
      <c r="J51" s="14">
        <v>49166</v>
      </c>
      <c r="K51" s="15">
        <v>6.9</v>
      </c>
      <c r="L51" s="15">
        <v>422.1</v>
      </c>
      <c r="M51" s="14">
        <v>2269</v>
      </c>
      <c r="N51" s="15">
        <v>826.3</v>
      </c>
      <c r="O51" s="15">
        <v>50.3</v>
      </c>
      <c r="P51" s="16">
        <v>0.53400000000000003</v>
      </c>
      <c r="Q51" s="16">
        <v>0.35399999999999998</v>
      </c>
      <c r="R51" s="6" t="s">
        <v>2294</v>
      </c>
    </row>
    <row r="52" spans="1:18">
      <c r="A52" s="5" t="s">
        <v>2641</v>
      </c>
      <c r="B52" s="5" t="s">
        <v>2654</v>
      </c>
      <c r="C52" s="5" t="s">
        <v>2075</v>
      </c>
      <c r="D52" s="6" t="s">
        <v>2185</v>
      </c>
      <c r="E52" s="6" t="s">
        <v>781</v>
      </c>
      <c r="F52" s="6" t="s">
        <v>2398</v>
      </c>
      <c r="G52" s="6" t="s">
        <v>2377</v>
      </c>
      <c r="H52" s="6" t="s">
        <v>2404</v>
      </c>
      <c r="I52" s="14">
        <v>6208400</v>
      </c>
      <c r="J52" s="14">
        <v>76777</v>
      </c>
      <c r="K52" s="15">
        <v>5.9</v>
      </c>
      <c r="L52" s="15">
        <v>385.3</v>
      </c>
      <c r="M52" s="14">
        <v>2269</v>
      </c>
      <c r="N52" s="15">
        <v>897.8</v>
      </c>
      <c r="O52" s="15">
        <v>56.1</v>
      </c>
      <c r="P52" s="16">
        <v>0.48899999999999999</v>
      </c>
      <c r="Q52" s="16">
        <v>0.373</v>
      </c>
      <c r="R52" s="6" t="s">
        <v>2294</v>
      </c>
    </row>
    <row r="53" spans="1:18">
      <c r="A53" s="5" t="s">
        <v>2641</v>
      </c>
      <c r="B53" s="5" t="s">
        <v>2654</v>
      </c>
      <c r="C53" s="5" t="s">
        <v>2074</v>
      </c>
      <c r="D53" s="6" t="s">
        <v>2186</v>
      </c>
      <c r="E53" s="6" t="s">
        <v>829</v>
      </c>
      <c r="F53" s="6" t="s">
        <v>2367</v>
      </c>
      <c r="G53" s="6" t="s">
        <v>2405</v>
      </c>
      <c r="H53" s="6" t="s">
        <v>2406</v>
      </c>
      <c r="I53" s="14">
        <v>8378656</v>
      </c>
      <c r="J53" s="14">
        <v>111468</v>
      </c>
      <c r="K53" s="15">
        <v>6.2</v>
      </c>
      <c r="L53" s="15">
        <v>369.4</v>
      </c>
      <c r="M53" s="14">
        <v>2299</v>
      </c>
      <c r="N53" s="15">
        <v>892.8</v>
      </c>
      <c r="O53" s="15">
        <v>75.5</v>
      </c>
      <c r="P53" s="16">
        <v>0.44700000000000001</v>
      </c>
      <c r="Q53" s="16">
        <v>0.40699999999999997</v>
      </c>
      <c r="R53" s="6" t="s">
        <v>2294</v>
      </c>
    </row>
    <row r="54" spans="1:18">
      <c r="A54" s="5" t="s">
        <v>2641</v>
      </c>
      <c r="B54" s="5" t="s">
        <v>2646</v>
      </c>
      <c r="C54" s="5" t="s">
        <v>1883</v>
      </c>
      <c r="D54" s="6" t="s">
        <v>2187</v>
      </c>
      <c r="E54" s="6" t="s">
        <v>1471</v>
      </c>
      <c r="F54" s="6" t="s">
        <v>2370</v>
      </c>
      <c r="G54" s="6" t="s">
        <v>2302</v>
      </c>
      <c r="H54" s="6" t="s">
        <v>2407</v>
      </c>
      <c r="I54" s="14">
        <v>4989078</v>
      </c>
      <c r="J54" s="14">
        <v>51895</v>
      </c>
      <c r="K54" s="15">
        <v>6.9</v>
      </c>
      <c r="L54" s="15">
        <v>385</v>
      </c>
      <c r="M54" s="14">
        <v>2283</v>
      </c>
      <c r="N54" s="15">
        <v>734.9</v>
      </c>
      <c r="O54" s="15">
        <v>49.3</v>
      </c>
      <c r="P54" s="16">
        <v>0.47699999999999998</v>
      </c>
      <c r="Q54" s="16">
        <v>0.34699999999999998</v>
      </c>
      <c r="R54" s="6" t="s">
        <v>2294</v>
      </c>
    </row>
    <row r="55" spans="1:18">
      <c r="A55" s="5" t="s">
        <v>2635</v>
      </c>
      <c r="B55" s="5" t="s">
        <v>2663</v>
      </c>
      <c r="C55" s="5" t="s">
        <v>2235</v>
      </c>
      <c r="D55" s="6" t="s">
        <v>2188</v>
      </c>
      <c r="E55" s="6" t="s">
        <v>2213</v>
      </c>
      <c r="F55" s="6" t="s">
        <v>2373</v>
      </c>
      <c r="G55" s="6" t="s">
        <v>2327</v>
      </c>
      <c r="H55" s="6" t="s">
        <v>2473</v>
      </c>
      <c r="I55" s="14">
        <v>5615562</v>
      </c>
      <c r="J55" s="14">
        <v>43436</v>
      </c>
      <c r="K55" s="15">
        <v>7.5</v>
      </c>
      <c r="L55" s="15">
        <v>393.5</v>
      </c>
      <c r="M55" s="14">
        <v>2282</v>
      </c>
      <c r="N55" s="15">
        <v>800.4</v>
      </c>
      <c r="O55" s="15">
        <v>43.8</v>
      </c>
      <c r="P55" s="16">
        <v>0.49099999999999999</v>
      </c>
      <c r="Q55" s="16">
        <v>0.28999999999999998</v>
      </c>
      <c r="R55" s="6" t="s">
        <v>2294</v>
      </c>
    </row>
    <row r="56" spans="1:18">
      <c r="A56" s="5" t="s">
        <v>2664</v>
      </c>
      <c r="B56" s="5" t="s">
        <v>2665</v>
      </c>
      <c r="C56" s="5" t="s">
        <v>2238</v>
      </c>
      <c r="D56" s="6" t="s">
        <v>2189</v>
      </c>
      <c r="E56" s="6" t="s">
        <v>2221</v>
      </c>
      <c r="F56" s="6" t="s">
        <v>2306</v>
      </c>
      <c r="G56" s="6" t="s">
        <v>2351</v>
      </c>
      <c r="H56" s="6" t="s">
        <v>2475</v>
      </c>
      <c r="I56" s="14">
        <v>5669324</v>
      </c>
      <c r="J56" s="14">
        <v>62158</v>
      </c>
      <c r="K56" s="15">
        <v>6.1</v>
      </c>
      <c r="L56" s="15">
        <v>328.7</v>
      </c>
      <c r="M56" s="14">
        <v>2303</v>
      </c>
      <c r="N56" s="15">
        <v>864.8</v>
      </c>
      <c r="O56" s="15">
        <v>52.8</v>
      </c>
      <c r="P56" s="16">
        <v>0.51900000000000002</v>
      </c>
      <c r="Q56" s="16">
        <v>0.34200000000000003</v>
      </c>
      <c r="R56" s="6" t="s">
        <v>2281</v>
      </c>
    </row>
    <row r="57" spans="1:18">
      <c r="A57" s="5" t="s">
        <v>2633</v>
      </c>
      <c r="B57" s="5" t="s">
        <v>2634</v>
      </c>
      <c r="C57" s="5" t="s">
        <v>2226</v>
      </c>
      <c r="D57" s="6" t="s">
        <v>2190</v>
      </c>
      <c r="E57" s="6" t="s">
        <v>2225</v>
      </c>
      <c r="F57" s="6" t="s">
        <v>2282</v>
      </c>
      <c r="G57" s="6" t="s">
        <v>2283</v>
      </c>
      <c r="H57" s="6" t="s">
        <v>2284</v>
      </c>
      <c r="I57" s="14">
        <v>9519998</v>
      </c>
      <c r="J57" s="14">
        <v>81735</v>
      </c>
      <c r="K57" s="15">
        <v>7.5</v>
      </c>
      <c r="L57" s="15">
        <v>363.6</v>
      </c>
      <c r="M57" s="14">
        <v>2274</v>
      </c>
      <c r="N57" s="15">
        <v>927.7</v>
      </c>
      <c r="O57" s="15">
        <v>43.6</v>
      </c>
      <c r="P57" s="16">
        <v>0.26500000000000001</v>
      </c>
      <c r="Q57" s="16">
        <v>0.36499999999999999</v>
      </c>
      <c r="R57" s="6" t="s">
        <v>2281</v>
      </c>
    </row>
    <row r="58" spans="1:18">
      <c r="A58" s="5" t="s">
        <v>2635</v>
      </c>
      <c r="B58" s="5" t="s">
        <v>2636</v>
      </c>
      <c r="C58" s="5" t="s">
        <v>2231</v>
      </c>
      <c r="D58" s="6" t="s">
        <v>2191</v>
      </c>
      <c r="E58" s="6" t="s">
        <v>2217</v>
      </c>
      <c r="F58" s="6" t="s">
        <v>2285</v>
      </c>
      <c r="G58" s="6" t="s">
        <v>2286</v>
      </c>
      <c r="H58" s="6" t="s">
        <v>2287</v>
      </c>
      <c r="I58" s="14">
        <v>6082260</v>
      </c>
      <c r="J58" s="14">
        <v>64199</v>
      </c>
      <c r="K58" s="15">
        <v>6.1</v>
      </c>
      <c r="L58" s="15">
        <v>393.6</v>
      </c>
      <c r="M58" s="14">
        <v>2257</v>
      </c>
      <c r="N58" s="15">
        <v>991.3</v>
      </c>
      <c r="O58" s="15">
        <v>38.200000000000003</v>
      </c>
      <c r="P58" s="16">
        <v>0.40400000000000003</v>
      </c>
      <c r="Q58" s="16">
        <v>0.34300000000000003</v>
      </c>
      <c r="R58" s="6" t="s">
        <v>2281</v>
      </c>
    </row>
    <row r="59" spans="1:18">
      <c r="A59" s="5" t="s">
        <v>2637</v>
      </c>
      <c r="B59" s="5" t="s">
        <v>2638</v>
      </c>
      <c r="C59" s="5" t="s">
        <v>2236</v>
      </c>
      <c r="D59" s="6" t="s">
        <v>2192</v>
      </c>
      <c r="E59" s="6" t="s">
        <v>2219</v>
      </c>
      <c r="F59" s="6" t="s">
        <v>2288</v>
      </c>
      <c r="G59" s="6" t="s">
        <v>2289</v>
      </c>
      <c r="H59" s="6" t="s">
        <v>2290</v>
      </c>
      <c r="I59" s="14">
        <v>3431182</v>
      </c>
      <c r="J59" s="14">
        <v>22930</v>
      </c>
      <c r="K59" s="15">
        <v>8.6999999999999993</v>
      </c>
      <c r="L59" s="15">
        <v>436.1</v>
      </c>
      <c r="M59" s="14">
        <v>2221</v>
      </c>
      <c r="N59" s="15">
        <v>780.2</v>
      </c>
      <c r="O59" s="15">
        <v>25.7</v>
      </c>
      <c r="P59" s="16">
        <v>0.42599999999999999</v>
      </c>
      <c r="Q59" s="16">
        <v>0.30499999999999999</v>
      </c>
      <c r="R59" s="6" t="s">
        <v>2281</v>
      </c>
    </row>
    <row r="60" spans="1:18">
      <c r="A60" s="5" t="s">
        <v>2635</v>
      </c>
      <c r="B60" s="5" t="s">
        <v>2658</v>
      </c>
      <c r="C60" s="5" t="s">
        <v>2228</v>
      </c>
      <c r="D60" s="6" t="s">
        <v>2193</v>
      </c>
      <c r="E60" s="6" t="s">
        <v>2224</v>
      </c>
      <c r="F60" s="6" t="s">
        <v>2409</v>
      </c>
      <c r="G60" s="6" t="s">
        <v>2289</v>
      </c>
      <c r="H60" s="6" t="s">
        <v>2474</v>
      </c>
      <c r="I60" s="14">
        <v>3216582</v>
      </c>
      <c r="J60" s="14">
        <v>24731</v>
      </c>
      <c r="K60" s="15">
        <v>5.5</v>
      </c>
      <c r="L60" s="15">
        <v>397.8</v>
      </c>
      <c r="M60" s="14">
        <v>2197</v>
      </c>
      <c r="N60" s="15">
        <v>624.6</v>
      </c>
      <c r="O60" s="15">
        <v>10.1</v>
      </c>
      <c r="P60" s="16">
        <v>0.247</v>
      </c>
      <c r="Q60" s="16">
        <v>0.182</v>
      </c>
      <c r="R60" s="6" t="s">
        <v>2294</v>
      </c>
    </row>
    <row r="61" spans="1:18">
      <c r="A61" s="5" t="s">
        <v>2641</v>
      </c>
      <c r="B61" s="5" t="s">
        <v>2662</v>
      </c>
      <c r="C61" s="5" t="s">
        <v>2091</v>
      </c>
      <c r="D61" s="6" t="s">
        <v>2194</v>
      </c>
      <c r="E61" s="6" t="s">
        <v>718</v>
      </c>
      <c r="F61" s="6" t="s">
        <v>2459</v>
      </c>
      <c r="G61" s="6" t="s">
        <v>2460</v>
      </c>
      <c r="H61" s="6" t="s">
        <v>2461</v>
      </c>
      <c r="I61" s="14">
        <v>4711380</v>
      </c>
      <c r="J61" s="14">
        <v>43940</v>
      </c>
      <c r="K61" s="15">
        <v>6.3</v>
      </c>
      <c r="L61" s="15">
        <v>389</v>
      </c>
      <c r="M61" s="14">
        <v>2190</v>
      </c>
      <c r="N61" s="15">
        <v>1050.5</v>
      </c>
      <c r="O61" s="15">
        <v>51.3</v>
      </c>
      <c r="P61" s="16">
        <v>0.66600000000000004</v>
      </c>
      <c r="Q61" s="16">
        <v>0.38500000000000001</v>
      </c>
      <c r="R61" s="6" t="s">
        <v>2294</v>
      </c>
    </row>
    <row r="62" spans="1:18">
      <c r="A62" s="5" t="s">
        <v>2641</v>
      </c>
      <c r="B62" s="5" t="s">
        <v>2646</v>
      </c>
      <c r="C62" s="5" t="s">
        <v>1868</v>
      </c>
      <c r="D62" s="6" t="s">
        <v>2195</v>
      </c>
      <c r="E62" s="6" t="s">
        <v>1382</v>
      </c>
      <c r="F62" s="6" t="s">
        <v>2321</v>
      </c>
      <c r="G62" s="6" t="s">
        <v>2322</v>
      </c>
      <c r="H62" s="6" t="s">
        <v>2323</v>
      </c>
      <c r="I62" s="14">
        <v>4308128</v>
      </c>
      <c r="J62" s="14">
        <v>38455</v>
      </c>
      <c r="K62" s="15">
        <v>6.7</v>
      </c>
      <c r="L62" s="15">
        <v>401.6</v>
      </c>
      <c r="M62" s="14">
        <v>2199</v>
      </c>
      <c r="N62" s="15">
        <v>1026.2</v>
      </c>
      <c r="O62" s="15">
        <v>46.5</v>
      </c>
      <c r="P62" s="16">
        <v>0.66700000000000004</v>
      </c>
      <c r="Q62" s="16">
        <v>0.376</v>
      </c>
      <c r="R62" s="6" t="s">
        <v>2294</v>
      </c>
    </row>
    <row r="63" spans="1:18">
      <c r="A63" s="5" t="s">
        <v>2641</v>
      </c>
      <c r="B63" s="5" t="s">
        <v>2662</v>
      </c>
      <c r="C63" s="5" t="s">
        <v>2094</v>
      </c>
      <c r="D63" s="6" t="s">
        <v>2196</v>
      </c>
      <c r="E63" s="6" t="s">
        <v>1059</v>
      </c>
      <c r="F63" s="6" t="s">
        <v>2462</v>
      </c>
      <c r="G63" s="6" t="s">
        <v>2463</v>
      </c>
      <c r="H63" s="6" t="s">
        <v>2464</v>
      </c>
      <c r="I63" s="14">
        <v>4562342</v>
      </c>
      <c r="J63" s="14">
        <v>45874</v>
      </c>
      <c r="K63" s="15">
        <v>5.7</v>
      </c>
      <c r="L63" s="15">
        <v>387.6</v>
      </c>
      <c r="M63" s="14">
        <v>2184</v>
      </c>
      <c r="N63" s="15">
        <v>991.8</v>
      </c>
      <c r="O63" s="15">
        <v>38.799999999999997</v>
      </c>
      <c r="P63" s="16">
        <v>0.58499999999999996</v>
      </c>
      <c r="Q63" s="16">
        <v>0.318</v>
      </c>
      <c r="R63" s="6" t="s">
        <v>2294</v>
      </c>
    </row>
    <row r="64" spans="1:18">
      <c r="A64" s="5" t="s">
        <v>2641</v>
      </c>
      <c r="B64" s="5" t="s">
        <v>2646</v>
      </c>
      <c r="C64" s="5" t="s">
        <v>1871</v>
      </c>
      <c r="D64" s="6" t="s">
        <v>2197</v>
      </c>
      <c r="E64" s="6" t="s">
        <v>1361</v>
      </c>
      <c r="F64" s="6" t="s">
        <v>2324</v>
      </c>
      <c r="G64" s="6" t="s">
        <v>2325</v>
      </c>
      <c r="H64" s="6" t="s">
        <v>2326</v>
      </c>
      <c r="I64" s="14">
        <v>6190856</v>
      </c>
      <c r="J64" s="14">
        <v>64785</v>
      </c>
      <c r="K64" s="15">
        <v>6.3</v>
      </c>
      <c r="L64" s="15">
        <v>384.8</v>
      </c>
      <c r="M64" s="14">
        <v>2225</v>
      </c>
      <c r="N64" s="15">
        <v>1101.7</v>
      </c>
      <c r="O64" s="15">
        <v>64.599999999999994</v>
      </c>
      <c r="P64" s="16">
        <v>0.626</v>
      </c>
      <c r="Q64" s="16">
        <v>0.41399999999999998</v>
      </c>
      <c r="R64" s="6" t="s">
        <v>2294</v>
      </c>
    </row>
    <row r="65" spans="1:18">
      <c r="A65" s="5" t="s">
        <v>2641</v>
      </c>
      <c r="B65" s="5" t="s">
        <v>2644</v>
      </c>
      <c r="C65" s="5" t="s">
        <v>1917</v>
      </c>
      <c r="D65" s="6" t="s">
        <v>2198</v>
      </c>
      <c r="E65" s="6" t="s">
        <v>1017</v>
      </c>
      <c r="F65" s="6" t="s">
        <v>2412</v>
      </c>
      <c r="G65" s="6" t="s">
        <v>2413</v>
      </c>
      <c r="H65" s="6" t="s">
        <v>2414</v>
      </c>
      <c r="I65" s="14">
        <v>5339390</v>
      </c>
      <c r="J65" s="14">
        <v>42228</v>
      </c>
      <c r="K65" s="15">
        <v>6.1</v>
      </c>
      <c r="L65" s="15">
        <v>376.6</v>
      </c>
      <c r="M65" s="14">
        <v>2288</v>
      </c>
      <c r="N65" s="15">
        <v>779.7</v>
      </c>
      <c r="O65" s="15">
        <v>41</v>
      </c>
      <c r="P65" s="16">
        <v>0.55400000000000005</v>
      </c>
      <c r="Q65" s="16">
        <v>0.25700000000000001</v>
      </c>
      <c r="R65" s="6" t="s">
        <v>2294</v>
      </c>
    </row>
    <row r="66" spans="1:18">
      <c r="A66" s="5" t="s">
        <v>2641</v>
      </c>
      <c r="B66" s="5" t="s">
        <v>2644</v>
      </c>
      <c r="C66" s="5" t="s">
        <v>1918</v>
      </c>
      <c r="D66" s="6" t="s">
        <v>2199</v>
      </c>
      <c r="E66" s="6" t="s">
        <v>1023</v>
      </c>
      <c r="F66" s="6" t="s">
        <v>2415</v>
      </c>
      <c r="G66" s="6" t="s">
        <v>2416</v>
      </c>
      <c r="H66" s="6" t="s">
        <v>2417</v>
      </c>
      <c r="I66" s="14">
        <v>5224096</v>
      </c>
      <c r="J66" s="14">
        <v>38374</v>
      </c>
      <c r="K66" s="15">
        <v>6.4</v>
      </c>
      <c r="L66" s="15">
        <v>367.4</v>
      </c>
      <c r="M66" s="14">
        <v>2254</v>
      </c>
      <c r="N66" s="15">
        <v>845.5</v>
      </c>
      <c r="O66" s="15">
        <v>38.6</v>
      </c>
      <c r="P66" s="16">
        <v>0.54900000000000004</v>
      </c>
      <c r="Q66" s="16">
        <v>0.26400000000000001</v>
      </c>
      <c r="R66" s="6" t="s">
        <v>2294</v>
      </c>
    </row>
    <row r="67" spans="1:18">
      <c r="A67" s="5" t="s">
        <v>2641</v>
      </c>
      <c r="B67" s="5" t="s">
        <v>2645</v>
      </c>
      <c r="C67" s="5" t="s">
        <v>1963</v>
      </c>
      <c r="D67" s="6" t="s">
        <v>2418</v>
      </c>
      <c r="E67" s="6" t="s">
        <v>1007</v>
      </c>
      <c r="F67" s="6" t="s">
        <v>2419</v>
      </c>
      <c r="G67" s="6" t="s">
        <v>2420</v>
      </c>
      <c r="H67" s="6" t="s">
        <v>2421</v>
      </c>
      <c r="I67" s="14">
        <v>6246896</v>
      </c>
      <c r="J67" s="14">
        <v>54685</v>
      </c>
      <c r="K67" s="15">
        <v>6.7</v>
      </c>
      <c r="L67" s="15">
        <v>367.9</v>
      </c>
      <c r="M67" s="14">
        <v>2282</v>
      </c>
      <c r="N67" s="15">
        <v>884.7</v>
      </c>
      <c r="O67" s="15">
        <v>55.2</v>
      </c>
      <c r="P67" s="16">
        <v>0.55400000000000005</v>
      </c>
      <c r="Q67" s="16">
        <v>0.34799999999999998</v>
      </c>
      <c r="R67" s="6" t="s">
        <v>2294</v>
      </c>
    </row>
    <row r="68" spans="1:18">
      <c r="A68" s="5" t="s">
        <v>2641</v>
      </c>
      <c r="B68" s="5" t="s">
        <v>2644</v>
      </c>
      <c r="C68" s="5" t="s">
        <v>1933</v>
      </c>
      <c r="D68" s="6" t="s">
        <v>2200</v>
      </c>
      <c r="E68" s="6" t="s">
        <v>740</v>
      </c>
      <c r="F68" s="6" t="s">
        <v>2428</v>
      </c>
      <c r="G68" s="6" t="s">
        <v>2429</v>
      </c>
      <c r="H68" s="6" t="s">
        <v>2430</v>
      </c>
      <c r="I68" s="14">
        <v>6353232</v>
      </c>
      <c r="J68" s="14">
        <v>77242</v>
      </c>
      <c r="K68" s="15">
        <v>5.8</v>
      </c>
      <c r="L68" s="15">
        <v>361.3</v>
      </c>
      <c r="M68" s="14">
        <v>2254</v>
      </c>
      <c r="N68" s="15">
        <v>957.7</v>
      </c>
      <c r="O68" s="15">
        <v>54.7</v>
      </c>
      <c r="P68" s="16">
        <v>0.52</v>
      </c>
      <c r="Q68" s="16">
        <v>0.36299999999999999</v>
      </c>
      <c r="R68" s="6" t="s">
        <v>2294</v>
      </c>
    </row>
    <row r="69" spans="1:18">
      <c r="A69" s="5" t="s">
        <v>2641</v>
      </c>
      <c r="B69" s="5" t="s">
        <v>2644</v>
      </c>
      <c r="C69" s="5" t="s">
        <v>1928</v>
      </c>
      <c r="D69" s="6" t="s">
        <v>2201</v>
      </c>
      <c r="E69" s="6" t="s">
        <v>668</v>
      </c>
      <c r="F69" s="6" t="s">
        <v>2425</v>
      </c>
      <c r="G69" s="6" t="s">
        <v>2426</v>
      </c>
      <c r="H69" s="6" t="s">
        <v>2427</v>
      </c>
      <c r="I69" s="14">
        <v>3482720</v>
      </c>
      <c r="J69" s="14">
        <v>26285</v>
      </c>
      <c r="K69" s="15">
        <v>7.8</v>
      </c>
      <c r="L69" s="15">
        <v>402</v>
      </c>
      <c r="M69" s="14">
        <v>2270</v>
      </c>
      <c r="N69" s="15">
        <v>900.4</v>
      </c>
      <c r="O69" s="15">
        <v>40.9</v>
      </c>
      <c r="P69" s="16">
        <v>0.68799999999999994</v>
      </c>
      <c r="Q69" s="16">
        <v>0.36699999999999999</v>
      </c>
      <c r="R69" s="6" t="s">
        <v>2294</v>
      </c>
    </row>
    <row r="70" spans="1:18">
      <c r="A70" s="5" t="s">
        <v>2641</v>
      </c>
      <c r="B70" s="5" t="s">
        <v>2645</v>
      </c>
      <c r="C70" s="5" t="s">
        <v>1961</v>
      </c>
      <c r="D70" s="6" t="s">
        <v>2431</v>
      </c>
      <c r="E70" s="6" t="s">
        <v>834</v>
      </c>
      <c r="F70" s="6" t="s">
        <v>2432</v>
      </c>
      <c r="G70" s="6" t="s">
        <v>2433</v>
      </c>
      <c r="H70" s="6" t="s">
        <v>2434</v>
      </c>
      <c r="I70" s="14">
        <v>6458626</v>
      </c>
      <c r="J70" s="14">
        <v>57534</v>
      </c>
      <c r="K70" s="15">
        <v>6.8</v>
      </c>
      <c r="L70" s="15">
        <v>391.9</v>
      </c>
      <c r="M70" s="14">
        <v>2265</v>
      </c>
      <c r="N70" s="15">
        <v>971.1</v>
      </c>
      <c r="O70" s="15">
        <v>57</v>
      </c>
      <c r="P70" s="16">
        <v>0.55300000000000005</v>
      </c>
      <c r="Q70" s="16">
        <v>0.36399999999999999</v>
      </c>
      <c r="R70" s="6" t="s">
        <v>2294</v>
      </c>
    </row>
    <row r="71" spans="1:18">
      <c r="A71" s="5" t="s">
        <v>2641</v>
      </c>
      <c r="B71" s="5" t="s">
        <v>2656</v>
      </c>
      <c r="C71" s="5" t="s">
        <v>1964</v>
      </c>
      <c r="D71" s="6" t="s">
        <v>2435</v>
      </c>
      <c r="E71" s="6" t="s">
        <v>1118</v>
      </c>
      <c r="F71" s="6" t="s">
        <v>2436</v>
      </c>
      <c r="G71" s="6" t="s">
        <v>2437</v>
      </c>
      <c r="H71" s="6" t="s">
        <v>2438</v>
      </c>
      <c r="I71" s="14">
        <v>5542666</v>
      </c>
      <c r="J71" s="14">
        <v>46976</v>
      </c>
      <c r="K71" s="15">
        <v>6.8</v>
      </c>
      <c r="L71" s="15">
        <v>400.9</v>
      </c>
      <c r="M71" s="14">
        <v>2191</v>
      </c>
      <c r="N71" s="15">
        <v>1013.7</v>
      </c>
      <c r="O71" s="15">
        <v>53.6</v>
      </c>
      <c r="P71" s="16">
        <v>0.59099999999999997</v>
      </c>
      <c r="Q71" s="16">
        <v>0.38200000000000001</v>
      </c>
      <c r="R71" s="6" t="s">
        <v>2294</v>
      </c>
    </row>
    <row r="72" spans="1:18">
      <c r="A72" s="5" t="s">
        <v>2641</v>
      </c>
      <c r="B72" s="5" t="s">
        <v>2644</v>
      </c>
      <c r="C72" s="5" t="s">
        <v>1935</v>
      </c>
      <c r="D72" s="6" t="s">
        <v>2202</v>
      </c>
      <c r="E72" s="6" t="s">
        <v>1232</v>
      </c>
      <c r="F72" s="6" t="s">
        <v>2422</v>
      </c>
      <c r="G72" s="6" t="s">
        <v>2423</v>
      </c>
      <c r="H72" s="6" t="s">
        <v>2424</v>
      </c>
      <c r="I72" s="14">
        <v>5910620</v>
      </c>
      <c r="J72" s="14">
        <v>56745</v>
      </c>
      <c r="K72" s="15">
        <v>6.3</v>
      </c>
      <c r="L72" s="15">
        <v>374</v>
      </c>
      <c r="M72" s="14">
        <v>2214</v>
      </c>
      <c r="N72" s="15">
        <v>1019.5</v>
      </c>
      <c r="O72" s="15">
        <v>49.5</v>
      </c>
      <c r="P72" s="16">
        <v>0.54</v>
      </c>
      <c r="Q72" s="16">
        <v>0.38100000000000001</v>
      </c>
      <c r="R72" s="6" t="s">
        <v>2294</v>
      </c>
    </row>
    <row r="73" spans="1:18">
      <c r="A73" s="5" t="s">
        <v>2641</v>
      </c>
      <c r="B73" s="5" t="s">
        <v>2657</v>
      </c>
      <c r="C73" s="5" t="s">
        <v>1967</v>
      </c>
      <c r="D73" s="6" t="s">
        <v>2439</v>
      </c>
      <c r="E73" s="6" t="s">
        <v>610</v>
      </c>
      <c r="F73" s="6" t="s">
        <v>2440</v>
      </c>
      <c r="G73" s="6" t="s">
        <v>2441</v>
      </c>
      <c r="H73" s="6" t="s">
        <v>2442</v>
      </c>
      <c r="I73" s="14">
        <v>1980604</v>
      </c>
      <c r="J73" s="14">
        <v>19975</v>
      </c>
      <c r="K73" s="15">
        <v>8.1</v>
      </c>
      <c r="L73" s="15">
        <v>394.2</v>
      </c>
      <c r="M73" s="14">
        <v>2286</v>
      </c>
      <c r="N73" s="15">
        <v>719.7</v>
      </c>
      <c r="O73" s="15">
        <v>28.9</v>
      </c>
      <c r="P73" s="16">
        <v>0.58099999999999996</v>
      </c>
      <c r="Q73" s="16">
        <v>0.54200000000000004</v>
      </c>
      <c r="R73" s="6" t="s">
        <v>2294</v>
      </c>
    </row>
    <row r="74" spans="1:18">
      <c r="A74" s="5" t="s">
        <v>2641</v>
      </c>
      <c r="B74" s="5" t="s">
        <v>2660</v>
      </c>
      <c r="C74" s="5" t="s">
        <v>1989</v>
      </c>
      <c r="D74" s="6" t="s">
        <v>2451</v>
      </c>
      <c r="E74" s="6" t="s">
        <v>592</v>
      </c>
      <c r="F74" s="6" t="s">
        <v>2452</v>
      </c>
      <c r="G74" s="6" t="s">
        <v>2453</v>
      </c>
      <c r="H74" s="6" t="s">
        <v>2454</v>
      </c>
      <c r="I74" s="14">
        <v>5695864</v>
      </c>
      <c r="J74" s="14">
        <v>42005</v>
      </c>
      <c r="K74" s="15">
        <v>11.4</v>
      </c>
      <c r="L74" s="15">
        <v>366.9</v>
      </c>
      <c r="M74" s="14">
        <v>2345</v>
      </c>
      <c r="N74" s="15">
        <v>751.9</v>
      </c>
      <c r="O74" s="15">
        <v>78.2</v>
      </c>
      <c r="P74" s="16">
        <v>0.55500000000000005</v>
      </c>
      <c r="Q74" s="16">
        <v>0.59399999999999997</v>
      </c>
      <c r="R74" s="6" t="s">
        <v>2294</v>
      </c>
    </row>
    <row r="75" spans="1:18">
      <c r="A75" s="5" t="s">
        <v>2641</v>
      </c>
      <c r="B75" s="5" t="s">
        <v>2661</v>
      </c>
      <c r="C75" s="5" t="s">
        <v>1990</v>
      </c>
      <c r="D75" s="6" t="s">
        <v>2203</v>
      </c>
      <c r="E75" s="6" t="s">
        <v>919</v>
      </c>
      <c r="F75" s="6" t="s">
        <v>2455</v>
      </c>
      <c r="G75" s="6" t="s">
        <v>2456</v>
      </c>
      <c r="H75" s="6" t="s">
        <v>2457</v>
      </c>
      <c r="I75" s="14">
        <v>2609586</v>
      </c>
      <c r="J75" s="14">
        <v>16233</v>
      </c>
      <c r="K75" s="15">
        <v>8.1999999999999993</v>
      </c>
      <c r="L75" s="15">
        <v>308</v>
      </c>
      <c r="M75" s="14">
        <v>2124</v>
      </c>
      <c r="N75" s="15">
        <v>366.8</v>
      </c>
      <c r="O75" s="15">
        <v>16</v>
      </c>
      <c r="P75" s="16">
        <v>0.5</v>
      </c>
      <c r="Q75" s="16">
        <v>0.308</v>
      </c>
      <c r="R75" s="6" t="s">
        <v>2294</v>
      </c>
    </row>
    <row r="76" spans="1:18">
      <c r="A76" s="5" t="s">
        <v>2639</v>
      </c>
      <c r="B76" s="5" t="s">
        <v>2640</v>
      </c>
      <c r="C76" s="5" t="s">
        <v>2237</v>
      </c>
      <c r="D76" s="6" t="s">
        <v>2204</v>
      </c>
      <c r="E76" s="6" t="s">
        <v>2218</v>
      </c>
      <c r="F76" s="6" t="s">
        <v>2291</v>
      </c>
      <c r="G76" s="6" t="s">
        <v>2292</v>
      </c>
      <c r="H76" s="6" t="s">
        <v>2293</v>
      </c>
      <c r="I76" s="14">
        <v>4462098</v>
      </c>
      <c r="J76" s="14">
        <v>45317</v>
      </c>
      <c r="K76" s="15">
        <v>6.8</v>
      </c>
      <c r="L76" s="15">
        <v>424</v>
      </c>
      <c r="M76" s="14">
        <v>2267</v>
      </c>
      <c r="N76" s="15">
        <v>774.4</v>
      </c>
      <c r="O76" s="15">
        <v>35.799999999999997</v>
      </c>
      <c r="P76" s="16">
        <v>0.378</v>
      </c>
      <c r="Q76" s="16">
        <v>0.35499999999999998</v>
      </c>
      <c r="R76" s="6" t="s">
        <v>2281</v>
      </c>
    </row>
    <row r="77" spans="1:18">
      <c r="I77" s="8" t="s">
        <v>2272</v>
      </c>
      <c r="J77" s="9" t="s">
        <v>2273</v>
      </c>
      <c r="K77" s="10" t="s">
        <v>2274</v>
      </c>
      <c r="L77" s="10" t="s">
        <v>2275</v>
      </c>
      <c r="M77" s="11" t="s">
        <v>2276</v>
      </c>
      <c r="N77" s="12" t="s">
        <v>2277</v>
      </c>
      <c r="O77" s="12" t="s">
        <v>2278</v>
      </c>
      <c r="P77" s="13" t="s">
        <v>2279</v>
      </c>
      <c r="Q77" s="13" t="s">
        <v>2280</v>
      </c>
    </row>
    <row r="79" spans="1:18">
      <c r="H79" s="17" t="s">
        <v>2476</v>
      </c>
      <c r="I79" s="14">
        <f t="shared" ref="I79:Q79" si="0">AVERAGE(I2:I76)</f>
        <v>4678336.1066666665</v>
      </c>
      <c r="J79" s="14">
        <f t="shared" si="0"/>
        <v>45755.32</v>
      </c>
      <c r="K79" s="15">
        <f t="shared" si="0"/>
        <v>6.6653333333333329</v>
      </c>
      <c r="L79" s="15">
        <f t="shared" si="0"/>
        <v>401.22</v>
      </c>
      <c r="M79" s="14">
        <f t="shared" si="0"/>
        <v>2241.3066666666668</v>
      </c>
      <c r="N79" s="15">
        <f t="shared" si="0"/>
        <v>871.59866666666665</v>
      </c>
      <c r="O79" s="15">
        <f t="shared" si="0"/>
        <v>41.003999999999998</v>
      </c>
      <c r="P79" s="16">
        <f t="shared" si="0"/>
        <v>0.51984000000000008</v>
      </c>
      <c r="Q79" s="16">
        <f t="shared" si="0"/>
        <v>0.34370666666666677</v>
      </c>
    </row>
    <row r="80" spans="1:18">
      <c r="H80" s="17" t="s">
        <v>2477</v>
      </c>
      <c r="I80" s="14">
        <f t="shared" ref="I80:Q80" si="1">MIN(I2:I76)</f>
        <v>1980604</v>
      </c>
      <c r="J80" s="14">
        <f t="shared" si="1"/>
        <v>15782</v>
      </c>
      <c r="K80" s="15">
        <f t="shared" si="1"/>
        <v>3.1</v>
      </c>
      <c r="L80" s="15">
        <f t="shared" si="1"/>
        <v>308</v>
      </c>
      <c r="M80" s="14">
        <f t="shared" si="1"/>
        <v>2124</v>
      </c>
      <c r="N80" s="15">
        <f t="shared" si="1"/>
        <v>366.8</v>
      </c>
      <c r="O80" s="15">
        <f t="shared" si="1"/>
        <v>10.1</v>
      </c>
      <c r="P80" s="16">
        <f t="shared" si="1"/>
        <v>0.247</v>
      </c>
      <c r="Q80" s="16">
        <f t="shared" si="1"/>
        <v>0.182</v>
      </c>
    </row>
    <row r="81" spans="8:17">
      <c r="H81" s="17" t="s">
        <v>2478</v>
      </c>
      <c r="I81" s="14">
        <f t="shared" ref="I81:Q81" si="2">MAX(I2:I76)</f>
        <v>9519998</v>
      </c>
      <c r="J81" s="14">
        <f t="shared" si="2"/>
        <v>111468</v>
      </c>
      <c r="K81" s="15">
        <f t="shared" si="2"/>
        <v>11.4</v>
      </c>
      <c r="L81" s="15">
        <f t="shared" si="2"/>
        <v>508.6</v>
      </c>
      <c r="M81" s="14">
        <f t="shared" si="2"/>
        <v>2345</v>
      </c>
      <c r="N81" s="15">
        <f t="shared" si="2"/>
        <v>1101.7</v>
      </c>
      <c r="O81" s="15">
        <f t="shared" si="2"/>
        <v>78.2</v>
      </c>
      <c r="P81" s="16">
        <f t="shared" si="2"/>
        <v>0.69099999999999995</v>
      </c>
      <c r="Q81" s="16">
        <f t="shared" si="2"/>
        <v>0.59399999999999997</v>
      </c>
    </row>
  </sheetData>
  <sortState ref="A2:R77">
    <sortCondition ref="C2:C7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4"/>
  <sheetViews>
    <sheetView workbookViewId="0">
      <pane ySplit="1" topLeftCell="A2" activePane="bottomLeft" state="frozen"/>
      <selection pane="bottomLeft" activeCell="A2" sqref="A2"/>
    </sheetView>
  </sheetViews>
  <sheetFormatPr baseColWidth="10" defaultRowHeight="13" x14ac:dyDescent="0"/>
  <cols>
    <col min="1" max="1" width="27.6640625" style="5" bestFit="1" customWidth="1"/>
    <col min="2" max="2" width="16" style="5" bestFit="1" customWidth="1"/>
    <col min="3" max="3" width="10.1640625" style="5" bestFit="1" customWidth="1"/>
    <col min="4" max="4" width="13.83203125" style="5" bestFit="1" customWidth="1"/>
    <col min="5" max="5" width="8.5" style="5" bestFit="1" customWidth="1"/>
    <col min="6" max="6" width="10.33203125" style="5" bestFit="1" customWidth="1"/>
    <col min="7" max="7" width="7.5" style="5" bestFit="1" customWidth="1"/>
    <col min="8" max="16384" width="10.83203125" style="5"/>
  </cols>
  <sheetData>
    <row r="1" spans="1:7">
      <c r="A1" s="3" t="s">
        <v>13</v>
      </c>
      <c r="B1" s="4" t="s">
        <v>14</v>
      </c>
      <c r="C1" s="4" t="s">
        <v>9</v>
      </c>
      <c r="D1" s="4" t="s">
        <v>15</v>
      </c>
      <c r="E1" s="4" t="s">
        <v>11</v>
      </c>
      <c r="F1" s="4" t="s">
        <v>12</v>
      </c>
      <c r="G1" s="4" t="s">
        <v>1820</v>
      </c>
    </row>
    <row r="2" spans="1:7">
      <c r="A2" s="5" t="s">
        <v>293</v>
      </c>
      <c r="B2" s="5" t="s">
        <v>423</v>
      </c>
      <c r="C2" s="5" t="s">
        <v>295</v>
      </c>
      <c r="D2" s="5" t="s">
        <v>295</v>
      </c>
      <c r="E2" s="5">
        <v>9.1</v>
      </c>
      <c r="F2" s="5" t="s">
        <v>296</v>
      </c>
      <c r="G2" s="5" t="s">
        <v>427</v>
      </c>
    </row>
    <row r="3" spans="1:7">
      <c r="A3" s="5" t="s">
        <v>293</v>
      </c>
      <c r="B3" s="5" t="s">
        <v>294</v>
      </c>
      <c r="C3" s="5" t="s">
        <v>295</v>
      </c>
      <c r="D3" s="5" t="s">
        <v>295</v>
      </c>
      <c r="E3" s="5">
        <v>9.1</v>
      </c>
      <c r="F3" s="5" t="s">
        <v>296</v>
      </c>
      <c r="G3" s="5" t="s">
        <v>427</v>
      </c>
    </row>
    <row r="4" spans="1:7">
      <c r="A4" s="5" t="s">
        <v>293</v>
      </c>
      <c r="B4" s="5" t="s">
        <v>429</v>
      </c>
      <c r="C4" s="5" t="s">
        <v>295</v>
      </c>
      <c r="D4" s="5" t="s">
        <v>295</v>
      </c>
      <c r="E4" s="5">
        <v>9.1</v>
      </c>
      <c r="F4" s="5" t="s">
        <v>296</v>
      </c>
      <c r="G4" s="5" t="s">
        <v>24</v>
      </c>
    </row>
    <row r="5" spans="1:7">
      <c r="A5" s="5" t="s">
        <v>293</v>
      </c>
      <c r="B5" s="5" t="s">
        <v>297</v>
      </c>
      <c r="C5" s="5" t="s">
        <v>295</v>
      </c>
      <c r="D5" s="5" t="s">
        <v>295</v>
      </c>
      <c r="E5" s="5">
        <v>9.1</v>
      </c>
      <c r="F5" s="5" t="s">
        <v>296</v>
      </c>
      <c r="G5" s="5" t="s">
        <v>427</v>
      </c>
    </row>
    <row r="6" spans="1:7">
      <c r="A6" s="5" t="s">
        <v>293</v>
      </c>
      <c r="B6" s="5" t="s">
        <v>298</v>
      </c>
      <c r="C6" s="5" t="s">
        <v>295</v>
      </c>
      <c r="D6" s="5" t="s">
        <v>295</v>
      </c>
      <c r="E6" s="5">
        <v>9.1</v>
      </c>
      <c r="F6" s="5" t="s">
        <v>296</v>
      </c>
      <c r="G6" s="5" t="s">
        <v>427</v>
      </c>
    </row>
    <row r="7" spans="1:7">
      <c r="A7" s="5" t="s">
        <v>293</v>
      </c>
      <c r="B7" s="5" t="s">
        <v>299</v>
      </c>
      <c r="C7" s="5" t="s">
        <v>295</v>
      </c>
      <c r="D7" s="5" t="s">
        <v>295</v>
      </c>
      <c r="E7" s="5">
        <v>9.1</v>
      </c>
      <c r="F7" s="5" t="s">
        <v>296</v>
      </c>
      <c r="G7" s="5" t="s">
        <v>427</v>
      </c>
    </row>
    <row r="8" spans="1:7">
      <c r="A8" s="5" t="s">
        <v>293</v>
      </c>
      <c r="B8" s="5" t="s">
        <v>300</v>
      </c>
      <c r="C8" s="5" t="s">
        <v>295</v>
      </c>
      <c r="D8" s="5" t="s">
        <v>295</v>
      </c>
      <c r="E8" s="5">
        <v>9.1</v>
      </c>
      <c r="F8" s="5" t="s">
        <v>296</v>
      </c>
      <c r="G8" s="5" t="s">
        <v>427</v>
      </c>
    </row>
    <row r="9" spans="1:7">
      <c r="A9" s="5" t="s">
        <v>293</v>
      </c>
      <c r="B9" s="5" t="s">
        <v>301</v>
      </c>
      <c r="C9" s="5" t="s">
        <v>295</v>
      </c>
      <c r="D9" s="5" t="s">
        <v>295</v>
      </c>
      <c r="E9" s="5">
        <v>9.1</v>
      </c>
      <c r="F9" s="5" t="s">
        <v>296</v>
      </c>
      <c r="G9" s="5" t="s">
        <v>427</v>
      </c>
    </row>
    <row r="10" spans="1:7">
      <c r="A10" s="5" t="s">
        <v>293</v>
      </c>
      <c r="B10" s="5" t="s">
        <v>302</v>
      </c>
      <c r="C10" s="5" t="s">
        <v>295</v>
      </c>
      <c r="D10" s="5" t="s">
        <v>295</v>
      </c>
      <c r="E10" s="5">
        <v>9.1</v>
      </c>
      <c r="F10" s="5" t="s">
        <v>296</v>
      </c>
      <c r="G10" s="5" t="s">
        <v>427</v>
      </c>
    </row>
    <row r="11" spans="1:7">
      <c r="A11" s="5" t="s">
        <v>293</v>
      </c>
      <c r="B11" s="5" t="s">
        <v>303</v>
      </c>
      <c r="C11" s="5" t="s">
        <v>295</v>
      </c>
      <c r="D11" s="5" t="s">
        <v>295</v>
      </c>
      <c r="E11" s="5" t="s">
        <v>304</v>
      </c>
      <c r="F11" s="5" t="s">
        <v>305</v>
      </c>
      <c r="G11" s="5" t="s">
        <v>427</v>
      </c>
    </row>
    <row r="12" spans="1:7">
      <c r="A12" s="5" t="s">
        <v>293</v>
      </c>
      <c r="B12" s="5" t="s">
        <v>306</v>
      </c>
      <c r="C12" s="5" t="s">
        <v>295</v>
      </c>
      <c r="D12" s="5" t="s">
        <v>295</v>
      </c>
      <c r="E12" s="5" t="s">
        <v>304</v>
      </c>
      <c r="F12" s="5" t="s">
        <v>305</v>
      </c>
      <c r="G12" s="5" t="s">
        <v>427</v>
      </c>
    </row>
    <row r="13" spans="1:7">
      <c r="A13" s="5" t="s">
        <v>293</v>
      </c>
      <c r="B13" s="5" t="s">
        <v>307</v>
      </c>
      <c r="C13" s="5" t="s">
        <v>295</v>
      </c>
      <c r="D13" s="5" t="s">
        <v>295</v>
      </c>
      <c r="E13" s="5" t="s">
        <v>304</v>
      </c>
      <c r="F13" s="5" t="s">
        <v>305</v>
      </c>
      <c r="G13" s="5" t="s">
        <v>427</v>
      </c>
    </row>
    <row r="14" spans="1:7">
      <c r="A14" s="5" t="s">
        <v>293</v>
      </c>
      <c r="B14" s="5" t="s">
        <v>308</v>
      </c>
      <c r="C14" s="5" t="s">
        <v>295</v>
      </c>
      <c r="D14" s="5" t="s">
        <v>295</v>
      </c>
      <c r="E14" s="5" t="s">
        <v>304</v>
      </c>
      <c r="F14" s="5" t="s">
        <v>305</v>
      </c>
      <c r="G14" s="5" t="s">
        <v>427</v>
      </c>
    </row>
    <row r="15" spans="1:7">
      <c r="A15" s="5" t="s">
        <v>293</v>
      </c>
      <c r="B15" s="5" t="s">
        <v>309</v>
      </c>
      <c r="C15" s="5" t="s">
        <v>295</v>
      </c>
      <c r="D15" s="5" t="s">
        <v>295</v>
      </c>
      <c r="E15" s="5" t="s">
        <v>304</v>
      </c>
      <c r="F15" s="5" t="s">
        <v>305</v>
      </c>
      <c r="G15" s="5" t="s">
        <v>427</v>
      </c>
    </row>
    <row r="16" spans="1:7">
      <c r="A16" s="5" t="s">
        <v>293</v>
      </c>
      <c r="B16" s="5" t="s">
        <v>310</v>
      </c>
      <c r="C16" s="5" t="s">
        <v>295</v>
      </c>
      <c r="D16" s="5" t="s">
        <v>295</v>
      </c>
      <c r="E16" s="5" t="s">
        <v>304</v>
      </c>
      <c r="F16" s="5" t="s">
        <v>305</v>
      </c>
      <c r="G16" s="5" t="s">
        <v>427</v>
      </c>
    </row>
    <row r="17" spans="1:7">
      <c r="A17" s="5" t="s">
        <v>293</v>
      </c>
      <c r="B17" s="5" t="s">
        <v>311</v>
      </c>
      <c r="C17" s="5" t="s">
        <v>295</v>
      </c>
      <c r="D17" s="5" t="s">
        <v>295</v>
      </c>
      <c r="E17" s="5" t="s">
        <v>304</v>
      </c>
      <c r="F17" s="5" t="s">
        <v>305</v>
      </c>
      <c r="G17" s="5" t="s">
        <v>427</v>
      </c>
    </row>
    <row r="18" spans="1:7">
      <c r="A18" s="5" t="s">
        <v>293</v>
      </c>
      <c r="B18" s="5" t="s">
        <v>312</v>
      </c>
      <c r="C18" s="5" t="s">
        <v>295</v>
      </c>
      <c r="D18" s="5" t="s">
        <v>295</v>
      </c>
      <c r="E18" s="5" t="s">
        <v>304</v>
      </c>
      <c r="F18" s="5" t="s">
        <v>305</v>
      </c>
      <c r="G18" s="5" t="s">
        <v>427</v>
      </c>
    </row>
    <row r="19" spans="1:7">
      <c r="A19" s="5" t="s">
        <v>293</v>
      </c>
      <c r="B19" s="5" t="s">
        <v>313</v>
      </c>
      <c r="C19" s="5" t="s">
        <v>295</v>
      </c>
      <c r="D19" s="5" t="s">
        <v>295</v>
      </c>
      <c r="E19" s="5" t="s">
        <v>304</v>
      </c>
      <c r="F19" s="5" t="s">
        <v>305</v>
      </c>
      <c r="G19" s="5" t="s">
        <v>427</v>
      </c>
    </row>
    <row r="20" spans="1:7">
      <c r="A20" s="5" t="s">
        <v>293</v>
      </c>
      <c r="B20" s="5" t="s">
        <v>316</v>
      </c>
      <c r="C20" s="5" t="s">
        <v>295</v>
      </c>
      <c r="D20" s="5" t="s">
        <v>295</v>
      </c>
      <c r="E20" s="5" t="s">
        <v>304</v>
      </c>
      <c r="F20" s="5" t="s">
        <v>305</v>
      </c>
      <c r="G20" s="5" t="s">
        <v>427</v>
      </c>
    </row>
    <row r="21" spans="1:7">
      <c r="A21" s="5" t="s">
        <v>293</v>
      </c>
      <c r="B21" s="5" t="s">
        <v>319</v>
      </c>
      <c r="C21" s="5" t="s">
        <v>295</v>
      </c>
      <c r="D21" s="5" t="s">
        <v>295</v>
      </c>
      <c r="E21" s="5" t="s">
        <v>304</v>
      </c>
      <c r="F21" s="5" t="s">
        <v>305</v>
      </c>
      <c r="G21" s="5" t="s">
        <v>427</v>
      </c>
    </row>
    <row r="22" spans="1:7">
      <c r="A22" s="5" t="s">
        <v>293</v>
      </c>
      <c r="B22" s="5" t="s">
        <v>320</v>
      </c>
      <c r="C22" s="5" t="s">
        <v>295</v>
      </c>
      <c r="D22" s="5" t="s">
        <v>295</v>
      </c>
      <c r="E22" s="5" t="s">
        <v>304</v>
      </c>
      <c r="F22" s="5" t="s">
        <v>305</v>
      </c>
      <c r="G22" s="5" t="s">
        <v>427</v>
      </c>
    </row>
    <row r="23" spans="1:7">
      <c r="A23" s="5" t="s">
        <v>293</v>
      </c>
      <c r="B23" s="5" t="s">
        <v>321</v>
      </c>
      <c r="C23" s="5" t="s">
        <v>295</v>
      </c>
      <c r="D23" s="5" t="s">
        <v>295</v>
      </c>
      <c r="E23" s="5" t="s">
        <v>304</v>
      </c>
      <c r="F23" s="5" t="s">
        <v>305</v>
      </c>
      <c r="G23" s="5" t="s">
        <v>427</v>
      </c>
    </row>
    <row r="24" spans="1:7">
      <c r="A24" s="5" t="s">
        <v>293</v>
      </c>
      <c r="B24" s="5" t="s">
        <v>322</v>
      </c>
      <c r="C24" s="5" t="s">
        <v>295</v>
      </c>
      <c r="D24" s="5" t="s">
        <v>295</v>
      </c>
      <c r="E24" s="5" t="s">
        <v>304</v>
      </c>
      <c r="F24" s="5" t="s">
        <v>305</v>
      </c>
      <c r="G24" s="5" t="s">
        <v>427</v>
      </c>
    </row>
    <row r="25" spans="1:7">
      <c r="A25" s="5" t="s">
        <v>293</v>
      </c>
      <c r="B25" s="5" t="s">
        <v>324</v>
      </c>
      <c r="C25" s="5" t="s">
        <v>295</v>
      </c>
      <c r="D25" s="5" t="s">
        <v>295</v>
      </c>
      <c r="E25" s="5" t="s">
        <v>304</v>
      </c>
      <c r="F25" s="5" t="s">
        <v>305</v>
      </c>
      <c r="G25" s="5" t="s">
        <v>427</v>
      </c>
    </row>
    <row r="26" spans="1:7">
      <c r="A26" s="5" t="s">
        <v>293</v>
      </c>
      <c r="B26" s="5" t="s">
        <v>325</v>
      </c>
      <c r="C26" s="5" t="s">
        <v>295</v>
      </c>
      <c r="D26" s="5" t="s">
        <v>295</v>
      </c>
      <c r="E26" s="5" t="s">
        <v>304</v>
      </c>
      <c r="F26" s="5" t="s">
        <v>305</v>
      </c>
      <c r="G26" s="5" t="s">
        <v>427</v>
      </c>
    </row>
    <row r="27" spans="1:7">
      <c r="A27" s="5" t="s">
        <v>293</v>
      </c>
      <c r="B27" s="5" t="s">
        <v>326</v>
      </c>
      <c r="C27" s="5" t="s">
        <v>295</v>
      </c>
      <c r="D27" s="5" t="s">
        <v>295</v>
      </c>
      <c r="E27" s="5" t="s">
        <v>304</v>
      </c>
      <c r="F27" s="5" t="s">
        <v>305</v>
      </c>
      <c r="G27" s="5" t="s">
        <v>427</v>
      </c>
    </row>
    <row r="28" spans="1:7">
      <c r="A28" s="5" t="s">
        <v>293</v>
      </c>
      <c r="B28" s="5" t="s">
        <v>327</v>
      </c>
      <c r="C28" s="5" t="s">
        <v>295</v>
      </c>
      <c r="D28" s="5" t="s">
        <v>295</v>
      </c>
      <c r="E28" s="5" t="s">
        <v>304</v>
      </c>
      <c r="F28" s="5" t="s">
        <v>305</v>
      </c>
      <c r="G28" s="5" t="s">
        <v>427</v>
      </c>
    </row>
    <row r="29" spans="1:7">
      <c r="A29" s="5" t="s">
        <v>293</v>
      </c>
      <c r="B29" s="5" t="s">
        <v>328</v>
      </c>
      <c r="C29" s="5" t="s">
        <v>295</v>
      </c>
      <c r="D29" s="5" t="s">
        <v>295</v>
      </c>
      <c r="E29" s="5" t="s">
        <v>304</v>
      </c>
      <c r="F29" s="5" t="s">
        <v>305</v>
      </c>
      <c r="G29" s="5" t="s">
        <v>427</v>
      </c>
    </row>
    <row r="30" spans="1:7">
      <c r="A30" s="5" t="s">
        <v>293</v>
      </c>
      <c r="B30" s="5" t="s">
        <v>329</v>
      </c>
      <c r="C30" s="5" t="s">
        <v>295</v>
      </c>
      <c r="D30" s="5" t="s">
        <v>295</v>
      </c>
      <c r="E30" s="5" t="s">
        <v>304</v>
      </c>
      <c r="F30" s="5" t="s">
        <v>305</v>
      </c>
      <c r="G30" s="5" t="s">
        <v>427</v>
      </c>
    </row>
    <row r="31" spans="1:7">
      <c r="A31" s="5" t="s">
        <v>293</v>
      </c>
      <c r="B31" s="5" t="s">
        <v>330</v>
      </c>
      <c r="C31" s="5" t="s">
        <v>295</v>
      </c>
      <c r="D31" s="5" t="s">
        <v>295</v>
      </c>
      <c r="E31" s="5" t="s">
        <v>304</v>
      </c>
      <c r="F31" s="5" t="s">
        <v>305</v>
      </c>
      <c r="G31" s="5" t="s">
        <v>427</v>
      </c>
    </row>
    <row r="32" spans="1:7">
      <c r="A32" s="5" t="s">
        <v>293</v>
      </c>
      <c r="B32" s="5" t="s">
        <v>331</v>
      </c>
      <c r="C32" s="5" t="s">
        <v>295</v>
      </c>
      <c r="D32" s="5" t="s">
        <v>295</v>
      </c>
      <c r="E32" s="5" t="s">
        <v>304</v>
      </c>
      <c r="F32" s="5" t="s">
        <v>305</v>
      </c>
      <c r="G32" s="5" t="s">
        <v>427</v>
      </c>
    </row>
    <row r="33" spans="1:7">
      <c r="A33" s="5" t="s">
        <v>293</v>
      </c>
      <c r="B33" s="5" t="s">
        <v>332</v>
      </c>
      <c r="C33" s="5" t="s">
        <v>295</v>
      </c>
      <c r="D33" s="5" t="s">
        <v>295</v>
      </c>
      <c r="E33" s="5" t="s">
        <v>304</v>
      </c>
      <c r="F33" s="5" t="s">
        <v>305</v>
      </c>
      <c r="G33" s="5" t="s">
        <v>427</v>
      </c>
    </row>
    <row r="34" spans="1:7">
      <c r="A34" s="5" t="s">
        <v>293</v>
      </c>
      <c r="B34" s="5" t="s">
        <v>333</v>
      </c>
      <c r="C34" s="5" t="s">
        <v>295</v>
      </c>
      <c r="D34" s="5" t="s">
        <v>295</v>
      </c>
      <c r="E34" s="5" t="s">
        <v>304</v>
      </c>
      <c r="F34" s="5" t="s">
        <v>305</v>
      </c>
      <c r="G34" s="5" t="s">
        <v>427</v>
      </c>
    </row>
    <row r="35" spans="1:7">
      <c r="A35" s="5" t="s">
        <v>293</v>
      </c>
      <c r="B35" s="5" t="s">
        <v>334</v>
      </c>
      <c r="C35" s="5" t="s">
        <v>295</v>
      </c>
      <c r="D35" s="5" t="s">
        <v>295</v>
      </c>
      <c r="E35" s="5" t="s">
        <v>304</v>
      </c>
      <c r="F35" s="5" t="s">
        <v>305</v>
      </c>
      <c r="G35" s="5" t="s">
        <v>427</v>
      </c>
    </row>
    <row r="36" spans="1:7">
      <c r="A36" s="5" t="s">
        <v>293</v>
      </c>
      <c r="B36" s="5" t="s">
        <v>335</v>
      </c>
      <c r="C36" s="5" t="s">
        <v>295</v>
      </c>
      <c r="D36" s="5" t="s">
        <v>295</v>
      </c>
      <c r="E36" s="5" t="s">
        <v>304</v>
      </c>
      <c r="F36" s="5" t="s">
        <v>305</v>
      </c>
      <c r="G36" s="5" t="s">
        <v>427</v>
      </c>
    </row>
    <row r="37" spans="1:7">
      <c r="A37" s="5" t="s">
        <v>293</v>
      </c>
      <c r="B37" s="5" t="s">
        <v>336</v>
      </c>
      <c r="C37" s="5" t="s">
        <v>295</v>
      </c>
      <c r="D37" s="5" t="s">
        <v>295</v>
      </c>
      <c r="E37" s="5" t="s">
        <v>304</v>
      </c>
      <c r="F37" s="5" t="s">
        <v>305</v>
      </c>
      <c r="G37" s="5" t="s">
        <v>427</v>
      </c>
    </row>
    <row r="38" spans="1:7">
      <c r="A38" s="5" t="s">
        <v>293</v>
      </c>
      <c r="B38" s="5" t="s">
        <v>337</v>
      </c>
      <c r="C38" s="5" t="s">
        <v>295</v>
      </c>
      <c r="D38" s="5" t="s">
        <v>295</v>
      </c>
      <c r="E38" s="5">
        <v>9.1</v>
      </c>
      <c r="F38" s="5" t="s">
        <v>296</v>
      </c>
      <c r="G38" s="5" t="s">
        <v>427</v>
      </c>
    </row>
    <row r="39" spans="1:7">
      <c r="A39" s="5" t="s">
        <v>293</v>
      </c>
      <c r="B39" s="5" t="s">
        <v>338</v>
      </c>
      <c r="C39" s="5" t="s">
        <v>295</v>
      </c>
      <c r="D39" s="5" t="s">
        <v>295</v>
      </c>
      <c r="E39" s="5">
        <v>9.1</v>
      </c>
      <c r="F39" s="5" t="s">
        <v>296</v>
      </c>
      <c r="G39" s="5" t="s">
        <v>427</v>
      </c>
    </row>
    <row r="40" spans="1:7">
      <c r="A40" s="5" t="s">
        <v>464</v>
      </c>
      <c r="B40" s="5" t="s">
        <v>465</v>
      </c>
      <c r="C40" s="5" t="s">
        <v>295</v>
      </c>
      <c r="D40" s="5" t="s">
        <v>295</v>
      </c>
      <c r="E40" s="5" t="s">
        <v>304</v>
      </c>
      <c r="F40" s="5" t="s">
        <v>305</v>
      </c>
      <c r="G40" s="5" t="s">
        <v>24</v>
      </c>
    </row>
    <row r="41" spans="1:7">
      <c r="A41" s="5" t="s">
        <v>464</v>
      </c>
      <c r="B41" s="5" t="s">
        <v>466</v>
      </c>
      <c r="C41" s="5" t="s">
        <v>295</v>
      </c>
      <c r="D41" s="5" t="s">
        <v>295</v>
      </c>
      <c r="E41" s="5" t="s">
        <v>304</v>
      </c>
      <c r="F41" s="5" t="s">
        <v>305</v>
      </c>
      <c r="G41" s="5" t="s">
        <v>24</v>
      </c>
    </row>
    <row r="42" spans="1:7">
      <c r="A42" s="5" t="s">
        <v>57</v>
      </c>
      <c r="B42" s="5" t="s">
        <v>58</v>
      </c>
      <c r="C42" s="5" t="s">
        <v>46</v>
      </c>
      <c r="D42" s="5" t="s">
        <v>51</v>
      </c>
      <c r="E42" s="5" t="s">
        <v>59</v>
      </c>
      <c r="F42" s="5" t="s">
        <v>60</v>
      </c>
      <c r="G42" s="5" t="s">
        <v>427</v>
      </c>
    </row>
    <row r="43" spans="1:7">
      <c r="A43" s="5" t="s">
        <v>57</v>
      </c>
      <c r="B43" s="5" t="s">
        <v>61</v>
      </c>
      <c r="C43" s="5" t="s">
        <v>46</v>
      </c>
      <c r="D43" s="5" t="s">
        <v>51</v>
      </c>
      <c r="E43" s="5" t="s">
        <v>59</v>
      </c>
      <c r="F43" s="5" t="s">
        <v>60</v>
      </c>
      <c r="G43" s="5" t="s">
        <v>427</v>
      </c>
    </row>
    <row r="44" spans="1:7">
      <c r="A44" s="5" t="s">
        <v>57</v>
      </c>
      <c r="B44" s="5" t="s">
        <v>62</v>
      </c>
      <c r="C44" s="5" t="s">
        <v>46</v>
      </c>
      <c r="D44" s="5" t="s">
        <v>51</v>
      </c>
      <c r="E44" s="5" t="s">
        <v>59</v>
      </c>
      <c r="F44" s="5" t="s">
        <v>60</v>
      </c>
      <c r="G44" s="5" t="s">
        <v>427</v>
      </c>
    </row>
    <row r="45" spans="1:7">
      <c r="A45" s="5" t="s">
        <v>57</v>
      </c>
      <c r="B45" s="5" t="s">
        <v>63</v>
      </c>
      <c r="C45" s="5" t="s">
        <v>46</v>
      </c>
      <c r="D45" s="5" t="s">
        <v>51</v>
      </c>
      <c r="E45" s="5" t="s">
        <v>59</v>
      </c>
      <c r="F45" s="5" t="s">
        <v>60</v>
      </c>
      <c r="G45" s="5" t="s">
        <v>427</v>
      </c>
    </row>
    <row r="46" spans="1:7">
      <c r="A46" s="5" t="s">
        <v>57</v>
      </c>
      <c r="B46" s="5" t="s">
        <v>64</v>
      </c>
      <c r="C46" s="5" t="s">
        <v>46</v>
      </c>
      <c r="D46" s="5" t="s">
        <v>51</v>
      </c>
      <c r="E46" s="5" t="s">
        <v>59</v>
      </c>
      <c r="F46" s="5" t="s">
        <v>60</v>
      </c>
      <c r="G46" s="5" t="s">
        <v>427</v>
      </c>
    </row>
    <row r="47" spans="1:7">
      <c r="A47" s="5" t="s">
        <v>57</v>
      </c>
      <c r="B47" s="5" t="s">
        <v>65</v>
      </c>
      <c r="C47" s="5" t="s">
        <v>46</v>
      </c>
      <c r="D47" s="5" t="s">
        <v>51</v>
      </c>
      <c r="E47" s="5" t="s">
        <v>59</v>
      </c>
      <c r="F47" s="5" t="s">
        <v>60</v>
      </c>
      <c r="G47" s="5" t="s">
        <v>427</v>
      </c>
    </row>
    <row r="48" spans="1:7">
      <c r="A48" s="5" t="s">
        <v>57</v>
      </c>
      <c r="B48" s="5" t="s">
        <v>66</v>
      </c>
      <c r="C48" s="5" t="s">
        <v>46</v>
      </c>
      <c r="D48" s="5" t="s">
        <v>51</v>
      </c>
      <c r="E48" s="5" t="s">
        <v>59</v>
      </c>
      <c r="F48" s="5" t="s">
        <v>60</v>
      </c>
      <c r="G48" s="5" t="s">
        <v>427</v>
      </c>
    </row>
    <row r="49" spans="1:7">
      <c r="A49" s="5" t="s">
        <v>57</v>
      </c>
      <c r="B49" s="5" t="s">
        <v>67</v>
      </c>
      <c r="C49" s="5" t="s">
        <v>46</v>
      </c>
      <c r="D49" s="5" t="s">
        <v>51</v>
      </c>
      <c r="E49" s="5" t="s">
        <v>59</v>
      </c>
      <c r="F49" s="5" t="s">
        <v>60</v>
      </c>
      <c r="G49" s="5" t="s">
        <v>427</v>
      </c>
    </row>
    <row r="50" spans="1:7">
      <c r="A50" s="5" t="s">
        <v>57</v>
      </c>
      <c r="B50" s="5" t="s">
        <v>68</v>
      </c>
      <c r="C50" s="5" t="s">
        <v>46</v>
      </c>
      <c r="D50" s="5" t="s">
        <v>51</v>
      </c>
      <c r="E50" s="5" t="s">
        <v>59</v>
      </c>
      <c r="F50" s="5" t="s">
        <v>60</v>
      </c>
      <c r="G50" s="5" t="s">
        <v>427</v>
      </c>
    </row>
    <row r="51" spans="1:7">
      <c r="A51" s="5" t="s">
        <v>57</v>
      </c>
      <c r="B51" s="5" t="s">
        <v>69</v>
      </c>
      <c r="C51" s="5" t="s">
        <v>46</v>
      </c>
      <c r="D51" s="5" t="s">
        <v>51</v>
      </c>
      <c r="E51" s="5" t="s">
        <v>59</v>
      </c>
      <c r="F51" s="5" t="s">
        <v>60</v>
      </c>
      <c r="G51" s="5" t="s">
        <v>427</v>
      </c>
    </row>
    <row r="52" spans="1:7">
      <c r="A52" s="5" t="s">
        <v>57</v>
      </c>
      <c r="B52" s="5" t="s">
        <v>70</v>
      </c>
      <c r="C52" s="5" t="s">
        <v>46</v>
      </c>
      <c r="D52" s="5" t="s">
        <v>51</v>
      </c>
      <c r="E52" s="5" t="s">
        <v>59</v>
      </c>
      <c r="F52" s="5" t="s">
        <v>60</v>
      </c>
      <c r="G52" s="5" t="s">
        <v>427</v>
      </c>
    </row>
    <row r="53" spans="1:7">
      <c r="A53" s="5" t="s">
        <v>57</v>
      </c>
      <c r="B53" s="5" t="s">
        <v>71</v>
      </c>
      <c r="C53" s="5" t="s">
        <v>46</v>
      </c>
      <c r="D53" s="5" t="s">
        <v>51</v>
      </c>
      <c r="E53" s="5" t="s">
        <v>59</v>
      </c>
      <c r="F53" s="5" t="s">
        <v>60</v>
      </c>
      <c r="G53" s="5" t="s">
        <v>427</v>
      </c>
    </row>
    <row r="54" spans="1:7">
      <c r="A54" s="5" t="s">
        <v>57</v>
      </c>
      <c r="B54" s="5" t="s">
        <v>72</v>
      </c>
      <c r="C54" s="5" t="s">
        <v>46</v>
      </c>
      <c r="D54" s="5" t="s">
        <v>51</v>
      </c>
      <c r="E54" s="5" t="s">
        <v>59</v>
      </c>
      <c r="F54" s="5" t="s">
        <v>60</v>
      </c>
      <c r="G54" s="5" t="s">
        <v>427</v>
      </c>
    </row>
    <row r="55" spans="1:7">
      <c r="A55" s="5" t="s">
        <v>57</v>
      </c>
      <c r="B55" s="5" t="s">
        <v>73</v>
      </c>
      <c r="C55" s="5" t="s">
        <v>46</v>
      </c>
      <c r="D55" s="5" t="s">
        <v>51</v>
      </c>
      <c r="E55" s="5" t="s">
        <v>59</v>
      </c>
      <c r="F55" s="5" t="s">
        <v>60</v>
      </c>
      <c r="G55" s="5" t="s">
        <v>427</v>
      </c>
    </row>
    <row r="56" spans="1:7">
      <c r="A56" s="5" t="s">
        <v>57</v>
      </c>
      <c r="B56" s="5" t="s">
        <v>74</v>
      </c>
      <c r="C56" s="5" t="s">
        <v>46</v>
      </c>
      <c r="D56" s="5" t="s">
        <v>51</v>
      </c>
      <c r="E56" s="5" t="s">
        <v>59</v>
      </c>
      <c r="F56" s="5" t="s">
        <v>60</v>
      </c>
      <c r="G56" s="5" t="s">
        <v>427</v>
      </c>
    </row>
    <row r="57" spans="1:7">
      <c r="A57" s="5" t="s">
        <v>57</v>
      </c>
      <c r="B57" s="5" t="s">
        <v>75</v>
      </c>
      <c r="C57" s="5" t="s">
        <v>46</v>
      </c>
      <c r="D57" s="5" t="s">
        <v>51</v>
      </c>
      <c r="E57" s="5" t="s">
        <v>59</v>
      </c>
      <c r="F57" s="5" t="s">
        <v>60</v>
      </c>
      <c r="G57" s="5" t="s">
        <v>427</v>
      </c>
    </row>
    <row r="58" spans="1:7">
      <c r="A58" s="5" t="s">
        <v>57</v>
      </c>
      <c r="B58" s="5" t="s">
        <v>76</v>
      </c>
      <c r="C58" s="5" t="s">
        <v>46</v>
      </c>
      <c r="D58" s="5" t="s">
        <v>51</v>
      </c>
      <c r="E58" s="5" t="s">
        <v>59</v>
      </c>
      <c r="F58" s="5" t="s">
        <v>60</v>
      </c>
      <c r="G58" s="5" t="s">
        <v>427</v>
      </c>
    </row>
    <row r="59" spans="1:7">
      <c r="A59" s="5" t="s">
        <v>57</v>
      </c>
      <c r="B59" s="5" t="s">
        <v>77</v>
      </c>
      <c r="C59" s="5" t="s">
        <v>46</v>
      </c>
      <c r="D59" s="5" t="s">
        <v>51</v>
      </c>
      <c r="E59" s="5" t="s">
        <v>59</v>
      </c>
      <c r="F59" s="5" t="s">
        <v>60</v>
      </c>
      <c r="G59" s="5" t="s">
        <v>427</v>
      </c>
    </row>
    <row r="60" spans="1:7">
      <c r="A60" s="5" t="s">
        <v>57</v>
      </c>
      <c r="B60" s="5" t="s">
        <v>78</v>
      </c>
      <c r="C60" s="5" t="s">
        <v>46</v>
      </c>
      <c r="D60" s="5" t="s">
        <v>51</v>
      </c>
      <c r="E60" s="5" t="s">
        <v>59</v>
      </c>
      <c r="F60" s="5" t="s">
        <v>60</v>
      </c>
      <c r="G60" s="5" t="s">
        <v>427</v>
      </c>
    </row>
    <row r="61" spans="1:7">
      <c r="A61" s="5" t="s">
        <v>57</v>
      </c>
      <c r="B61" s="5" t="s">
        <v>79</v>
      </c>
      <c r="C61" s="5" t="s">
        <v>46</v>
      </c>
      <c r="D61" s="5" t="s">
        <v>51</v>
      </c>
      <c r="E61" s="5" t="s">
        <v>59</v>
      </c>
      <c r="F61" s="5" t="s">
        <v>60</v>
      </c>
      <c r="G61" s="5" t="s">
        <v>427</v>
      </c>
    </row>
    <row r="62" spans="1:7">
      <c r="A62" s="5" t="s">
        <v>57</v>
      </c>
      <c r="B62" s="5" t="s">
        <v>80</v>
      </c>
      <c r="C62" s="5" t="s">
        <v>46</v>
      </c>
      <c r="D62" s="5" t="s">
        <v>51</v>
      </c>
      <c r="E62" s="5" t="s">
        <v>59</v>
      </c>
      <c r="F62" s="5" t="s">
        <v>60</v>
      </c>
      <c r="G62" s="5" t="s">
        <v>427</v>
      </c>
    </row>
    <row r="63" spans="1:7">
      <c r="A63" s="5" t="s">
        <v>57</v>
      </c>
      <c r="B63" s="5" t="s">
        <v>81</v>
      </c>
      <c r="C63" s="5" t="s">
        <v>46</v>
      </c>
      <c r="D63" s="5" t="s">
        <v>51</v>
      </c>
      <c r="E63" s="5" t="s">
        <v>59</v>
      </c>
      <c r="F63" s="5" t="s">
        <v>60</v>
      </c>
      <c r="G63" s="5" t="s">
        <v>427</v>
      </c>
    </row>
    <row r="64" spans="1:7">
      <c r="A64" s="5" t="s">
        <v>57</v>
      </c>
      <c r="B64" s="5" t="s">
        <v>82</v>
      </c>
      <c r="C64" s="5" t="s">
        <v>46</v>
      </c>
      <c r="D64" s="5" t="s">
        <v>51</v>
      </c>
      <c r="E64" s="5" t="s">
        <v>59</v>
      </c>
      <c r="F64" s="5" t="s">
        <v>60</v>
      </c>
      <c r="G64" s="5" t="s">
        <v>427</v>
      </c>
    </row>
    <row r="65" spans="1:7">
      <c r="A65" s="5" t="s">
        <v>57</v>
      </c>
      <c r="B65" s="5" t="s">
        <v>83</v>
      </c>
      <c r="C65" s="5" t="s">
        <v>46</v>
      </c>
      <c r="D65" s="5" t="s">
        <v>51</v>
      </c>
      <c r="E65" s="5" t="s">
        <v>59</v>
      </c>
      <c r="F65" s="5" t="s">
        <v>60</v>
      </c>
      <c r="G65" s="5" t="s">
        <v>427</v>
      </c>
    </row>
    <row r="66" spans="1:7">
      <c r="A66" s="5" t="s">
        <v>57</v>
      </c>
      <c r="B66" s="5" t="s">
        <v>84</v>
      </c>
      <c r="C66" s="5" t="s">
        <v>46</v>
      </c>
      <c r="D66" s="5" t="s">
        <v>51</v>
      </c>
      <c r="E66" s="5" t="s">
        <v>59</v>
      </c>
      <c r="F66" s="5" t="s">
        <v>60</v>
      </c>
      <c r="G66" s="5" t="s">
        <v>427</v>
      </c>
    </row>
    <row r="67" spans="1:7">
      <c r="A67" s="5" t="s">
        <v>57</v>
      </c>
      <c r="B67" s="5" t="s">
        <v>85</v>
      </c>
      <c r="C67" s="5" t="s">
        <v>46</v>
      </c>
      <c r="D67" s="5" t="s">
        <v>51</v>
      </c>
      <c r="E67" s="5" t="s">
        <v>59</v>
      </c>
      <c r="F67" s="5" t="s">
        <v>60</v>
      </c>
      <c r="G67" s="5" t="s">
        <v>427</v>
      </c>
    </row>
    <row r="68" spans="1:7">
      <c r="A68" s="5" t="s">
        <v>57</v>
      </c>
      <c r="B68" s="5" t="s">
        <v>86</v>
      </c>
      <c r="C68" s="5" t="s">
        <v>46</v>
      </c>
      <c r="D68" s="5" t="s">
        <v>51</v>
      </c>
      <c r="E68" s="5" t="s">
        <v>59</v>
      </c>
      <c r="F68" s="5" t="s">
        <v>60</v>
      </c>
      <c r="G68" s="5" t="s">
        <v>427</v>
      </c>
    </row>
    <row r="69" spans="1:7">
      <c r="A69" s="5" t="s">
        <v>57</v>
      </c>
      <c r="B69" s="5" t="s">
        <v>87</v>
      </c>
      <c r="C69" s="5" t="s">
        <v>46</v>
      </c>
      <c r="D69" s="5" t="s">
        <v>51</v>
      </c>
      <c r="E69" s="5" t="s">
        <v>59</v>
      </c>
      <c r="F69" s="5" t="s">
        <v>60</v>
      </c>
      <c r="G69" s="5" t="s">
        <v>427</v>
      </c>
    </row>
    <row r="70" spans="1:7">
      <c r="A70" s="5" t="s">
        <v>57</v>
      </c>
      <c r="B70" s="5" t="s">
        <v>88</v>
      </c>
      <c r="C70" s="5" t="s">
        <v>46</v>
      </c>
      <c r="D70" s="5" t="s">
        <v>51</v>
      </c>
      <c r="E70" s="5" t="s">
        <v>59</v>
      </c>
      <c r="F70" s="5" t="s">
        <v>60</v>
      </c>
      <c r="G70" s="5" t="s">
        <v>427</v>
      </c>
    </row>
    <row r="71" spans="1:7">
      <c r="A71" s="5" t="s">
        <v>57</v>
      </c>
      <c r="B71" s="5" t="s">
        <v>89</v>
      </c>
      <c r="C71" s="5" t="s">
        <v>46</v>
      </c>
      <c r="D71" s="5" t="s">
        <v>51</v>
      </c>
      <c r="E71" s="5" t="s">
        <v>59</v>
      </c>
      <c r="F71" s="5" t="s">
        <v>60</v>
      </c>
      <c r="G71" s="5" t="s">
        <v>427</v>
      </c>
    </row>
    <row r="72" spans="1:7">
      <c r="A72" s="5" t="s">
        <v>57</v>
      </c>
      <c r="B72" s="5" t="s">
        <v>90</v>
      </c>
      <c r="C72" s="5" t="s">
        <v>46</v>
      </c>
      <c r="D72" s="5" t="s">
        <v>51</v>
      </c>
      <c r="E72" s="5" t="s">
        <v>59</v>
      </c>
      <c r="F72" s="5" t="s">
        <v>60</v>
      </c>
      <c r="G72" s="5" t="s">
        <v>427</v>
      </c>
    </row>
    <row r="73" spans="1:7">
      <c r="A73" s="5" t="s">
        <v>57</v>
      </c>
      <c r="B73" s="5" t="s">
        <v>91</v>
      </c>
      <c r="C73" s="5" t="s">
        <v>46</v>
      </c>
      <c r="D73" s="5" t="s">
        <v>51</v>
      </c>
      <c r="E73" s="5" t="s">
        <v>59</v>
      </c>
      <c r="F73" s="5" t="s">
        <v>60</v>
      </c>
      <c r="G73" s="5" t="s">
        <v>427</v>
      </c>
    </row>
    <row r="74" spans="1:7">
      <c r="A74" s="5" t="s">
        <v>57</v>
      </c>
      <c r="B74" s="5" t="s">
        <v>92</v>
      </c>
      <c r="C74" s="5" t="s">
        <v>46</v>
      </c>
      <c r="D74" s="5" t="s">
        <v>51</v>
      </c>
      <c r="E74" s="5" t="s">
        <v>59</v>
      </c>
      <c r="F74" s="5" t="s">
        <v>60</v>
      </c>
      <c r="G74" s="5" t="s">
        <v>427</v>
      </c>
    </row>
    <row r="75" spans="1:7">
      <c r="A75" s="5" t="s">
        <v>57</v>
      </c>
      <c r="B75" s="5" t="s">
        <v>93</v>
      </c>
      <c r="C75" s="5" t="s">
        <v>46</v>
      </c>
      <c r="D75" s="5" t="s">
        <v>51</v>
      </c>
      <c r="E75" s="5" t="s">
        <v>59</v>
      </c>
      <c r="F75" s="5" t="s">
        <v>60</v>
      </c>
      <c r="G75" s="5" t="s">
        <v>427</v>
      </c>
    </row>
    <row r="76" spans="1:7">
      <c r="A76" s="5" t="s">
        <v>57</v>
      </c>
      <c r="B76" s="5" t="s">
        <v>94</v>
      </c>
      <c r="C76" s="5" t="s">
        <v>46</v>
      </c>
      <c r="D76" s="5" t="s">
        <v>51</v>
      </c>
      <c r="E76" s="5" t="s">
        <v>59</v>
      </c>
      <c r="F76" s="5" t="s">
        <v>60</v>
      </c>
      <c r="G76" s="5" t="s">
        <v>427</v>
      </c>
    </row>
    <row r="77" spans="1:7">
      <c r="A77" s="5" t="s">
        <v>57</v>
      </c>
      <c r="B77" s="5" t="s">
        <v>95</v>
      </c>
      <c r="C77" s="5" t="s">
        <v>46</v>
      </c>
      <c r="D77" s="5" t="s">
        <v>51</v>
      </c>
      <c r="E77" s="5" t="s">
        <v>59</v>
      </c>
      <c r="F77" s="5" t="s">
        <v>60</v>
      </c>
      <c r="G77" s="5" t="s">
        <v>427</v>
      </c>
    </row>
    <row r="78" spans="1:7">
      <c r="A78" s="5" t="s">
        <v>57</v>
      </c>
      <c r="B78" s="5" t="s">
        <v>96</v>
      </c>
      <c r="C78" s="5" t="s">
        <v>46</v>
      </c>
      <c r="D78" s="5" t="s">
        <v>51</v>
      </c>
      <c r="E78" s="5" t="s">
        <v>59</v>
      </c>
      <c r="F78" s="5" t="s">
        <v>60</v>
      </c>
      <c r="G78" s="5" t="s">
        <v>427</v>
      </c>
    </row>
    <row r="79" spans="1:7">
      <c r="A79" s="5" t="s">
        <v>57</v>
      </c>
      <c r="B79" s="5" t="s">
        <v>97</v>
      </c>
      <c r="C79" s="5" t="s">
        <v>46</v>
      </c>
      <c r="D79" s="5" t="s">
        <v>51</v>
      </c>
      <c r="E79" s="5" t="s">
        <v>59</v>
      </c>
      <c r="F79" s="5" t="s">
        <v>60</v>
      </c>
      <c r="G79" s="5" t="s">
        <v>427</v>
      </c>
    </row>
    <row r="80" spans="1:7">
      <c r="A80" s="5" t="s">
        <v>57</v>
      </c>
      <c r="B80" s="5" t="s">
        <v>98</v>
      </c>
      <c r="C80" s="5" t="s">
        <v>46</v>
      </c>
      <c r="D80" s="5" t="s">
        <v>51</v>
      </c>
      <c r="E80" s="5" t="s">
        <v>59</v>
      </c>
      <c r="F80" s="5" t="s">
        <v>60</v>
      </c>
      <c r="G80" s="5" t="s">
        <v>427</v>
      </c>
    </row>
    <row r="81" spans="1:7">
      <c r="A81" s="5" t="s">
        <v>57</v>
      </c>
      <c r="B81" s="5" t="s">
        <v>99</v>
      </c>
      <c r="C81" s="5" t="s">
        <v>46</v>
      </c>
      <c r="D81" s="5" t="s">
        <v>51</v>
      </c>
      <c r="E81" s="5" t="s">
        <v>59</v>
      </c>
      <c r="F81" s="5" t="s">
        <v>60</v>
      </c>
      <c r="G81" s="5" t="s">
        <v>427</v>
      </c>
    </row>
    <row r="82" spans="1:7">
      <c r="A82" s="5" t="s">
        <v>57</v>
      </c>
      <c r="B82" s="5" t="s">
        <v>100</v>
      </c>
      <c r="C82" s="5" t="s">
        <v>46</v>
      </c>
      <c r="D82" s="5" t="s">
        <v>51</v>
      </c>
      <c r="E82" s="5" t="s">
        <v>59</v>
      </c>
      <c r="F82" s="5" t="s">
        <v>60</v>
      </c>
      <c r="G82" s="5" t="s">
        <v>427</v>
      </c>
    </row>
    <row r="83" spans="1:7">
      <c r="A83" s="5" t="s">
        <v>57</v>
      </c>
      <c r="B83" s="5" t="s">
        <v>101</v>
      </c>
      <c r="C83" s="5" t="s">
        <v>46</v>
      </c>
      <c r="D83" s="5" t="s">
        <v>51</v>
      </c>
      <c r="E83" s="5" t="s">
        <v>59</v>
      </c>
      <c r="F83" s="5" t="s">
        <v>60</v>
      </c>
      <c r="G83" s="5" t="s">
        <v>427</v>
      </c>
    </row>
    <row r="84" spans="1:7">
      <c r="A84" s="5" t="s">
        <v>57</v>
      </c>
      <c r="B84" s="5" t="s">
        <v>102</v>
      </c>
      <c r="C84" s="5" t="s">
        <v>46</v>
      </c>
      <c r="D84" s="5" t="s">
        <v>51</v>
      </c>
      <c r="E84" s="5" t="s">
        <v>59</v>
      </c>
      <c r="F84" s="5" t="s">
        <v>60</v>
      </c>
      <c r="G84" s="5" t="s">
        <v>427</v>
      </c>
    </row>
    <row r="85" spans="1:7">
      <c r="A85" s="5" t="s">
        <v>57</v>
      </c>
      <c r="B85" s="5" t="s">
        <v>103</v>
      </c>
      <c r="C85" s="5" t="s">
        <v>46</v>
      </c>
      <c r="D85" s="5" t="s">
        <v>51</v>
      </c>
      <c r="E85" s="5" t="s">
        <v>59</v>
      </c>
      <c r="F85" s="5" t="s">
        <v>60</v>
      </c>
      <c r="G85" s="5" t="s">
        <v>427</v>
      </c>
    </row>
    <row r="86" spans="1:7">
      <c r="A86" s="5" t="s">
        <v>57</v>
      </c>
      <c r="B86" s="5" t="s">
        <v>104</v>
      </c>
      <c r="C86" s="5" t="s">
        <v>46</v>
      </c>
      <c r="D86" s="5" t="s">
        <v>51</v>
      </c>
      <c r="E86" s="5" t="s">
        <v>59</v>
      </c>
      <c r="F86" s="5" t="s">
        <v>60</v>
      </c>
      <c r="G86" s="5" t="s">
        <v>427</v>
      </c>
    </row>
    <row r="87" spans="1:7">
      <c r="A87" s="5" t="s">
        <v>57</v>
      </c>
      <c r="B87" s="5" t="s">
        <v>105</v>
      </c>
      <c r="C87" s="5" t="s">
        <v>46</v>
      </c>
      <c r="D87" s="5" t="s">
        <v>51</v>
      </c>
      <c r="E87" s="5" t="s">
        <v>59</v>
      </c>
      <c r="F87" s="5" t="s">
        <v>60</v>
      </c>
      <c r="G87" s="5" t="s">
        <v>427</v>
      </c>
    </row>
    <row r="88" spans="1:7">
      <c r="A88" s="5" t="s">
        <v>57</v>
      </c>
      <c r="B88" s="5" t="s">
        <v>106</v>
      </c>
      <c r="C88" s="5" t="s">
        <v>46</v>
      </c>
      <c r="D88" s="5" t="s">
        <v>51</v>
      </c>
      <c r="E88" s="5" t="s">
        <v>59</v>
      </c>
      <c r="F88" s="5" t="s">
        <v>60</v>
      </c>
      <c r="G88" s="5" t="s">
        <v>427</v>
      </c>
    </row>
    <row r="89" spans="1:7">
      <c r="A89" s="5" t="s">
        <v>57</v>
      </c>
      <c r="B89" s="5" t="s">
        <v>107</v>
      </c>
      <c r="C89" s="5" t="s">
        <v>46</v>
      </c>
      <c r="D89" s="5" t="s">
        <v>51</v>
      </c>
      <c r="E89" s="5" t="s">
        <v>59</v>
      </c>
      <c r="F89" s="5" t="s">
        <v>60</v>
      </c>
      <c r="G89" s="5" t="s">
        <v>427</v>
      </c>
    </row>
    <row r="90" spans="1:7">
      <c r="A90" s="5" t="s">
        <v>57</v>
      </c>
      <c r="B90" s="5" t="s">
        <v>108</v>
      </c>
      <c r="C90" s="5" t="s">
        <v>46</v>
      </c>
      <c r="D90" s="5" t="s">
        <v>51</v>
      </c>
      <c r="E90" s="5" t="s">
        <v>59</v>
      </c>
      <c r="F90" s="5" t="s">
        <v>60</v>
      </c>
      <c r="G90" s="5" t="s">
        <v>427</v>
      </c>
    </row>
    <row r="91" spans="1:7">
      <c r="A91" s="5" t="s">
        <v>57</v>
      </c>
      <c r="B91" s="5" t="s">
        <v>109</v>
      </c>
      <c r="C91" s="5" t="s">
        <v>46</v>
      </c>
      <c r="D91" s="5" t="s">
        <v>51</v>
      </c>
      <c r="E91" s="5" t="s">
        <v>59</v>
      </c>
      <c r="F91" s="5" t="s">
        <v>60</v>
      </c>
      <c r="G91" s="5" t="s">
        <v>427</v>
      </c>
    </row>
    <row r="92" spans="1:7">
      <c r="A92" s="5" t="s">
        <v>57</v>
      </c>
      <c r="B92" s="5" t="s">
        <v>110</v>
      </c>
      <c r="C92" s="5" t="s">
        <v>46</v>
      </c>
      <c r="D92" s="5" t="s">
        <v>51</v>
      </c>
      <c r="E92" s="5" t="s">
        <v>59</v>
      </c>
      <c r="F92" s="5" t="s">
        <v>60</v>
      </c>
      <c r="G92" s="5" t="s">
        <v>427</v>
      </c>
    </row>
    <row r="93" spans="1:7">
      <c r="A93" s="5" t="s">
        <v>57</v>
      </c>
      <c r="B93" s="5" t="s">
        <v>111</v>
      </c>
      <c r="C93" s="5" t="s">
        <v>46</v>
      </c>
      <c r="D93" s="5" t="s">
        <v>51</v>
      </c>
      <c r="E93" s="5" t="s">
        <v>59</v>
      </c>
      <c r="F93" s="5" t="s">
        <v>60</v>
      </c>
      <c r="G93" s="5" t="s">
        <v>427</v>
      </c>
    </row>
    <row r="94" spans="1:7">
      <c r="A94" s="5" t="s">
        <v>57</v>
      </c>
      <c r="B94" s="5" t="s">
        <v>112</v>
      </c>
      <c r="C94" s="5" t="s">
        <v>46</v>
      </c>
      <c r="D94" s="5" t="s">
        <v>51</v>
      </c>
      <c r="E94" s="5" t="s">
        <v>59</v>
      </c>
      <c r="F94" s="5" t="s">
        <v>60</v>
      </c>
      <c r="G94" s="5" t="s">
        <v>427</v>
      </c>
    </row>
    <row r="95" spans="1:7">
      <c r="A95" s="5" t="s">
        <v>57</v>
      </c>
      <c r="B95" s="5" t="s">
        <v>113</v>
      </c>
      <c r="C95" s="5" t="s">
        <v>46</v>
      </c>
      <c r="D95" s="5" t="s">
        <v>51</v>
      </c>
      <c r="E95" s="5" t="s">
        <v>59</v>
      </c>
      <c r="F95" s="5" t="s">
        <v>60</v>
      </c>
      <c r="G95" s="5" t="s">
        <v>427</v>
      </c>
    </row>
    <row r="96" spans="1:7">
      <c r="A96" s="5" t="s">
        <v>57</v>
      </c>
      <c r="B96" s="5" t="s">
        <v>114</v>
      </c>
      <c r="C96" s="5" t="s">
        <v>46</v>
      </c>
      <c r="D96" s="5" t="s">
        <v>51</v>
      </c>
      <c r="E96" s="5" t="s">
        <v>59</v>
      </c>
      <c r="F96" s="5" t="s">
        <v>60</v>
      </c>
      <c r="G96" s="5" t="s">
        <v>427</v>
      </c>
    </row>
    <row r="97" spans="1:7">
      <c r="A97" s="5" t="s">
        <v>57</v>
      </c>
      <c r="B97" s="5" t="s">
        <v>115</v>
      </c>
      <c r="C97" s="5" t="s">
        <v>46</v>
      </c>
      <c r="D97" s="5" t="s">
        <v>51</v>
      </c>
      <c r="E97" s="5" t="s">
        <v>59</v>
      </c>
      <c r="F97" s="5" t="s">
        <v>60</v>
      </c>
      <c r="G97" s="5" t="s">
        <v>427</v>
      </c>
    </row>
    <row r="98" spans="1:7">
      <c r="A98" s="5" t="s">
        <v>57</v>
      </c>
      <c r="B98" s="5" t="s">
        <v>116</v>
      </c>
      <c r="C98" s="5" t="s">
        <v>46</v>
      </c>
      <c r="D98" s="5" t="s">
        <v>51</v>
      </c>
      <c r="E98" s="5" t="s">
        <v>59</v>
      </c>
      <c r="F98" s="5" t="s">
        <v>60</v>
      </c>
      <c r="G98" s="5" t="s">
        <v>427</v>
      </c>
    </row>
    <row r="99" spans="1:7">
      <c r="A99" s="5" t="s">
        <v>57</v>
      </c>
      <c r="B99" s="5" t="s">
        <v>117</v>
      </c>
      <c r="C99" s="5" t="s">
        <v>46</v>
      </c>
      <c r="D99" s="5" t="s">
        <v>51</v>
      </c>
      <c r="E99" s="5" t="s">
        <v>59</v>
      </c>
      <c r="F99" s="5" t="s">
        <v>60</v>
      </c>
      <c r="G99" s="5" t="s">
        <v>427</v>
      </c>
    </row>
    <row r="100" spans="1:7">
      <c r="A100" s="5" t="s">
        <v>57</v>
      </c>
      <c r="B100" s="5" t="s">
        <v>118</v>
      </c>
      <c r="C100" s="5" t="s">
        <v>46</v>
      </c>
      <c r="D100" s="5" t="s">
        <v>51</v>
      </c>
      <c r="E100" s="5" t="s">
        <v>59</v>
      </c>
      <c r="F100" s="5" t="s">
        <v>60</v>
      </c>
      <c r="G100" s="5" t="s">
        <v>427</v>
      </c>
    </row>
    <row r="101" spans="1:7">
      <c r="A101" s="5" t="s">
        <v>57</v>
      </c>
      <c r="B101" s="5" t="s">
        <v>119</v>
      </c>
      <c r="C101" s="5" t="s">
        <v>46</v>
      </c>
      <c r="D101" s="5" t="s">
        <v>51</v>
      </c>
      <c r="E101" s="5" t="s">
        <v>59</v>
      </c>
      <c r="F101" s="5" t="s">
        <v>60</v>
      </c>
      <c r="G101" s="5" t="s">
        <v>427</v>
      </c>
    </row>
    <row r="102" spans="1:7">
      <c r="A102" s="5" t="s">
        <v>57</v>
      </c>
      <c r="B102" s="5" t="s">
        <v>120</v>
      </c>
      <c r="C102" s="5" t="s">
        <v>46</v>
      </c>
      <c r="D102" s="5" t="s">
        <v>51</v>
      </c>
      <c r="E102" s="5" t="s">
        <v>59</v>
      </c>
      <c r="F102" s="5" t="s">
        <v>60</v>
      </c>
      <c r="G102" s="5" t="s">
        <v>427</v>
      </c>
    </row>
    <row r="103" spans="1:7">
      <c r="A103" s="5" t="s">
        <v>57</v>
      </c>
      <c r="B103" s="5" t="s">
        <v>121</v>
      </c>
      <c r="C103" s="5" t="s">
        <v>46</v>
      </c>
      <c r="D103" s="5" t="s">
        <v>51</v>
      </c>
      <c r="E103" s="5" t="s">
        <v>59</v>
      </c>
      <c r="F103" s="5" t="s">
        <v>60</v>
      </c>
      <c r="G103" s="5" t="s">
        <v>427</v>
      </c>
    </row>
    <row r="104" spans="1:7">
      <c r="A104" s="5" t="s">
        <v>57</v>
      </c>
      <c r="B104" s="5" t="s">
        <v>122</v>
      </c>
      <c r="C104" s="5" t="s">
        <v>46</v>
      </c>
      <c r="D104" s="5" t="s">
        <v>51</v>
      </c>
      <c r="E104" s="5" t="s">
        <v>59</v>
      </c>
      <c r="F104" s="5" t="s">
        <v>60</v>
      </c>
      <c r="G104" s="5" t="s">
        <v>427</v>
      </c>
    </row>
    <row r="105" spans="1:7">
      <c r="A105" s="5" t="s">
        <v>57</v>
      </c>
      <c r="B105" s="5" t="s">
        <v>123</v>
      </c>
      <c r="C105" s="5" t="s">
        <v>46</v>
      </c>
      <c r="D105" s="5" t="s">
        <v>51</v>
      </c>
      <c r="E105" s="5" t="s">
        <v>59</v>
      </c>
      <c r="F105" s="5" t="s">
        <v>60</v>
      </c>
      <c r="G105" s="5" t="s">
        <v>427</v>
      </c>
    </row>
    <row r="106" spans="1:7">
      <c r="A106" s="5" t="s">
        <v>57</v>
      </c>
      <c r="B106" s="5" t="s">
        <v>124</v>
      </c>
      <c r="C106" s="5" t="s">
        <v>46</v>
      </c>
      <c r="D106" s="5" t="s">
        <v>51</v>
      </c>
      <c r="E106" s="5" t="s">
        <v>59</v>
      </c>
      <c r="F106" s="5" t="s">
        <v>60</v>
      </c>
      <c r="G106" s="5" t="s">
        <v>427</v>
      </c>
    </row>
    <row r="107" spans="1:7">
      <c r="A107" s="5" t="s">
        <v>57</v>
      </c>
      <c r="B107" s="5" t="s">
        <v>125</v>
      </c>
      <c r="C107" s="5" t="s">
        <v>46</v>
      </c>
      <c r="D107" s="5" t="s">
        <v>51</v>
      </c>
      <c r="E107" s="5" t="s">
        <v>59</v>
      </c>
      <c r="F107" s="5" t="s">
        <v>60</v>
      </c>
      <c r="G107" s="5" t="s">
        <v>427</v>
      </c>
    </row>
    <row r="108" spans="1:7">
      <c r="A108" s="5" t="s">
        <v>57</v>
      </c>
      <c r="B108" s="5" t="s">
        <v>126</v>
      </c>
      <c r="C108" s="5" t="s">
        <v>46</v>
      </c>
      <c r="D108" s="5" t="s">
        <v>51</v>
      </c>
      <c r="E108" s="5" t="s">
        <v>59</v>
      </c>
      <c r="F108" s="5" t="s">
        <v>60</v>
      </c>
      <c r="G108" s="5" t="s">
        <v>427</v>
      </c>
    </row>
    <row r="109" spans="1:7">
      <c r="A109" s="5" t="s">
        <v>57</v>
      </c>
      <c r="B109" s="5" t="s">
        <v>127</v>
      </c>
      <c r="C109" s="5" t="s">
        <v>46</v>
      </c>
      <c r="D109" s="5" t="s">
        <v>51</v>
      </c>
      <c r="E109" s="5" t="s">
        <v>59</v>
      </c>
      <c r="F109" s="5" t="s">
        <v>60</v>
      </c>
      <c r="G109" s="5" t="s">
        <v>427</v>
      </c>
    </row>
    <row r="110" spans="1:7">
      <c r="A110" s="5" t="s">
        <v>57</v>
      </c>
      <c r="B110" s="5" t="s">
        <v>128</v>
      </c>
      <c r="C110" s="5" t="s">
        <v>46</v>
      </c>
      <c r="D110" s="5" t="s">
        <v>51</v>
      </c>
      <c r="E110" s="5" t="s">
        <v>59</v>
      </c>
      <c r="F110" s="5" t="s">
        <v>60</v>
      </c>
      <c r="G110" s="5" t="s">
        <v>427</v>
      </c>
    </row>
    <row r="111" spans="1:7">
      <c r="A111" s="5" t="s">
        <v>57</v>
      </c>
      <c r="B111" s="5" t="s">
        <v>129</v>
      </c>
      <c r="C111" s="5" t="s">
        <v>46</v>
      </c>
      <c r="D111" s="5" t="s">
        <v>51</v>
      </c>
      <c r="E111" s="5" t="s">
        <v>59</v>
      </c>
      <c r="F111" s="5" t="s">
        <v>60</v>
      </c>
      <c r="G111" s="5" t="s">
        <v>427</v>
      </c>
    </row>
    <row r="112" spans="1:7">
      <c r="A112" s="5" t="s">
        <v>57</v>
      </c>
      <c r="B112" s="5" t="s">
        <v>130</v>
      </c>
      <c r="C112" s="5" t="s">
        <v>46</v>
      </c>
      <c r="D112" s="5" t="s">
        <v>51</v>
      </c>
      <c r="E112" s="5" t="s">
        <v>59</v>
      </c>
      <c r="F112" s="5" t="s">
        <v>60</v>
      </c>
      <c r="G112" s="5" t="s">
        <v>427</v>
      </c>
    </row>
    <row r="113" spans="1:7">
      <c r="A113" s="5" t="s">
        <v>57</v>
      </c>
      <c r="B113" s="5" t="s">
        <v>131</v>
      </c>
      <c r="C113" s="5" t="s">
        <v>46</v>
      </c>
      <c r="D113" s="5" t="s">
        <v>51</v>
      </c>
      <c r="E113" s="5" t="s">
        <v>59</v>
      </c>
      <c r="F113" s="5" t="s">
        <v>60</v>
      </c>
      <c r="G113" s="5" t="s">
        <v>427</v>
      </c>
    </row>
    <row r="114" spans="1:7">
      <c r="A114" s="5" t="s">
        <v>57</v>
      </c>
      <c r="B114" s="5" t="s">
        <v>132</v>
      </c>
      <c r="C114" s="5" t="s">
        <v>46</v>
      </c>
      <c r="D114" s="5" t="s">
        <v>51</v>
      </c>
      <c r="E114" s="5" t="s">
        <v>59</v>
      </c>
      <c r="F114" s="5" t="s">
        <v>60</v>
      </c>
      <c r="G114" s="5" t="s">
        <v>427</v>
      </c>
    </row>
    <row r="115" spans="1:7">
      <c r="A115" s="5" t="s">
        <v>57</v>
      </c>
      <c r="B115" s="5" t="s">
        <v>133</v>
      </c>
      <c r="C115" s="5" t="s">
        <v>46</v>
      </c>
      <c r="D115" s="5" t="s">
        <v>51</v>
      </c>
      <c r="E115" s="5" t="s">
        <v>59</v>
      </c>
      <c r="F115" s="5" t="s">
        <v>60</v>
      </c>
      <c r="G115" s="5" t="s">
        <v>427</v>
      </c>
    </row>
    <row r="116" spans="1:7">
      <c r="A116" s="5" t="s">
        <v>57</v>
      </c>
      <c r="B116" s="5" t="s">
        <v>134</v>
      </c>
      <c r="C116" s="5" t="s">
        <v>46</v>
      </c>
      <c r="D116" s="5" t="s">
        <v>51</v>
      </c>
      <c r="E116" s="5" t="s">
        <v>59</v>
      </c>
      <c r="F116" s="5" t="s">
        <v>60</v>
      </c>
      <c r="G116" s="5" t="s">
        <v>427</v>
      </c>
    </row>
    <row r="117" spans="1:7">
      <c r="A117" s="5" t="s">
        <v>57</v>
      </c>
      <c r="B117" s="5" t="s">
        <v>135</v>
      </c>
      <c r="C117" s="5" t="s">
        <v>46</v>
      </c>
      <c r="D117" s="5" t="s">
        <v>51</v>
      </c>
      <c r="E117" s="5" t="s">
        <v>59</v>
      </c>
      <c r="F117" s="5" t="s">
        <v>60</v>
      </c>
      <c r="G117" s="5" t="s">
        <v>427</v>
      </c>
    </row>
    <row r="118" spans="1:7">
      <c r="A118" s="5" t="s">
        <v>57</v>
      </c>
      <c r="B118" s="5" t="s">
        <v>136</v>
      </c>
      <c r="C118" s="5" t="s">
        <v>46</v>
      </c>
      <c r="D118" s="5" t="s">
        <v>51</v>
      </c>
      <c r="E118" s="5" t="s">
        <v>59</v>
      </c>
      <c r="F118" s="5" t="s">
        <v>60</v>
      </c>
      <c r="G118" s="5" t="s">
        <v>427</v>
      </c>
    </row>
    <row r="119" spans="1:7">
      <c r="A119" s="5" t="s">
        <v>57</v>
      </c>
      <c r="B119" s="5" t="s">
        <v>137</v>
      </c>
      <c r="C119" s="5" t="s">
        <v>46</v>
      </c>
      <c r="D119" s="5" t="s">
        <v>51</v>
      </c>
      <c r="E119" s="5" t="s">
        <v>59</v>
      </c>
      <c r="F119" s="5" t="s">
        <v>60</v>
      </c>
      <c r="G119" s="5" t="s">
        <v>427</v>
      </c>
    </row>
    <row r="120" spans="1:7">
      <c r="A120" s="5" t="s">
        <v>57</v>
      </c>
      <c r="B120" s="5" t="s">
        <v>138</v>
      </c>
      <c r="C120" s="5" t="s">
        <v>46</v>
      </c>
      <c r="D120" s="5" t="s">
        <v>51</v>
      </c>
      <c r="E120" s="5" t="s">
        <v>59</v>
      </c>
      <c r="F120" s="5" t="s">
        <v>60</v>
      </c>
      <c r="G120" s="5" t="s">
        <v>427</v>
      </c>
    </row>
    <row r="121" spans="1:7">
      <c r="A121" s="5" t="s">
        <v>57</v>
      </c>
      <c r="B121" s="5" t="s">
        <v>139</v>
      </c>
      <c r="C121" s="5" t="s">
        <v>46</v>
      </c>
      <c r="D121" s="5" t="s">
        <v>51</v>
      </c>
      <c r="E121" s="5" t="s">
        <v>59</v>
      </c>
      <c r="F121" s="5" t="s">
        <v>60</v>
      </c>
      <c r="G121" s="5" t="s">
        <v>427</v>
      </c>
    </row>
    <row r="122" spans="1:7">
      <c r="A122" s="5" t="s">
        <v>57</v>
      </c>
      <c r="B122" s="5" t="s">
        <v>140</v>
      </c>
      <c r="C122" s="5" t="s">
        <v>46</v>
      </c>
      <c r="D122" s="5" t="s">
        <v>51</v>
      </c>
      <c r="E122" s="5" t="s">
        <v>59</v>
      </c>
      <c r="F122" s="5" t="s">
        <v>60</v>
      </c>
      <c r="G122" s="5" t="s">
        <v>427</v>
      </c>
    </row>
    <row r="123" spans="1:7">
      <c r="A123" s="5" t="s">
        <v>57</v>
      </c>
      <c r="B123" s="5" t="s">
        <v>141</v>
      </c>
      <c r="C123" s="5" t="s">
        <v>46</v>
      </c>
      <c r="D123" s="5" t="s">
        <v>51</v>
      </c>
      <c r="E123" s="5" t="s">
        <v>59</v>
      </c>
      <c r="F123" s="5" t="s">
        <v>60</v>
      </c>
      <c r="G123" s="5" t="s">
        <v>427</v>
      </c>
    </row>
    <row r="124" spans="1:7">
      <c r="A124" s="5" t="s">
        <v>57</v>
      </c>
      <c r="B124" s="5" t="s">
        <v>142</v>
      </c>
      <c r="C124" s="5" t="s">
        <v>46</v>
      </c>
      <c r="D124" s="5" t="s">
        <v>51</v>
      </c>
      <c r="E124" s="5" t="s">
        <v>59</v>
      </c>
      <c r="F124" s="5" t="s">
        <v>60</v>
      </c>
      <c r="G124" s="5" t="s">
        <v>427</v>
      </c>
    </row>
    <row r="125" spans="1:7">
      <c r="A125" s="5" t="s">
        <v>57</v>
      </c>
      <c r="B125" s="5" t="s">
        <v>143</v>
      </c>
      <c r="C125" s="5" t="s">
        <v>46</v>
      </c>
      <c r="D125" s="5" t="s">
        <v>51</v>
      </c>
      <c r="E125" s="5" t="s">
        <v>59</v>
      </c>
      <c r="F125" s="5" t="s">
        <v>60</v>
      </c>
      <c r="G125" s="5" t="s">
        <v>427</v>
      </c>
    </row>
    <row r="126" spans="1:7">
      <c r="A126" s="5" t="s">
        <v>57</v>
      </c>
      <c r="B126" s="5" t="s">
        <v>144</v>
      </c>
      <c r="C126" s="5" t="s">
        <v>46</v>
      </c>
      <c r="D126" s="5" t="s">
        <v>51</v>
      </c>
      <c r="E126" s="5" t="s">
        <v>59</v>
      </c>
      <c r="F126" s="5" t="s">
        <v>60</v>
      </c>
      <c r="G126" s="5" t="s">
        <v>427</v>
      </c>
    </row>
    <row r="127" spans="1:7">
      <c r="A127" s="5" t="s">
        <v>57</v>
      </c>
      <c r="B127" s="5" t="s">
        <v>434</v>
      </c>
      <c r="C127" s="5" t="s">
        <v>46</v>
      </c>
      <c r="D127" s="5" t="s">
        <v>51</v>
      </c>
      <c r="E127" s="5" t="s">
        <v>59</v>
      </c>
      <c r="F127" s="5" t="s">
        <v>60</v>
      </c>
      <c r="G127" s="5" t="s">
        <v>24</v>
      </c>
    </row>
    <row r="128" spans="1:7">
      <c r="A128" s="5" t="s">
        <v>57</v>
      </c>
      <c r="B128" s="5" t="s">
        <v>145</v>
      </c>
      <c r="C128" s="5" t="s">
        <v>46</v>
      </c>
      <c r="D128" s="5" t="s">
        <v>51</v>
      </c>
      <c r="E128" s="5" t="s">
        <v>59</v>
      </c>
      <c r="F128" s="5" t="s">
        <v>60</v>
      </c>
      <c r="G128" s="5" t="s">
        <v>427</v>
      </c>
    </row>
    <row r="129" spans="1:7">
      <c r="A129" s="5" t="s">
        <v>57</v>
      </c>
      <c r="B129" s="5" t="s">
        <v>146</v>
      </c>
      <c r="C129" s="5" t="s">
        <v>46</v>
      </c>
      <c r="D129" s="5" t="s">
        <v>51</v>
      </c>
      <c r="E129" s="5" t="s">
        <v>59</v>
      </c>
      <c r="F129" s="5" t="s">
        <v>60</v>
      </c>
      <c r="G129" s="5" t="s">
        <v>427</v>
      </c>
    </row>
    <row r="130" spans="1:7">
      <c r="A130" s="5" t="s">
        <v>57</v>
      </c>
      <c r="B130" s="5" t="s">
        <v>147</v>
      </c>
      <c r="C130" s="5" t="s">
        <v>46</v>
      </c>
      <c r="D130" s="5" t="s">
        <v>51</v>
      </c>
      <c r="E130" s="5" t="s">
        <v>59</v>
      </c>
      <c r="F130" s="5" t="s">
        <v>60</v>
      </c>
      <c r="G130" s="5" t="s">
        <v>427</v>
      </c>
    </row>
    <row r="131" spans="1:7">
      <c r="A131" s="5" t="s">
        <v>57</v>
      </c>
      <c r="B131" s="5" t="s">
        <v>148</v>
      </c>
      <c r="C131" s="5" t="s">
        <v>46</v>
      </c>
      <c r="D131" s="5" t="s">
        <v>51</v>
      </c>
      <c r="E131" s="5" t="s">
        <v>59</v>
      </c>
      <c r="F131" s="5" t="s">
        <v>60</v>
      </c>
      <c r="G131" s="5" t="s">
        <v>427</v>
      </c>
    </row>
    <row r="132" spans="1:7">
      <c r="A132" s="5" t="s">
        <v>57</v>
      </c>
      <c r="B132" s="5" t="s">
        <v>149</v>
      </c>
      <c r="C132" s="5" t="s">
        <v>46</v>
      </c>
      <c r="D132" s="5" t="s">
        <v>51</v>
      </c>
      <c r="E132" s="5" t="s">
        <v>59</v>
      </c>
      <c r="F132" s="5" t="s">
        <v>60</v>
      </c>
      <c r="G132" s="5" t="s">
        <v>427</v>
      </c>
    </row>
    <row r="133" spans="1:7">
      <c r="A133" s="5" t="s">
        <v>57</v>
      </c>
      <c r="B133" s="5" t="s">
        <v>150</v>
      </c>
      <c r="C133" s="5" t="s">
        <v>46</v>
      </c>
      <c r="D133" s="5" t="s">
        <v>51</v>
      </c>
      <c r="E133" s="5" t="s">
        <v>59</v>
      </c>
      <c r="F133" s="5" t="s">
        <v>60</v>
      </c>
      <c r="G133" s="5" t="s">
        <v>427</v>
      </c>
    </row>
    <row r="134" spans="1:7">
      <c r="A134" s="5" t="s">
        <v>57</v>
      </c>
      <c r="B134" s="5" t="s">
        <v>151</v>
      </c>
      <c r="C134" s="5" t="s">
        <v>46</v>
      </c>
      <c r="D134" s="5" t="s">
        <v>51</v>
      </c>
      <c r="E134" s="5" t="s">
        <v>59</v>
      </c>
      <c r="F134" s="5" t="s">
        <v>60</v>
      </c>
      <c r="G134" s="5" t="s">
        <v>427</v>
      </c>
    </row>
    <row r="135" spans="1:7">
      <c r="A135" s="5" t="s">
        <v>57</v>
      </c>
      <c r="B135" s="5" t="s">
        <v>152</v>
      </c>
      <c r="C135" s="5" t="s">
        <v>46</v>
      </c>
      <c r="D135" s="5" t="s">
        <v>51</v>
      </c>
      <c r="E135" s="5" t="s">
        <v>59</v>
      </c>
      <c r="F135" s="5" t="s">
        <v>60</v>
      </c>
      <c r="G135" s="5" t="s">
        <v>427</v>
      </c>
    </row>
    <row r="136" spans="1:7">
      <c r="A136" s="5" t="s">
        <v>57</v>
      </c>
      <c r="B136" s="5" t="s">
        <v>153</v>
      </c>
      <c r="C136" s="5" t="s">
        <v>46</v>
      </c>
      <c r="D136" s="5" t="s">
        <v>51</v>
      </c>
      <c r="E136" s="5" t="s">
        <v>59</v>
      </c>
      <c r="F136" s="5" t="s">
        <v>60</v>
      </c>
      <c r="G136" s="5" t="s">
        <v>427</v>
      </c>
    </row>
    <row r="137" spans="1:7">
      <c r="A137" s="5" t="s">
        <v>57</v>
      </c>
      <c r="B137" s="5" t="s">
        <v>154</v>
      </c>
      <c r="C137" s="5" t="s">
        <v>46</v>
      </c>
      <c r="D137" s="5" t="s">
        <v>51</v>
      </c>
      <c r="E137" s="5" t="s">
        <v>59</v>
      </c>
      <c r="F137" s="5" t="s">
        <v>60</v>
      </c>
      <c r="G137" s="5" t="s">
        <v>427</v>
      </c>
    </row>
    <row r="138" spans="1:7">
      <c r="A138" s="5" t="s">
        <v>57</v>
      </c>
      <c r="B138" s="5" t="s">
        <v>155</v>
      </c>
      <c r="C138" s="5" t="s">
        <v>46</v>
      </c>
      <c r="D138" s="5" t="s">
        <v>51</v>
      </c>
      <c r="E138" s="5" t="s">
        <v>59</v>
      </c>
      <c r="F138" s="5" t="s">
        <v>60</v>
      </c>
      <c r="G138" s="5" t="s">
        <v>427</v>
      </c>
    </row>
    <row r="139" spans="1:7">
      <c r="A139" s="5" t="s">
        <v>57</v>
      </c>
      <c r="B139" s="5" t="s">
        <v>156</v>
      </c>
      <c r="C139" s="5" t="s">
        <v>46</v>
      </c>
      <c r="D139" s="5" t="s">
        <v>51</v>
      </c>
      <c r="E139" s="5" t="s">
        <v>59</v>
      </c>
      <c r="F139" s="5" t="s">
        <v>60</v>
      </c>
      <c r="G139" s="5" t="s">
        <v>427</v>
      </c>
    </row>
    <row r="140" spans="1:7">
      <c r="A140" s="5" t="s">
        <v>57</v>
      </c>
      <c r="B140" s="5" t="s">
        <v>157</v>
      </c>
      <c r="C140" s="5" t="s">
        <v>46</v>
      </c>
      <c r="D140" s="5" t="s">
        <v>51</v>
      </c>
      <c r="E140" s="5" t="s">
        <v>59</v>
      </c>
      <c r="F140" s="5" t="s">
        <v>60</v>
      </c>
      <c r="G140" s="5" t="s">
        <v>427</v>
      </c>
    </row>
    <row r="141" spans="1:7">
      <c r="A141" s="5" t="s">
        <v>57</v>
      </c>
      <c r="B141" s="5" t="s">
        <v>158</v>
      </c>
      <c r="C141" s="5" t="s">
        <v>46</v>
      </c>
      <c r="D141" s="5" t="s">
        <v>51</v>
      </c>
      <c r="E141" s="5" t="s">
        <v>59</v>
      </c>
      <c r="F141" s="5" t="s">
        <v>60</v>
      </c>
      <c r="G141" s="5" t="s">
        <v>427</v>
      </c>
    </row>
    <row r="142" spans="1:7">
      <c r="A142" s="5" t="s">
        <v>57</v>
      </c>
      <c r="B142" s="5" t="s">
        <v>159</v>
      </c>
      <c r="C142" s="5" t="s">
        <v>46</v>
      </c>
      <c r="D142" s="5" t="s">
        <v>51</v>
      </c>
      <c r="E142" s="5" t="s">
        <v>59</v>
      </c>
      <c r="F142" s="5" t="s">
        <v>60</v>
      </c>
      <c r="G142" s="5" t="s">
        <v>427</v>
      </c>
    </row>
    <row r="143" spans="1:7">
      <c r="A143" s="5" t="s">
        <v>57</v>
      </c>
      <c r="B143" s="5" t="s">
        <v>160</v>
      </c>
      <c r="C143" s="5" t="s">
        <v>46</v>
      </c>
      <c r="D143" s="5" t="s">
        <v>51</v>
      </c>
      <c r="E143" s="5" t="s">
        <v>59</v>
      </c>
      <c r="F143" s="5" t="s">
        <v>60</v>
      </c>
      <c r="G143" s="5" t="s">
        <v>427</v>
      </c>
    </row>
    <row r="144" spans="1:7">
      <c r="A144" s="5" t="s">
        <v>57</v>
      </c>
      <c r="B144" s="5" t="s">
        <v>161</v>
      </c>
      <c r="C144" s="5" t="s">
        <v>46</v>
      </c>
      <c r="D144" s="5" t="s">
        <v>51</v>
      </c>
      <c r="E144" s="5" t="s">
        <v>59</v>
      </c>
      <c r="F144" s="5" t="s">
        <v>60</v>
      </c>
      <c r="G144" s="5" t="s">
        <v>427</v>
      </c>
    </row>
    <row r="145" spans="1:7">
      <c r="A145" s="5" t="s">
        <v>57</v>
      </c>
      <c r="B145" s="5" t="s">
        <v>435</v>
      </c>
      <c r="C145" s="5" t="s">
        <v>46</v>
      </c>
      <c r="D145" s="5" t="s">
        <v>51</v>
      </c>
      <c r="E145" s="5" t="s">
        <v>59</v>
      </c>
      <c r="F145" s="5" t="s">
        <v>60</v>
      </c>
      <c r="G145" s="5" t="s">
        <v>24</v>
      </c>
    </row>
    <row r="146" spans="1:7">
      <c r="A146" s="5" t="s">
        <v>57</v>
      </c>
      <c r="B146" s="5" t="s">
        <v>162</v>
      </c>
      <c r="C146" s="5" t="s">
        <v>46</v>
      </c>
      <c r="D146" s="5" t="s">
        <v>51</v>
      </c>
      <c r="E146" s="5" t="s">
        <v>59</v>
      </c>
      <c r="F146" s="5" t="s">
        <v>60</v>
      </c>
      <c r="G146" s="5" t="s">
        <v>427</v>
      </c>
    </row>
    <row r="147" spans="1:7">
      <c r="A147" s="5" t="s">
        <v>57</v>
      </c>
      <c r="B147" s="5" t="s">
        <v>163</v>
      </c>
      <c r="C147" s="5" t="s">
        <v>46</v>
      </c>
      <c r="D147" s="5" t="s">
        <v>51</v>
      </c>
      <c r="E147" s="5" t="s">
        <v>59</v>
      </c>
      <c r="F147" s="5" t="s">
        <v>60</v>
      </c>
      <c r="G147" s="5" t="s">
        <v>427</v>
      </c>
    </row>
    <row r="148" spans="1:7">
      <c r="A148" s="5" t="s">
        <v>57</v>
      </c>
      <c r="B148" s="5" t="s">
        <v>164</v>
      </c>
      <c r="C148" s="5" t="s">
        <v>46</v>
      </c>
      <c r="D148" s="5" t="s">
        <v>51</v>
      </c>
      <c r="E148" s="5" t="s">
        <v>59</v>
      </c>
      <c r="F148" s="5" t="s">
        <v>60</v>
      </c>
      <c r="G148" s="5" t="s">
        <v>427</v>
      </c>
    </row>
    <row r="149" spans="1:7">
      <c r="A149" s="5" t="s">
        <v>57</v>
      </c>
      <c r="B149" s="5" t="s">
        <v>165</v>
      </c>
      <c r="C149" s="5" t="s">
        <v>46</v>
      </c>
      <c r="D149" s="5" t="s">
        <v>51</v>
      </c>
      <c r="E149" s="5" t="s">
        <v>59</v>
      </c>
      <c r="F149" s="5" t="s">
        <v>60</v>
      </c>
      <c r="G149" s="5" t="s">
        <v>427</v>
      </c>
    </row>
    <row r="150" spans="1:7">
      <c r="A150" s="5" t="s">
        <v>57</v>
      </c>
      <c r="B150" s="5" t="s">
        <v>166</v>
      </c>
      <c r="C150" s="5" t="s">
        <v>46</v>
      </c>
      <c r="D150" s="5" t="s">
        <v>51</v>
      </c>
      <c r="E150" s="5" t="s">
        <v>59</v>
      </c>
      <c r="F150" s="5" t="s">
        <v>60</v>
      </c>
      <c r="G150" s="5" t="s">
        <v>427</v>
      </c>
    </row>
    <row r="151" spans="1:7">
      <c r="A151" s="5" t="s">
        <v>57</v>
      </c>
      <c r="B151" s="5" t="s">
        <v>167</v>
      </c>
      <c r="C151" s="5" t="s">
        <v>46</v>
      </c>
      <c r="D151" s="5" t="s">
        <v>51</v>
      </c>
      <c r="E151" s="5" t="s">
        <v>59</v>
      </c>
      <c r="F151" s="5" t="s">
        <v>60</v>
      </c>
      <c r="G151" s="5" t="s">
        <v>427</v>
      </c>
    </row>
    <row r="152" spans="1:7">
      <c r="A152" s="5" t="s">
        <v>57</v>
      </c>
      <c r="B152" s="5" t="s">
        <v>168</v>
      </c>
      <c r="C152" s="5" t="s">
        <v>46</v>
      </c>
      <c r="D152" s="5" t="s">
        <v>51</v>
      </c>
      <c r="E152" s="5" t="s">
        <v>59</v>
      </c>
      <c r="F152" s="5" t="s">
        <v>60</v>
      </c>
      <c r="G152" s="5" t="s">
        <v>427</v>
      </c>
    </row>
    <row r="153" spans="1:7">
      <c r="A153" s="5" t="s">
        <v>57</v>
      </c>
      <c r="B153" s="5" t="s">
        <v>169</v>
      </c>
      <c r="C153" s="5" t="s">
        <v>46</v>
      </c>
      <c r="D153" s="5" t="s">
        <v>51</v>
      </c>
      <c r="E153" s="5" t="s">
        <v>59</v>
      </c>
      <c r="F153" s="5" t="s">
        <v>60</v>
      </c>
      <c r="G153" s="5" t="s">
        <v>427</v>
      </c>
    </row>
    <row r="154" spans="1:7">
      <c r="A154" s="5" t="s">
        <v>57</v>
      </c>
      <c r="B154" s="5" t="s">
        <v>170</v>
      </c>
      <c r="C154" s="5" t="s">
        <v>46</v>
      </c>
      <c r="D154" s="5" t="s">
        <v>51</v>
      </c>
      <c r="E154" s="5" t="s">
        <v>59</v>
      </c>
      <c r="F154" s="5" t="s">
        <v>60</v>
      </c>
      <c r="G154" s="5" t="s">
        <v>427</v>
      </c>
    </row>
    <row r="155" spans="1:7">
      <c r="A155" s="5" t="s">
        <v>57</v>
      </c>
      <c r="B155" s="5" t="s">
        <v>171</v>
      </c>
      <c r="C155" s="5" t="s">
        <v>46</v>
      </c>
      <c r="D155" s="5" t="s">
        <v>51</v>
      </c>
      <c r="E155" s="5" t="s">
        <v>59</v>
      </c>
      <c r="F155" s="5" t="s">
        <v>60</v>
      </c>
      <c r="G155" s="5" t="s">
        <v>427</v>
      </c>
    </row>
    <row r="156" spans="1:7">
      <c r="A156" s="5" t="s">
        <v>57</v>
      </c>
      <c r="B156" s="5" t="s">
        <v>172</v>
      </c>
      <c r="C156" s="5" t="s">
        <v>46</v>
      </c>
      <c r="D156" s="5" t="s">
        <v>51</v>
      </c>
      <c r="E156" s="5" t="s">
        <v>59</v>
      </c>
      <c r="F156" s="5" t="s">
        <v>60</v>
      </c>
      <c r="G156" s="5" t="s">
        <v>427</v>
      </c>
    </row>
    <row r="157" spans="1:7">
      <c r="A157" s="5" t="s">
        <v>57</v>
      </c>
      <c r="B157" s="5" t="s">
        <v>173</v>
      </c>
      <c r="C157" s="5" t="s">
        <v>46</v>
      </c>
      <c r="D157" s="5" t="s">
        <v>51</v>
      </c>
      <c r="E157" s="5" t="s">
        <v>59</v>
      </c>
      <c r="F157" s="5" t="s">
        <v>60</v>
      </c>
      <c r="G157" s="5" t="s">
        <v>427</v>
      </c>
    </row>
    <row r="158" spans="1:7">
      <c r="A158" s="5" t="s">
        <v>57</v>
      </c>
      <c r="B158" s="5" t="s">
        <v>174</v>
      </c>
      <c r="C158" s="5" t="s">
        <v>46</v>
      </c>
      <c r="D158" s="5" t="s">
        <v>51</v>
      </c>
      <c r="E158" s="5" t="s">
        <v>59</v>
      </c>
      <c r="F158" s="5" t="s">
        <v>60</v>
      </c>
      <c r="G158" s="5" t="s">
        <v>427</v>
      </c>
    </row>
    <row r="159" spans="1:7">
      <c r="A159" s="5" t="s">
        <v>57</v>
      </c>
      <c r="B159" s="5" t="s">
        <v>175</v>
      </c>
      <c r="C159" s="5" t="s">
        <v>46</v>
      </c>
      <c r="D159" s="5" t="s">
        <v>51</v>
      </c>
      <c r="E159" s="5" t="s">
        <v>59</v>
      </c>
      <c r="F159" s="5" t="s">
        <v>60</v>
      </c>
      <c r="G159" s="5" t="s">
        <v>427</v>
      </c>
    </row>
    <row r="160" spans="1:7">
      <c r="A160" s="5" t="s">
        <v>57</v>
      </c>
      <c r="B160" s="5" t="s">
        <v>176</v>
      </c>
      <c r="C160" s="5" t="s">
        <v>46</v>
      </c>
      <c r="D160" s="5" t="s">
        <v>51</v>
      </c>
      <c r="E160" s="5" t="s">
        <v>177</v>
      </c>
      <c r="F160" s="5" t="s">
        <v>178</v>
      </c>
      <c r="G160" s="5" t="s">
        <v>427</v>
      </c>
    </row>
    <row r="161" spans="1:7">
      <c r="A161" s="5" t="s">
        <v>57</v>
      </c>
      <c r="B161" s="5" t="s">
        <v>179</v>
      </c>
      <c r="C161" s="5" t="s">
        <v>46</v>
      </c>
      <c r="D161" s="5" t="s">
        <v>51</v>
      </c>
      <c r="E161" s="5" t="s">
        <v>177</v>
      </c>
      <c r="F161" s="5" t="s">
        <v>178</v>
      </c>
      <c r="G161" s="5" t="s">
        <v>427</v>
      </c>
    </row>
    <row r="162" spans="1:7">
      <c r="A162" s="5" t="s">
        <v>57</v>
      </c>
      <c r="B162" s="5" t="s">
        <v>180</v>
      </c>
      <c r="C162" s="5" t="s">
        <v>46</v>
      </c>
      <c r="D162" s="5" t="s">
        <v>51</v>
      </c>
      <c r="E162" s="5" t="s">
        <v>177</v>
      </c>
      <c r="F162" s="5" t="s">
        <v>178</v>
      </c>
      <c r="G162" s="5" t="s">
        <v>427</v>
      </c>
    </row>
    <row r="163" spans="1:7">
      <c r="A163" s="5" t="s">
        <v>57</v>
      </c>
      <c r="B163" s="5" t="s">
        <v>436</v>
      </c>
      <c r="C163" s="5" t="s">
        <v>46</v>
      </c>
      <c r="D163" s="5" t="s">
        <v>51</v>
      </c>
      <c r="E163" s="5" t="s">
        <v>177</v>
      </c>
      <c r="F163" s="5" t="s">
        <v>178</v>
      </c>
      <c r="G163" s="5" t="s">
        <v>24</v>
      </c>
    </row>
    <row r="164" spans="1:7">
      <c r="A164" s="5" t="s">
        <v>57</v>
      </c>
      <c r="B164" s="5" t="s">
        <v>181</v>
      </c>
      <c r="C164" s="5" t="s">
        <v>46</v>
      </c>
      <c r="D164" s="5" t="s">
        <v>51</v>
      </c>
      <c r="E164" s="5" t="s">
        <v>177</v>
      </c>
      <c r="F164" s="5" t="s">
        <v>178</v>
      </c>
      <c r="G164" s="5" t="s">
        <v>427</v>
      </c>
    </row>
    <row r="165" spans="1:7">
      <c r="A165" s="5" t="s">
        <v>57</v>
      </c>
      <c r="B165" s="5" t="s">
        <v>182</v>
      </c>
      <c r="C165" s="5" t="s">
        <v>46</v>
      </c>
      <c r="D165" s="5" t="s">
        <v>51</v>
      </c>
      <c r="E165" s="5" t="s">
        <v>177</v>
      </c>
      <c r="F165" s="5" t="s">
        <v>178</v>
      </c>
      <c r="G165" s="5" t="s">
        <v>427</v>
      </c>
    </row>
    <row r="166" spans="1:7">
      <c r="A166" s="5" t="s">
        <v>57</v>
      </c>
      <c r="B166" s="5" t="s">
        <v>183</v>
      </c>
      <c r="C166" s="5" t="s">
        <v>46</v>
      </c>
      <c r="D166" s="5" t="s">
        <v>51</v>
      </c>
      <c r="E166" s="5" t="s">
        <v>177</v>
      </c>
      <c r="F166" s="5" t="s">
        <v>178</v>
      </c>
      <c r="G166" s="5" t="s">
        <v>427</v>
      </c>
    </row>
    <row r="167" spans="1:7">
      <c r="A167" s="5" t="s">
        <v>57</v>
      </c>
      <c r="B167" s="5" t="s">
        <v>184</v>
      </c>
      <c r="C167" s="5" t="s">
        <v>46</v>
      </c>
      <c r="D167" s="5" t="s">
        <v>51</v>
      </c>
      <c r="E167" s="5" t="s">
        <v>177</v>
      </c>
      <c r="F167" s="5" t="s">
        <v>178</v>
      </c>
      <c r="G167" s="5" t="s">
        <v>427</v>
      </c>
    </row>
    <row r="168" spans="1:7">
      <c r="A168" s="5" t="s">
        <v>57</v>
      </c>
      <c r="B168" s="5" t="s">
        <v>185</v>
      </c>
      <c r="C168" s="5" t="s">
        <v>46</v>
      </c>
      <c r="D168" s="5" t="s">
        <v>51</v>
      </c>
      <c r="E168" s="5" t="s">
        <v>177</v>
      </c>
      <c r="F168" s="5" t="s">
        <v>178</v>
      </c>
      <c r="G168" s="5" t="s">
        <v>427</v>
      </c>
    </row>
    <row r="169" spans="1:7">
      <c r="A169" s="5" t="s">
        <v>57</v>
      </c>
      <c r="B169" s="5" t="s">
        <v>186</v>
      </c>
      <c r="C169" s="5" t="s">
        <v>46</v>
      </c>
      <c r="D169" s="5" t="s">
        <v>51</v>
      </c>
      <c r="E169" s="5" t="s">
        <v>177</v>
      </c>
      <c r="F169" s="5" t="s">
        <v>178</v>
      </c>
      <c r="G169" s="5" t="s">
        <v>427</v>
      </c>
    </row>
    <row r="170" spans="1:7">
      <c r="A170" s="5" t="s">
        <v>57</v>
      </c>
      <c r="B170" s="5" t="s">
        <v>187</v>
      </c>
      <c r="C170" s="5" t="s">
        <v>46</v>
      </c>
      <c r="D170" s="5" t="s">
        <v>51</v>
      </c>
      <c r="E170" s="5" t="s">
        <v>177</v>
      </c>
      <c r="F170" s="5" t="s">
        <v>178</v>
      </c>
      <c r="G170" s="5" t="s">
        <v>427</v>
      </c>
    </row>
    <row r="171" spans="1:7">
      <c r="A171" s="5" t="s">
        <v>57</v>
      </c>
      <c r="B171" s="5" t="s">
        <v>188</v>
      </c>
      <c r="C171" s="5" t="s">
        <v>46</v>
      </c>
      <c r="D171" s="5" t="s">
        <v>51</v>
      </c>
      <c r="E171" s="5" t="s">
        <v>177</v>
      </c>
      <c r="F171" s="5" t="s">
        <v>178</v>
      </c>
      <c r="G171" s="5" t="s">
        <v>427</v>
      </c>
    </row>
    <row r="172" spans="1:7">
      <c r="A172" s="5" t="s">
        <v>57</v>
      </c>
      <c r="B172" s="5" t="s">
        <v>189</v>
      </c>
      <c r="C172" s="5" t="s">
        <v>46</v>
      </c>
      <c r="D172" s="5" t="s">
        <v>51</v>
      </c>
      <c r="E172" s="5" t="s">
        <v>177</v>
      </c>
      <c r="F172" s="5" t="s">
        <v>178</v>
      </c>
      <c r="G172" s="5" t="s">
        <v>427</v>
      </c>
    </row>
    <row r="173" spans="1:7">
      <c r="A173" s="5" t="s">
        <v>57</v>
      </c>
      <c r="B173" s="5" t="s">
        <v>190</v>
      </c>
      <c r="C173" s="5" t="s">
        <v>46</v>
      </c>
      <c r="D173" s="5" t="s">
        <v>51</v>
      </c>
      <c r="E173" s="5" t="s">
        <v>191</v>
      </c>
      <c r="F173" s="5" t="s">
        <v>192</v>
      </c>
      <c r="G173" s="5" t="s">
        <v>427</v>
      </c>
    </row>
    <row r="174" spans="1:7">
      <c r="A174" s="5" t="s">
        <v>57</v>
      </c>
      <c r="B174" s="5" t="s">
        <v>193</v>
      </c>
      <c r="C174" s="5" t="s">
        <v>46</v>
      </c>
      <c r="D174" s="5" t="s">
        <v>51</v>
      </c>
      <c r="E174" s="5" t="s">
        <v>191</v>
      </c>
      <c r="F174" s="5" t="s">
        <v>192</v>
      </c>
      <c r="G174" s="5" t="s">
        <v>427</v>
      </c>
    </row>
    <row r="175" spans="1:7">
      <c r="A175" s="5" t="s">
        <v>57</v>
      </c>
      <c r="B175" s="5" t="s">
        <v>194</v>
      </c>
      <c r="C175" s="5" t="s">
        <v>46</v>
      </c>
      <c r="D175" s="5" t="s">
        <v>51</v>
      </c>
      <c r="E175" s="5" t="s">
        <v>191</v>
      </c>
      <c r="F175" s="5" t="s">
        <v>192</v>
      </c>
      <c r="G175" s="5" t="s">
        <v>427</v>
      </c>
    </row>
    <row r="176" spans="1:7">
      <c r="A176" s="5" t="s">
        <v>268</v>
      </c>
      <c r="B176" s="5" t="s">
        <v>269</v>
      </c>
      <c r="C176" s="5" t="s">
        <v>46</v>
      </c>
      <c r="D176" s="5" t="s">
        <v>47</v>
      </c>
      <c r="E176" s="5" t="s">
        <v>247</v>
      </c>
      <c r="F176" s="5" t="s">
        <v>248</v>
      </c>
      <c r="G176" s="5" t="s">
        <v>427</v>
      </c>
    </row>
    <row r="177" spans="1:7">
      <c r="A177" s="5" t="s">
        <v>268</v>
      </c>
      <c r="B177" s="5" t="s">
        <v>270</v>
      </c>
      <c r="C177" s="5" t="s">
        <v>46</v>
      </c>
      <c r="D177" s="5" t="s">
        <v>47</v>
      </c>
      <c r="E177" s="5" t="s">
        <v>260</v>
      </c>
      <c r="F177" s="5" t="s">
        <v>248</v>
      </c>
      <c r="G177" s="5" t="s">
        <v>427</v>
      </c>
    </row>
    <row r="178" spans="1:7">
      <c r="A178" s="5" t="s">
        <v>254</v>
      </c>
      <c r="B178" s="5" t="s">
        <v>255</v>
      </c>
      <c r="C178" s="5" t="s">
        <v>46</v>
      </c>
      <c r="D178" s="5" t="s">
        <v>47</v>
      </c>
      <c r="E178" s="5" t="s">
        <v>256</v>
      </c>
      <c r="F178" s="5" t="s">
        <v>257</v>
      </c>
      <c r="G178" s="5" t="s">
        <v>427</v>
      </c>
    </row>
    <row r="179" spans="1:7">
      <c r="A179" s="5" t="s">
        <v>254</v>
      </c>
      <c r="B179" s="5" t="s">
        <v>261</v>
      </c>
      <c r="C179" s="5" t="s">
        <v>46</v>
      </c>
      <c r="D179" s="5" t="s">
        <v>47</v>
      </c>
      <c r="E179" s="5" t="s">
        <v>256</v>
      </c>
      <c r="F179" s="5" t="s">
        <v>257</v>
      </c>
      <c r="G179" s="5" t="s">
        <v>427</v>
      </c>
    </row>
    <row r="180" spans="1:7">
      <c r="A180" s="5" t="s">
        <v>258</v>
      </c>
      <c r="B180" s="5" t="s">
        <v>259</v>
      </c>
      <c r="C180" s="5" t="s">
        <v>46</v>
      </c>
      <c r="D180" s="5" t="s">
        <v>47</v>
      </c>
      <c r="E180" s="5" t="s">
        <v>260</v>
      </c>
      <c r="F180" s="5" t="s">
        <v>248</v>
      </c>
      <c r="G180" s="5" t="s">
        <v>427</v>
      </c>
    </row>
    <row r="181" spans="1:7">
      <c r="A181" s="5" t="s">
        <v>44</v>
      </c>
      <c r="B181" s="5" t="s">
        <v>45</v>
      </c>
      <c r="C181" s="5" t="s">
        <v>46</v>
      </c>
      <c r="D181" s="5" t="s">
        <v>47</v>
      </c>
      <c r="E181" s="5" t="s">
        <v>48</v>
      </c>
      <c r="F181" s="5" t="s">
        <v>49</v>
      </c>
      <c r="G181" s="5" t="s">
        <v>427</v>
      </c>
    </row>
    <row r="182" spans="1:7">
      <c r="A182" s="5" t="s">
        <v>18</v>
      </c>
      <c r="B182" s="5" t="s">
        <v>19</v>
      </c>
      <c r="C182" s="5" t="s">
        <v>20</v>
      </c>
      <c r="D182" s="5" t="s">
        <v>21</v>
      </c>
      <c r="E182" s="5" t="s">
        <v>22</v>
      </c>
      <c r="F182" s="5" t="s">
        <v>23</v>
      </c>
      <c r="G182" s="5" t="s">
        <v>427</v>
      </c>
    </row>
    <row r="183" spans="1:7">
      <c r="A183" s="5" t="s">
        <v>18</v>
      </c>
      <c r="B183" s="5" t="s">
        <v>428</v>
      </c>
      <c r="C183" s="5" t="s">
        <v>46</v>
      </c>
      <c r="D183" s="5" t="s">
        <v>47</v>
      </c>
      <c r="E183" s="5" t="s">
        <v>215</v>
      </c>
      <c r="F183" s="5" t="s">
        <v>216</v>
      </c>
      <c r="G183" s="5" t="s">
        <v>24</v>
      </c>
    </row>
    <row r="184" spans="1:7">
      <c r="A184" s="5" t="s">
        <v>18</v>
      </c>
      <c r="B184" s="5" t="s">
        <v>422</v>
      </c>
      <c r="C184" s="5" t="s">
        <v>46</v>
      </c>
      <c r="D184" s="5" t="s">
        <v>47</v>
      </c>
      <c r="E184" s="5" t="s">
        <v>211</v>
      </c>
      <c r="F184" s="5" t="s">
        <v>212</v>
      </c>
      <c r="G184" s="5" t="s">
        <v>427</v>
      </c>
    </row>
    <row r="185" spans="1:7">
      <c r="A185" s="5" t="s">
        <v>40</v>
      </c>
      <c r="B185" s="5" t="s">
        <v>41</v>
      </c>
      <c r="C185" s="5" t="s">
        <v>33</v>
      </c>
      <c r="D185" s="5" t="s">
        <v>34</v>
      </c>
      <c r="E185" s="5" t="s">
        <v>42</v>
      </c>
      <c r="F185" s="5" t="s">
        <v>43</v>
      </c>
      <c r="G185" s="5" t="s">
        <v>427</v>
      </c>
    </row>
    <row r="186" spans="1:7">
      <c r="A186" s="5" t="s">
        <v>37</v>
      </c>
      <c r="B186" s="5" t="s">
        <v>262</v>
      </c>
      <c r="C186" s="5" t="s">
        <v>33</v>
      </c>
      <c r="D186" s="5" t="s">
        <v>34</v>
      </c>
      <c r="E186" s="5" t="s">
        <v>263</v>
      </c>
      <c r="F186" s="5" t="s">
        <v>264</v>
      </c>
      <c r="G186" s="5" t="s">
        <v>427</v>
      </c>
    </row>
    <row r="187" spans="1:7">
      <c r="A187" s="5" t="s">
        <v>37</v>
      </c>
      <c r="B187" s="5" t="s">
        <v>38</v>
      </c>
      <c r="C187" s="5" t="s">
        <v>33</v>
      </c>
      <c r="D187" s="5" t="s">
        <v>34</v>
      </c>
      <c r="E187" s="5" t="s">
        <v>35</v>
      </c>
      <c r="F187" s="5" t="s">
        <v>39</v>
      </c>
      <c r="G187" s="5" t="s">
        <v>427</v>
      </c>
    </row>
    <row r="188" spans="1:7">
      <c r="A188" s="5" t="s">
        <v>37</v>
      </c>
      <c r="B188" s="5" t="s">
        <v>265</v>
      </c>
      <c r="C188" s="5" t="s">
        <v>33</v>
      </c>
      <c r="D188" s="5" t="s">
        <v>34</v>
      </c>
      <c r="E188" s="5" t="s">
        <v>266</v>
      </c>
      <c r="F188" s="5" t="s">
        <v>267</v>
      </c>
      <c r="G188" s="5" t="s">
        <v>427</v>
      </c>
    </row>
    <row r="189" spans="1:7">
      <c r="A189" s="5" t="s">
        <v>441</v>
      </c>
      <c r="B189" s="5" t="s">
        <v>442</v>
      </c>
      <c r="C189" s="5" t="s">
        <v>27</v>
      </c>
      <c r="D189" s="5" t="s">
        <v>443</v>
      </c>
      <c r="E189" s="5" t="s">
        <v>444</v>
      </c>
      <c r="F189" s="5" t="s">
        <v>445</v>
      </c>
      <c r="G189" s="5" t="s">
        <v>24</v>
      </c>
    </row>
    <row r="190" spans="1:7">
      <c r="A190" s="5" t="s">
        <v>453</v>
      </c>
      <c r="B190" s="5" t="s">
        <v>454</v>
      </c>
      <c r="C190" s="5" t="s">
        <v>250</v>
      </c>
      <c r="D190" s="5" t="s">
        <v>455</v>
      </c>
      <c r="E190" s="5" t="s">
        <v>456</v>
      </c>
      <c r="F190" s="5" t="s">
        <v>457</v>
      </c>
      <c r="G190" s="5" t="s">
        <v>24</v>
      </c>
    </row>
    <row r="191" spans="1:7">
      <c r="A191" s="5" t="s">
        <v>468</v>
      </c>
      <c r="B191" s="5" t="s">
        <v>469</v>
      </c>
      <c r="C191" s="5" t="s">
        <v>470</v>
      </c>
      <c r="D191" s="5" t="s">
        <v>470</v>
      </c>
      <c r="E191" s="5">
        <v>-26.303000000000001</v>
      </c>
      <c r="F191" s="5">
        <v>-58.814999999999998</v>
      </c>
      <c r="G191" s="5" t="s">
        <v>24</v>
      </c>
    </row>
    <row r="192" spans="1:7">
      <c r="A192" s="5" t="s">
        <v>419</v>
      </c>
      <c r="B192" s="5" t="s">
        <v>420</v>
      </c>
      <c r="C192" s="5" t="s">
        <v>46</v>
      </c>
      <c r="D192" s="5" t="s">
        <v>51</v>
      </c>
      <c r="E192" s="5" t="s">
        <v>421</v>
      </c>
      <c r="F192" s="5" t="s">
        <v>53</v>
      </c>
      <c r="G192" s="5" t="s">
        <v>427</v>
      </c>
    </row>
    <row r="193" spans="1:7">
      <c r="A193" s="5" t="s">
        <v>419</v>
      </c>
      <c r="B193" s="5" t="s">
        <v>424</v>
      </c>
      <c r="C193" s="5" t="s">
        <v>46</v>
      </c>
      <c r="D193" s="5" t="s">
        <v>51</v>
      </c>
      <c r="E193" s="5" t="s">
        <v>425</v>
      </c>
      <c r="F193" s="5" t="s">
        <v>426</v>
      </c>
      <c r="G193" s="5" t="s">
        <v>24</v>
      </c>
    </row>
    <row r="194" spans="1:7">
      <c r="A194" s="5" t="s">
        <v>419</v>
      </c>
      <c r="B194" s="5" t="s">
        <v>438</v>
      </c>
      <c r="C194" s="5" t="s">
        <v>46</v>
      </c>
      <c r="D194" s="5" t="s">
        <v>51</v>
      </c>
      <c r="E194" s="5" t="s">
        <v>439</v>
      </c>
      <c r="F194" s="5" t="s">
        <v>23</v>
      </c>
      <c r="G194" s="5" t="s">
        <v>24</v>
      </c>
    </row>
    <row r="195" spans="1:7">
      <c r="A195" s="5" t="s">
        <v>31</v>
      </c>
      <c r="B195" s="5" t="s">
        <v>430</v>
      </c>
      <c r="C195" s="5" t="s">
        <v>46</v>
      </c>
      <c r="D195" s="5" t="s">
        <v>51</v>
      </c>
      <c r="E195" s="5" t="s">
        <v>52</v>
      </c>
      <c r="F195" s="5" t="s">
        <v>53</v>
      </c>
      <c r="G195" s="5" t="s">
        <v>24</v>
      </c>
    </row>
    <row r="196" spans="1:7">
      <c r="A196" s="5" t="s">
        <v>31</v>
      </c>
      <c r="B196" s="5" t="s">
        <v>50</v>
      </c>
      <c r="C196" s="5" t="s">
        <v>46</v>
      </c>
      <c r="D196" s="5" t="s">
        <v>51</v>
      </c>
      <c r="E196" s="5" t="s">
        <v>52</v>
      </c>
      <c r="F196" s="5" t="s">
        <v>53</v>
      </c>
      <c r="G196" s="5" t="s">
        <v>427</v>
      </c>
    </row>
    <row r="197" spans="1:7">
      <c r="A197" s="5" t="s">
        <v>31</v>
      </c>
      <c r="B197" s="5" t="s">
        <v>54</v>
      </c>
      <c r="C197" s="5" t="s">
        <v>46</v>
      </c>
      <c r="D197" s="5" t="s">
        <v>51</v>
      </c>
      <c r="E197" s="5" t="s">
        <v>55</v>
      </c>
      <c r="F197" s="5" t="s">
        <v>56</v>
      </c>
      <c r="G197" s="5" t="s">
        <v>427</v>
      </c>
    </row>
    <row r="198" spans="1:7">
      <c r="A198" s="5" t="s">
        <v>31</v>
      </c>
      <c r="B198" s="5" t="s">
        <v>195</v>
      </c>
      <c r="C198" s="5" t="s">
        <v>46</v>
      </c>
      <c r="D198" s="5" t="s">
        <v>51</v>
      </c>
      <c r="E198" s="5" t="s">
        <v>191</v>
      </c>
      <c r="F198" s="5" t="s">
        <v>192</v>
      </c>
      <c r="G198" s="5" t="s">
        <v>427</v>
      </c>
    </row>
    <row r="199" spans="1:7">
      <c r="A199" s="5" t="s">
        <v>31</v>
      </c>
      <c r="B199" s="5" t="s">
        <v>196</v>
      </c>
      <c r="C199" s="5" t="s">
        <v>46</v>
      </c>
      <c r="D199" s="5" t="s">
        <v>51</v>
      </c>
      <c r="E199" s="5" t="s">
        <v>191</v>
      </c>
      <c r="F199" s="5" t="s">
        <v>192</v>
      </c>
      <c r="G199" s="5" t="s">
        <v>427</v>
      </c>
    </row>
    <row r="200" spans="1:7">
      <c r="A200" s="5" t="s">
        <v>31</v>
      </c>
      <c r="B200" s="5" t="s">
        <v>197</v>
      </c>
      <c r="C200" s="5" t="s">
        <v>46</v>
      </c>
      <c r="D200" s="5" t="s">
        <v>51</v>
      </c>
      <c r="E200" s="5" t="s">
        <v>191</v>
      </c>
      <c r="F200" s="5" t="s">
        <v>192</v>
      </c>
      <c r="G200" s="5" t="s">
        <v>427</v>
      </c>
    </row>
    <row r="201" spans="1:7">
      <c r="A201" s="5" t="s">
        <v>31</v>
      </c>
      <c r="B201" s="5" t="s">
        <v>437</v>
      </c>
      <c r="C201" s="5" t="s">
        <v>46</v>
      </c>
      <c r="D201" s="5" t="s">
        <v>51</v>
      </c>
      <c r="E201" s="5" t="s">
        <v>191</v>
      </c>
      <c r="F201" s="5" t="s">
        <v>192</v>
      </c>
      <c r="G201" s="5" t="s">
        <v>24</v>
      </c>
    </row>
    <row r="202" spans="1:7">
      <c r="A202" s="5" t="s">
        <v>31</v>
      </c>
      <c r="B202" s="5" t="s">
        <v>198</v>
      </c>
      <c r="C202" s="5" t="s">
        <v>46</v>
      </c>
      <c r="D202" s="5" t="s">
        <v>51</v>
      </c>
      <c r="E202" s="5" t="s">
        <v>199</v>
      </c>
      <c r="F202" s="5" t="s">
        <v>23</v>
      </c>
      <c r="G202" s="5" t="s">
        <v>427</v>
      </c>
    </row>
    <row r="203" spans="1:7">
      <c r="A203" s="5" t="s">
        <v>31</v>
      </c>
      <c r="B203" s="5" t="s">
        <v>200</v>
      </c>
      <c r="C203" s="5" t="s">
        <v>46</v>
      </c>
      <c r="D203" s="5" t="s">
        <v>51</v>
      </c>
      <c r="E203" s="5" t="s">
        <v>199</v>
      </c>
      <c r="F203" s="5" t="s">
        <v>23</v>
      </c>
      <c r="G203" s="5" t="s">
        <v>427</v>
      </c>
    </row>
    <row r="204" spans="1:7">
      <c r="A204" s="5" t="s">
        <v>31</v>
      </c>
      <c r="B204" s="5" t="s">
        <v>201</v>
      </c>
      <c r="C204" s="5" t="s">
        <v>27</v>
      </c>
      <c r="D204" s="5" t="s">
        <v>202</v>
      </c>
      <c r="E204" s="5" t="s">
        <v>203</v>
      </c>
      <c r="F204" s="5" t="s">
        <v>204</v>
      </c>
      <c r="G204" s="5" t="s">
        <v>427</v>
      </c>
    </row>
    <row r="205" spans="1:7">
      <c r="A205" s="5" t="s">
        <v>31</v>
      </c>
      <c r="B205" s="5" t="s">
        <v>205</v>
      </c>
      <c r="C205" s="5" t="s">
        <v>27</v>
      </c>
      <c r="D205" s="5" t="s">
        <v>202</v>
      </c>
      <c r="E205" s="5" t="s">
        <v>203</v>
      </c>
      <c r="F205" s="5" t="s">
        <v>204</v>
      </c>
      <c r="G205" s="5" t="s">
        <v>427</v>
      </c>
    </row>
    <row r="206" spans="1:7">
      <c r="A206" s="5" t="s">
        <v>31</v>
      </c>
      <c r="B206" s="5" t="s">
        <v>206</v>
      </c>
      <c r="C206" s="5" t="s">
        <v>27</v>
      </c>
      <c r="D206" s="5" t="s">
        <v>202</v>
      </c>
      <c r="E206" s="5" t="s">
        <v>207</v>
      </c>
      <c r="F206" s="5" t="s">
        <v>208</v>
      </c>
      <c r="G206" s="5" t="s">
        <v>427</v>
      </c>
    </row>
    <row r="207" spans="1:7">
      <c r="A207" s="5" t="s">
        <v>31</v>
      </c>
      <c r="B207" s="5" t="s">
        <v>220</v>
      </c>
      <c r="C207" s="5" t="s">
        <v>20</v>
      </c>
      <c r="D207" s="5" t="s">
        <v>221</v>
      </c>
      <c r="E207" s="5" t="s">
        <v>222</v>
      </c>
      <c r="F207" s="5" t="s">
        <v>223</v>
      </c>
      <c r="G207" s="5" t="s">
        <v>427</v>
      </c>
    </row>
    <row r="208" spans="1:7">
      <c r="A208" s="5" t="s">
        <v>31</v>
      </c>
      <c r="B208" s="5" t="s">
        <v>224</v>
      </c>
      <c r="C208" s="5" t="s">
        <v>20</v>
      </c>
      <c r="D208" s="5" t="s">
        <v>221</v>
      </c>
      <c r="E208" s="5" t="s">
        <v>222</v>
      </c>
      <c r="F208" s="5" t="s">
        <v>225</v>
      </c>
      <c r="G208" s="5" t="s">
        <v>427</v>
      </c>
    </row>
    <row r="209" spans="1:7">
      <c r="A209" s="5" t="s">
        <v>31</v>
      </c>
      <c r="B209" s="5" t="s">
        <v>226</v>
      </c>
      <c r="C209" s="5" t="s">
        <v>20</v>
      </c>
      <c r="D209" s="5" t="s">
        <v>221</v>
      </c>
      <c r="E209" s="5" t="s">
        <v>222</v>
      </c>
      <c r="F209" s="5" t="s">
        <v>223</v>
      </c>
      <c r="G209" s="5" t="s">
        <v>427</v>
      </c>
    </row>
    <row r="210" spans="1:7">
      <c r="A210" s="5" t="s">
        <v>31</v>
      </c>
      <c r="B210" s="5" t="s">
        <v>227</v>
      </c>
      <c r="C210" s="5" t="s">
        <v>27</v>
      </c>
      <c r="D210" s="5" t="s">
        <v>228</v>
      </c>
      <c r="E210" s="5" t="s">
        <v>229</v>
      </c>
      <c r="F210" s="5" t="s">
        <v>230</v>
      </c>
      <c r="G210" s="5" t="s">
        <v>427</v>
      </c>
    </row>
    <row r="211" spans="1:7">
      <c r="A211" s="5" t="s">
        <v>31</v>
      </c>
      <c r="B211" s="5" t="s">
        <v>231</v>
      </c>
      <c r="C211" s="5" t="s">
        <v>27</v>
      </c>
      <c r="D211" s="5" t="s">
        <v>228</v>
      </c>
      <c r="E211" s="5" t="s">
        <v>229</v>
      </c>
      <c r="F211" s="5" t="s">
        <v>230</v>
      </c>
      <c r="G211" s="5" t="s">
        <v>427</v>
      </c>
    </row>
    <row r="212" spans="1:7">
      <c r="A212" s="5" t="s">
        <v>31</v>
      </c>
      <c r="B212" s="5" t="s">
        <v>232</v>
      </c>
      <c r="C212" s="5" t="s">
        <v>27</v>
      </c>
      <c r="D212" s="5" t="s">
        <v>228</v>
      </c>
      <c r="E212" s="5" t="s">
        <v>233</v>
      </c>
      <c r="F212" s="5" t="s">
        <v>234</v>
      </c>
      <c r="G212" s="5" t="s">
        <v>427</v>
      </c>
    </row>
    <row r="213" spans="1:7">
      <c r="A213" s="5" t="s">
        <v>31</v>
      </c>
      <c r="B213" s="5" t="s">
        <v>235</v>
      </c>
      <c r="C213" s="5" t="s">
        <v>27</v>
      </c>
      <c r="D213" s="5" t="s">
        <v>228</v>
      </c>
      <c r="E213" s="5" t="s">
        <v>236</v>
      </c>
      <c r="F213" s="5" t="s">
        <v>237</v>
      </c>
      <c r="G213" s="5" t="s">
        <v>427</v>
      </c>
    </row>
    <row r="214" spans="1:7">
      <c r="A214" s="5" t="s">
        <v>31</v>
      </c>
      <c r="B214" s="5" t="s">
        <v>238</v>
      </c>
      <c r="C214" s="5" t="s">
        <v>27</v>
      </c>
      <c r="D214" s="5" t="s">
        <v>228</v>
      </c>
      <c r="E214" s="5" t="s">
        <v>239</v>
      </c>
      <c r="F214" s="5" t="s">
        <v>234</v>
      </c>
      <c r="G214" s="5" t="s">
        <v>427</v>
      </c>
    </row>
    <row r="215" spans="1:7">
      <c r="A215" s="5" t="s">
        <v>31</v>
      </c>
      <c r="B215" s="5" t="s">
        <v>32</v>
      </c>
      <c r="C215" s="5" t="s">
        <v>33</v>
      </c>
      <c r="D215" s="5" t="s">
        <v>34</v>
      </c>
      <c r="E215" s="5" t="s">
        <v>35</v>
      </c>
      <c r="F215" s="5" t="s">
        <v>36</v>
      </c>
      <c r="G215" s="5" t="s">
        <v>427</v>
      </c>
    </row>
    <row r="216" spans="1:7">
      <c r="A216" s="5" t="s">
        <v>31</v>
      </c>
      <c r="B216" s="5" t="s">
        <v>246</v>
      </c>
      <c r="C216" s="5" t="s">
        <v>46</v>
      </c>
      <c r="D216" s="5" t="s">
        <v>47</v>
      </c>
      <c r="E216" s="5" t="s">
        <v>247</v>
      </c>
      <c r="F216" s="5" t="s">
        <v>248</v>
      </c>
      <c r="G216" s="5" t="s">
        <v>427</v>
      </c>
    </row>
    <row r="217" spans="1:7">
      <c r="A217" s="5" t="s">
        <v>31</v>
      </c>
      <c r="B217" s="5" t="s">
        <v>339</v>
      </c>
      <c r="C217" s="5" t="s">
        <v>27</v>
      </c>
      <c r="D217" s="5" t="s">
        <v>202</v>
      </c>
      <c r="E217" s="5" t="s">
        <v>207</v>
      </c>
      <c r="F217" s="5" t="s">
        <v>208</v>
      </c>
      <c r="G217" s="5" t="s">
        <v>427</v>
      </c>
    </row>
    <row r="218" spans="1:7">
      <c r="A218" s="5" t="s">
        <v>31</v>
      </c>
      <c r="B218" s="5" t="s">
        <v>340</v>
      </c>
      <c r="C218" s="5" t="s">
        <v>27</v>
      </c>
      <c r="D218" s="5" t="s">
        <v>202</v>
      </c>
      <c r="E218" s="5" t="s">
        <v>207</v>
      </c>
      <c r="F218" s="5" t="s">
        <v>208</v>
      </c>
      <c r="G218" s="5" t="s">
        <v>427</v>
      </c>
    </row>
    <row r="219" spans="1:7">
      <c r="A219" s="5" t="s">
        <v>31</v>
      </c>
      <c r="B219" s="5" t="s">
        <v>341</v>
      </c>
      <c r="C219" s="5" t="s">
        <v>27</v>
      </c>
      <c r="D219" s="5" t="s">
        <v>202</v>
      </c>
      <c r="E219" s="5" t="s">
        <v>207</v>
      </c>
      <c r="F219" s="5" t="s">
        <v>208</v>
      </c>
      <c r="G219" s="5" t="s">
        <v>427</v>
      </c>
    </row>
    <row r="220" spans="1:7">
      <c r="A220" s="5" t="s">
        <v>31</v>
      </c>
      <c r="B220" s="5" t="s">
        <v>342</v>
      </c>
      <c r="C220" s="5" t="s">
        <v>27</v>
      </c>
      <c r="D220" s="5" t="s">
        <v>202</v>
      </c>
      <c r="E220" s="5" t="s">
        <v>343</v>
      </c>
      <c r="F220" s="5" t="s">
        <v>344</v>
      </c>
      <c r="G220" s="5" t="s">
        <v>427</v>
      </c>
    </row>
    <row r="221" spans="1:7">
      <c r="A221" s="5" t="s">
        <v>31</v>
      </c>
      <c r="B221" s="5" t="s">
        <v>346</v>
      </c>
      <c r="C221" s="5" t="s">
        <v>27</v>
      </c>
      <c r="D221" s="5" t="s">
        <v>202</v>
      </c>
      <c r="E221" s="5" t="s">
        <v>207</v>
      </c>
      <c r="F221" s="5" t="s">
        <v>208</v>
      </c>
      <c r="G221" s="5" t="s">
        <v>427</v>
      </c>
    </row>
    <row r="222" spans="1:7">
      <c r="A222" s="5" t="s">
        <v>31</v>
      </c>
      <c r="B222" s="5" t="s">
        <v>347</v>
      </c>
      <c r="C222" s="5" t="s">
        <v>27</v>
      </c>
      <c r="D222" s="5" t="s">
        <v>202</v>
      </c>
      <c r="E222" s="5" t="s">
        <v>207</v>
      </c>
      <c r="F222" s="5" t="s">
        <v>208</v>
      </c>
      <c r="G222" s="5" t="s">
        <v>427</v>
      </c>
    </row>
    <row r="223" spans="1:7">
      <c r="A223" s="5" t="s">
        <v>31</v>
      </c>
      <c r="B223" s="5" t="s">
        <v>348</v>
      </c>
      <c r="C223" s="5" t="s">
        <v>27</v>
      </c>
      <c r="D223" s="5" t="s">
        <v>202</v>
      </c>
      <c r="E223" s="5" t="s">
        <v>207</v>
      </c>
      <c r="F223" s="5" t="s">
        <v>208</v>
      </c>
      <c r="G223" s="5" t="s">
        <v>427</v>
      </c>
    </row>
    <row r="224" spans="1:7">
      <c r="A224" s="5" t="s">
        <v>31</v>
      </c>
      <c r="B224" s="5" t="s">
        <v>350</v>
      </c>
      <c r="C224" s="5" t="s">
        <v>27</v>
      </c>
      <c r="D224" s="5" t="s">
        <v>202</v>
      </c>
      <c r="E224" s="5" t="s">
        <v>207</v>
      </c>
      <c r="F224" s="5" t="s">
        <v>208</v>
      </c>
      <c r="G224" s="5" t="s">
        <v>427</v>
      </c>
    </row>
    <row r="225" spans="1:7">
      <c r="A225" s="5" t="s">
        <v>31</v>
      </c>
      <c r="B225" s="5" t="s">
        <v>352</v>
      </c>
      <c r="C225" s="5" t="s">
        <v>27</v>
      </c>
      <c r="D225" s="5" t="s">
        <v>202</v>
      </c>
      <c r="E225" s="5" t="s">
        <v>207</v>
      </c>
      <c r="F225" s="5" t="s">
        <v>208</v>
      </c>
      <c r="G225" s="5" t="s">
        <v>427</v>
      </c>
    </row>
    <row r="226" spans="1:7">
      <c r="A226" s="5" t="s">
        <v>31</v>
      </c>
      <c r="B226" s="5" t="s">
        <v>353</v>
      </c>
      <c r="C226" s="5" t="s">
        <v>27</v>
      </c>
      <c r="D226" s="5" t="s">
        <v>202</v>
      </c>
      <c r="E226" s="5" t="s">
        <v>343</v>
      </c>
      <c r="F226" s="5" t="s">
        <v>344</v>
      </c>
      <c r="G226" s="5" t="s">
        <v>427</v>
      </c>
    </row>
    <row r="227" spans="1:7">
      <c r="A227" s="5" t="s">
        <v>31</v>
      </c>
      <c r="B227" s="5" t="s">
        <v>354</v>
      </c>
      <c r="C227" s="5" t="s">
        <v>27</v>
      </c>
      <c r="D227" s="5" t="s">
        <v>202</v>
      </c>
      <c r="E227" s="5" t="s">
        <v>343</v>
      </c>
      <c r="F227" s="5" t="s">
        <v>344</v>
      </c>
      <c r="G227" s="5" t="s">
        <v>427</v>
      </c>
    </row>
    <row r="228" spans="1:7">
      <c r="A228" s="5" t="s">
        <v>31</v>
      </c>
      <c r="B228" s="5" t="s">
        <v>355</v>
      </c>
      <c r="C228" s="5" t="s">
        <v>27</v>
      </c>
      <c r="D228" s="5" t="s">
        <v>202</v>
      </c>
      <c r="E228" s="5" t="s">
        <v>343</v>
      </c>
      <c r="F228" s="5" t="s">
        <v>344</v>
      </c>
      <c r="G228" s="5" t="s">
        <v>427</v>
      </c>
    </row>
    <row r="229" spans="1:7">
      <c r="A229" s="5" t="s">
        <v>31</v>
      </c>
      <c r="B229" s="5" t="s">
        <v>356</v>
      </c>
      <c r="C229" s="5" t="s">
        <v>27</v>
      </c>
      <c r="D229" s="5" t="s">
        <v>202</v>
      </c>
      <c r="E229" s="5" t="s">
        <v>343</v>
      </c>
      <c r="F229" s="5" t="s">
        <v>344</v>
      </c>
      <c r="G229" s="5" t="s">
        <v>427</v>
      </c>
    </row>
    <row r="230" spans="1:7">
      <c r="A230" s="5" t="s">
        <v>31</v>
      </c>
      <c r="B230" s="5" t="s">
        <v>357</v>
      </c>
      <c r="C230" s="5" t="s">
        <v>27</v>
      </c>
      <c r="D230" s="5" t="s">
        <v>202</v>
      </c>
      <c r="E230" s="5" t="s">
        <v>207</v>
      </c>
      <c r="F230" s="5" t="s">
        <v>208</v>
      </c>
      <c r="G230" s="5" t="s">
        <v>427</v>
      </c>
    </row>
    <row r="231" spans="1:7">
      <c r="A231" s="5" t="s">
        <v>31</v>
      </c>
      <c r="B231" s="5" t="s">
        <v>360</v>
      </c>
      <c r="C231" s="5" t="s">
        <v>27</v>
      </c>
      <c r="D231" s="5" t="s">
        <v>202</v>
      </c>
      <c r="E231" s="5" t="s">
        <v>207</v>
      </c>
      <c r="F231" s="5" t="s">
        <v>208</v>
      </c>
      <c r="G231" s="5" t="s">
        <v>427</v>
      </c>
    </row>
    <row r="232" spans="1:7">
      <c r="A232" s="5" t="s">
        <v>31</v>
      </c>
      <c r="B232" s="5" t="s">
        <v>361</v>
      </c>
      <c r="C232" s="5" t="s">
        <v>27</v>
      </c>
      <c r="D232" s="5" t="s">
        <v>202</v>
      </c>
      <c r="E232" s="5" t="s">
        <v>207</v>
      </c>
      <c r="F232" s="5" t="s">
        <v>208</v>
      </c>
      <c r="G232" s="5" t="s">
        <v>427</v>
      </c>
    </row>
    <row r="233" spans="1:7">
      <c r="A233" s="5" t="s">
        <v>31</v>
      </c>
      <c r="B233" s="5" t="s">
        <v>362</v>
      </c>
      <c r="C233" s="5" t="s">
        <v>27</v>
      </c>
      <c r="D233" s="5" t="s">
        <v>202</v>
      </c>
      <c r="E233" s="5" t="s">
        <v>207</v>
      </c>
      <c r="F233" s="5" t="s">
        <v>208</v>
      </c>
      <c r="G233" s="5" t="s">
        <v>427</v>
      </c>
    </row>
    <row r="234" spans="1:7">
      <c r="A234" s="5" t="s">
        <v>31</v>
      </c>
      <c r="B234" s="5" t="s">
        <v>363</v>
      </c>
      <c r="C234" s="5" t="s">
        <v>27</v>
      </c>
      <c r="D234" s="5" t="s">
        <v>202</v>
      </c>
      <c r="E234" s="5" t="s">
        <v>207</v>
      </c>
      <c r="F234" s="5" t="s">
        <v>208</v>
      </c>
      <c r="G234" s="5" t="s">
        <v>427</v>
      </c>
    </row>
    <row r="235" spans="1:7">
      <c r="A235" s="5" t="s">
        <v>31</v>
      </c>
      <c r="B235" s="5" t="s">
        <v>364</v>
      </c>
      <c r="C235" s="5" t="s">
        <v>27</v>
      </c>
      <c r="D235" s="5" t="s">
        <v>202</v>
      </c>
      <c r="E235" s="5" t="s">
        <v>207</v>
      </c>
      <c r="F235" s="5" t="s">
        <v>208</v>
      </c>
      <c r="G235" s="5" t="s">
        <v>427</v>
      </c>
    </row>
    <row r="236" spans="1:7">
      <c r="A236" s="5" t="s">
        <v>31</v>
      </c>
      <c r="B236" s="5" t="s">
        <v>366</v>
      </c>
      <c r="C236" s="5" t="s">
        <v>27</v>
      </c>
      <c r="D236" s="5" t="s">
        <v>202</v>
      </c>
      <c r="E236" s="5" t="s">
        <v>207</v>
      </c>
      <c r="F236" s="5" t="s">
        <v>208</v>
      </c>
      <c r="G236" s="5" t="s">
        <v>427</v>
      </c>
    </row>
    <row r="237" spans="1:7">
      <c r="A237" s="5" t="s">
        <v>31</v>
      </c>
      <c r="B237" s="5" t="s">
        <v>368</v>
      </c>
      <c r="C237" s="5" t="s">
        <v>27</v>
      </c>
      <c r="D237" s="5" t="s">
        <v>202</v>
      </c>
      <c r="E237" s="5" t="s">
        <v>207</v>
      </c>
      <c r="F237" s="5" t="s">
        <v>208</v>
      </c>
      <c r="G237" s="5" t="s">
        <v>427</v>
      </c>
    </row>
    <row r="238" spans="1:7">
      <c r="A238" s="5" t="s">
        <v>31</v>
      </c>
      <c r="B238" s="5" t="s">
        <v>370</v>
      </c>
      <c r="C238" s="5" t="s">
        <v>27</v>
      </c>
      <c r="D238" s="5" t="s">
        <v>202</v>
      </c>
      <c r="E238" s="5" t="s">
        <v>207</v>
      </c>
      <c r="F238" s="5" t="s">
        <v>208</v>
      </c>
      <c r="G238" s="5" t="s">
        <v>427</v>
      </c>
    </row>
    <row r="239" spans="1:7">
      <c r="A239" s="5" t="s">
        <v>31</v>
      </c>
      <c r="B239" s="5" t="s">
        <v>374</v>
      </c>
      <c r="C239" s="5" t="s">
        <v>27</v>
      </c>
      <c r="D239" s="5" t="s">
        <v>202</v>
      </c>
      <c r="E239" s="5" t="s">
        <v>375</v>
      </c>
      <c r="F239" s="5" t="s">
        <v>376</v>
      </c>
      <c r="G239" s="5" t="s">
        <v>427</v>
      </c>
    </row>
    <row r="240" spans="1:7">
      <c r="A240" s="5" t="s">
        <v>31</v>
      </c>
      <c r="B240" s="5" t="s">
        <v>377</v>
      </c>
      <c r="C240" s="5" t="s">
        <v>27</v>
      </c>
      <c r="D240" s="5" t="s">
        <v>202</v>
      </c>
      <c r="E240" s="5" t="s">
        <v>378</v>
      </c>
      <c r="F240" s="5" t="s">
        <v>379</v>
      </c>
      <c r="G240" s="5" t="s">
        <v>427</v>
      </c>
    </row>
    <row r="241" spans="1:7">
      <c r="A241" s="5" t="s">
        <v>31</v>
      </c>
      <c r="B241" s="5" t="s">
        <v>380</v>
      </c>
      <c r="C241" s="5" t="s">
        <v>27</v>
      </c>
      <c r="D241" s="5" t="s">
        <v>202</v>
      </c>
      <c r="E241" s="5" t="s">
        <v>378</v>
      </c>
      <c r="F241" s="5" t="s">
        <v>379</v>
      </c>
      <c r="G241" s="5" t="s">
        <v>427</v>
      </c>
    </row>
    <row r="242" spans="1:7">
      <c r="A242" s="5" t="s">
        <v>31</v>
      </c>
      <c r="B242" s="5" t="s">
        <v>381</v>
      </c>
      <c r="C242" s="5" t="s">
        <v>27</v>
      </c>
      <c r="D242" s="5" t="s">
        <v>202</v>
      </c>
      <c r="E242" s="5" t="s">
        <v>343</v>
      </c>
      <c r="F242" s="5" t="s">
        <v>344</v>
      </c>
      <c r="G242" s="5" t="s">
        <v>427</v>
      </c>
    </row>
    <row r="243" spans="1:7">
      <c r="A243" s="5" t="s">
        <v>31</v>
      </c>
      <c r="B243" s="5" t="s">
        <v>382</v>
      </c>
      <c r="C243" s="5" t="s">
        <v>27</v>
      </c>
      <c r="D243" s="5" t="s">
        <v>202</v>
      </c>
      <c r="E243" s="5" t="s">
        <v>343</v>
      </c>
      <c r="F243" s="5" t="s">
        <v>344</v>
      </c>
      <c r="G243" s="5" t="s">
        <v>427</v>
      </c>
    </row>
    <row r="244" spans="1:7">
      <c r="A244" s="5" t="s">
        <v>31</v>
      </c>
      <c r="B244" s="5" t="s">
        <v>383</v>
      </c>
      <c r="C244" s="5" t="s">
        <v>27</v>
      </c>
      <c r="D244" s="5" t="s">
        <v>202</v>
      </c>
      <c r="E244" s="5" t="s">
        <v>384</v>
      </c>
      <c r="F244" s="5" t="s">
        <v>344</v>
      </c>
      <c r="G244" s="5" t="s">
        <v>427</v>
      </c>
    </row>
    <row r="245" spans="1:7">
      <c r="A245" s="5" t="s">
        <v>31</v>
      </c>
      <c r="B245" s="5" t="s">
        <v>386</v>
      </c>
      <c r="C245" s="5" t="s">
        <v>27</v>
      </c>
      <c r="D245" s="5" t="s">
        <v>202</v>
      </c>
      <c r="E245" s="5" t="s">
        <v>207</v>
      </c>
      <c r="F245" s="5" t="s">
        <v>208</v>
      </c>
      <c r="G245" s="5" t="s">
        <v>427</v>
      </c>
    </row>
    <row r="246" spans="1:7">
      <c r="A246" s="5" t="s">
        <v>31</v>
      </c>
      <c r="B246" s="5" t="s">
        <v>389</v>
      </c>
      <c r="C246" s="5" t="s">
        <v>27</v>
      </c>
      <c r="D246" s="5" t="s">
        <v>202</v>
      </c>
      <c r="E246" s="5" t="s">
        <v>207</v>
      </c>
      <c r="F246" s="5" t="s">
        <v>208</v>
      </c>
      <c r="G246" s="5" t="s">
        <v>427</v>
      </c>
    </row>
    <row r="247" spans="1:7">
      <c r="A247" s="5" t="s">
        <v>31</v>
      </c>
      <c r="B247" s="5" t="s">
        <v>399</v>
      </c>
      <c r="C247" s="5" t="s">
        <v>27</v>
      </c>
      <c r="D247" s="5" t="s">
        <v>202</v>
      </c>
      <c r="E247" s="5" t="s">
        <v>207</v>
      </c>
      <c r="F247" s="5" t="s">
        <v>208</v>
      </c>
      <c r="G247" s="5" t="s">
        <v>427</v>
      </c>
    </row>
    <row r="248" spans="1:7">
      <c r="A248" s="5" t="s">
        <v>31</v>
      </c>
      <c r="B248" s="5" t="s">
        <v>400</v>
      </c>
      <c r="C248" s="5" t="s">
        <v>27</v>
      </c>
      <c r="D248" s="5" t="s">
        <v>202</v>
      </c>
      <c r="E248" s="5" t="s">
        <v>207</v>
      </c>
      <c r="F248" s="5" t="s">
        <v>208</v>
      </c>
      <c r="G248" s="5" t="s">
        <v>427</v>
      </c>
    </row>
    <row r="249" spans="1:7">
      <c r="A249" s="5" t="s">
        <v>31</v>
      </c>
      <c r="B249" s="5" t="s">
        <v>402</v>
      </c>
      <c r="C249" s="5" t="s">
        <v>27</v>
      </c>
      <c r="D249" s="5" t="s">
        <v>202</v>
      </c>
      <c r="E249" s="5" t="s">
        <v>207</v>
      </c>
      <c r="F249" s="5" t="s">
        <v>208</v>
      </c>
      <c r="G249" s="5" t="s">
        <v>427</v>
      </c>
    </row>
    <row r="250" spans="1:7">
      <c r="A250" s="5" t="s">
        <v>31</v>
      </c>
      <c r="B250" s="5" t="s">
        <v>403</v>
      </c>
      <c r="C250" s="5" t="s">
        <v>27</v>
      </c>
      <c r="D250" s="5" t="s">
        <v>202</v>
      </c>
      <c r="E250" s="5" t="s">
        <v>404</v>
      </c>
      <c r="F250" s="5" t="s">
        <v>208</v>
      </c>
      <c r="G250" s="5" t="s">
        <v>427</v>
      </c>
    </row>
    <row r="251" spans="1:7">
      <c r="A251" s="5" t="s">
        <v>31</v>
      </c>
      <c r="B251" s="5" t="s">
        <v>405</v>
      </c>
      <c r="C251" s="5" t="s">
        <v>27</v>
      </c>
      <c r="D251" s="5" t="s">
        <v>202</v>
      </c>
      <c r="E251" s="5" t="s">
        <v>404</v>
      </c>
      <c r="F251" s="5" t="s">
        <v>208</v>
      </c>
      <c r="G251" s="5" t="s">
        <v>427</v>
      </c>
    </row>
    <row r="252" spans="1:7">
      <c r="A252" s="5" t="s">
        <v>31</v>
      </c>
      <c r="B252" s="5" t="s">
        <v>406</v>
      </c>
      <c r="C252" s="5" t="s">
        <v>27</v>
      </c>
      <c r="D252" s="5" t="s">
        <v>202</v>
      </c>
      <c r="E252" s="5" t="s">
        <v>404</v>
      </c>
      <c r="F252" s="5" t="s">
        <v>208</v>
      </c>
      <c r="G252" s="5" t="s">
        <v>427</v>
      </c>
    </row>
    <row r="253" spans="1:7">
      <c r="A253" s="5" t="s">
        <v>31</v>
      </c>
      <c r="B253" s="5" t="s">
        <v>410</v>
      </c>
      <c r="C253" s="5" t="s">
        <v>27</v>
      </c>
      <c r="D253" s="5" t="s">
        <v>202</v>
      </c>
      <c r="E253" s="5" t="s">
        <v>207</v>
      </c>
      <c r="F253" s="5" t="s">
        <v>208</v>
      </c>
      <c r="G253" s="5" t="s">
        <v>427</v>
      </c>
    </row>
    <row r="254" spans="1:7">
      <c r="A254" s="5" t="s">
        <v>31</v>
      </c>
      <c r="B254" s="5" t="s">
        <v>414</v>
      </c>
      <c r="C254" s="5" t="s">
        <v>27</v>
      </c>
      <c r="D254" s="5" t="s">
        <v>202</v>
      </c>
      <c r="E254" s="5" t="s">
        <v>207</v>
      </c>
      <c r="F254" s="5" t="s">
        <v>208</v>
      </c>
      <c r="G254" s="5" t="s">
        <v>427</v>
      </c>
    </row>
    <row r="255" spans="1:7">
      <c r="A255" s="5" t="s">
        <v>31</v>
      </c>
      <c r="B255" s="5" t="s">
        <v>415</v>
      </c>
      <c r="C255" s="5" t="s">
        <v>27</v>
      </c>
      <c r="D255" s="5" t="s">
        <v>202</v>
      </c>
      <c r="E255" s="5" t="s">
        <v>207</v>
      </c>
      <c r="F255" s="5" t="s">
        <v>208</v>
      </c>
      <c r="G255" s="5" t="s">
        <v>427</v>
      </c>
    </row>
    <row r="256" spans="1:7">
      <c r="A256" s="5" t="s">
        <v>31</v>
      </c>
      <c r="B256" s="5" t="s">
        <v>467</v>
      </c>
      <c r="C256" s="5" t="s">
        <v>46</v>
      </c>
      <c r="D256" s="5" t="s">
        <v>51</v>
      </c>
      <c r="E256" s="5" t="s">
        <v>417</v>
      </c>
      <c r="F256" s="5" t="s">
        <v>418</v>
      </c>
      <c r="G256" s="5" t="s">
        <v>24</v>
      </c>
    </row>
    <row r="257" spans="1:7">
      <c r="A257" s="5" t="s">
        <v>31</v>
      </c>
      <c r="B257" s="5" t="s">
        <v>416</v>
      </c>
      <c r="C257" s="5" t="s">
        <v>46</v>
      </c>
      <c r="D257" s="5" t="s">
        <v>51</v>
      </c>
      <c r="E257" s="5" t="s">
        <v>417</v>
      </c>
      <c r="F257" s="5" t="s">
        <v>418</v>
      </c>
      <c r="G257" s="5" t="s">
        <v>427</v>
      </c>
    </row>
    <row r="258" spans="1:7">
      <c r="A258" s="5" t="s">
        <v>25</v>
      </c>
      <c r="B258" s="5" t="s">
        <v>217</v>
      </c>
      <c r="C258" s="5" t="s">
        <v>33</v>
      </c>
      <c r="D258" s="5" t="s">
        <v>34</v>
      </c>
      <c r="E258" s="5" t="s">
        <v>218</v>
      </c>
      <c r="F258" s="5" t="s">
        <v>219</v>
      </c>
      <c r="G258" s="5" t="s">
        <v>427</v>
      </c>
    </row>
    <row r="259" spans="1:7">
      <c r="A259" s="5" t="s">
        <v>25</v>
      </c>
      <c r="B259" s="5" t="s">
        <v>26</v>
      </c>
      <c r="C259" s="5" t="s">
        <v>27</v>
      </c>
      <c r="D259" s="5" t="s">
        <v>28</v>
      </c>
      <c r="E259" s="5" t="s">
        <v>29</v>
      </c>
      <c r="F259" s="5" t="s">
        <v>30</v>
      </c>
      <c r="G259" s="5" t="s">
        <v>427</v>
      </c>
    </row>
    <row r="260" spans="1:7">
      <c r="A260" s="5" t="s">
        <v>25</v>
      </c>
      <c r="B260" s="5" t="s">
        <v>249</v>
      </c>
      <c r="C260" s="5" t="s">
        <v>250</v>
      </c>
      <c r="D260" s="5" t="s">
        <v>251</v>
      </c>
      <c r="E260" s="5" t="s">
        <v>252</v>
      </c>
      <c r="F260" s="5" t="s">
        <v>253</v>
      </c>
      <c r="G260" s="5" t="s">
        <v>427</v>
      </c>
    </row>
    <row r="261" spans="1:7">
      <c r="A261" s="5" t="s">
        <v>287</v>
      </c>
      <c r="B261" s="5" t="s">
        <v>288</v>
      </c>
      <c r="C261" s="5" t="s">
        <v>46</v>
      </c>
      <c r="D261" s="5" t="s">
        <v>289</v>
      </c>
      <c r="E261" s="5" t="s">
        <v>290</v>
      </c>
      <c r="F261" s="5" t="s">
        <v>291</v>
      </c>
      <c r="G261" s="5" t="s">
        <v>427</v>
      </c>
    </row>
    <row r="262" spans="1:7">
      <c r="A262" s="5" t="s">
        <v>209</v>
      </c>
      <c r="B262" s="5" t="s">
        <v>431</v>
      </c>
      <c r="C262" s="5" t="s">
        <v>46</v>
      </c>
      <c r="D262" s="5" t="s">
        <v>51</v>
      </c>
      <c r="E262" s="5" t="s">
        <v>432</v>
      </c>
      <c r="F262" s="5" t="s">
        <v>433</v>
      </c>
      <c r="G262" s="5" t="s">
        <v>24</v>
      </c>
    </row>
    <row r="263" spans="1:7">
      <c r="A263" s="5" t="s">
        <v>209</v>
      </c>
      <c r="B263" s="5" t="s">
        <v>446</v>
      </c>
      <c r="C263" s="5" t="s">
        <v>20</v>
      </c>
      <c r="D263" s="5" t="s">
        <v>447</v>
      </c>
      <c r="E263" s="5" t="s">
        <v>448</v>
      </c>
      <c r="F263" s="5" t="s">
        <v>449</v>
      </c>
      <c r="G263" s="5" t="s">
        <v>24</v>
      </c>
    </row>
    <row r="264" spans="1:7">
      <c r="A264" s="5" t="s">
        <v>209</v>
      </c>
      <c r="B264" s="5" t="s">
        <v>450</v>
      </c>
      <c r="C264" s="5" t="s">
        <v>46</v>
      </c>
      <c r="D264" s="5" t="s">
        <v>47</v>
      </c>
      <c r="E264" s="5" t="s">
        <v>451</v>
      </c>
      <c r="F264" s="5" t="s">
        <v>452</v>
      </c>
      <c r="G264" s="5" t="s">
        <v>24</v>
      </c>
    </row>
    <row r="265" spans="1:7">
      <c r="A265" s="5" t="s">
        <v>209</v>
      </c>
      <c r="B265" s="5" t="s">
        <v>210</v>
      </c>
      <c r="C265" s="5" t="s">
        <v>46</v>
      </c>
      <c r="D265" s="5" t="s">
        <v>47</v>
      </c>
      <c r="E265" s="5" t="s">
        <v>211</v>
      </c>
      <c r="F265" s="5" t="s">
        <v>212</v>
      </c>
      <c r="G265" s="5" t="s">
        <v>427</v>
      </c>
    </row>
    <row r="266" spans="1:7">
      <c r="A266" s="5" t="s">
        <v>209</v>
      </c>
      <c r="B266" s="5" t="s">
        <v>213</v>
      </c>
      <c r="C266" s="5" t="s">
        <v>46</v>
      </c>
      <c r="D266" s="5" t="s">
        <v>47</v>
      </c>
      <c r="E266" s="5" t="s">
        <v>48</v>
      </c>
      <c r="F266" s="5" t="s">
        <v>49</v>
      </c>
      <c r="G266" s="5" t="s">
        <v>427</v>
      </c>
    </row>
    <row r="267" spans="1:7">
      <c r="A267" s="5" t="s">
        <v>209</v>
      </c>
      <c r="B267" s="5" t="s">
        <v>214</v>
      </c>
      <c r="C267" s="5" t="s">
        <v>46</v>
      </c>
      <c r="D267" s="5" t="s">
        <v>47</v>
      </c>
      <c r="E267" s="5" t="s">
        <v>215</v>
      </c>
      <c r="F267" s="5" t="s">
        <v>216</v>
      </c>
      <c r="G267" s="5" t="s">
        <v>427</v>
      </c>
    </row>
    <row r="268" spans="1:7">
      <c r="A268" s="5" t="s">
        <v>209</v>
      </c>
      <c r="B268" s="5" t="s">
        <v>458</v>
      </c>
      <c r="C268" s="5" t="s">
        <v>27</v>
      </c>
      <c r="D268" s="5" t="s">
        <v>459</v>
      </c>
      <c r="E268" s="5" t="s">
        <v>460</v>
      </c>
      <c r="F268" s="5" t="s">
        <v>461</v>
      </c>
      <c r="G268" s="5" t="s">
        <v>24</v>
      </c>
    </row>
    <row r="269" spans="1:7">
      <c r="A269" s="5" t="s">
        <v>209</v>
      </c>
      <c r="B269" s="5" t="s">
        <v>292</v>
      </c>
      <c r="C269" s="5" t="s">
        <v>46</v>
      </c>
      <c r="D269" s="5" t="s">
        <v>47</v>
      </c>
      <c r="E269" s="5" t="s">
        <v>247</v>
      </c>
      <c r="F269" s="5" t="s">
        <v>248</v>
      </c>
      <c r="G269" s="5" t="s">
        <v>427</v>
      </c>
    </row>
    <row r="270" spans="1:7">
      <c r="A270" s="5" t="s">
        <v>209</v>
      </c>
      <c r="B270" s="5" t="s">
        <v>462</v>
      </c>
      <c r="C270" s="5" t="s">
        <v>46</v>
      </c>
      <c r="D270" s="5" t="s">
        <v>289</v>
      </c>
      <c r="E270" s="5" t="s">
        <v>290</v>
      </c>
      <c r="F270" s="5" t="s">
        <v>291</v>
      </c>
      <c r="G270" s="5" t="s">
        <v>24</v>
      </c>
    </row>
    <row r="271" spans="1:7">
      <c r="A271" s="5" t="s">
        <v>209</v>
      </c>
      <c r="B271" s="5" t="s">
        <v>463</v>
      </c>
      <c r="C271" s="5" t="s">
        <v>295</v>
      </c>
      <c r="D271" s="5" t="s">
        <v>295</v>
      </c>
      <c r="E271" s="5">
        <v>9.1</v>
      </c>
      <c r="F271" s="5" t="s">
        <v>296</v>
      </c>
      <c r="G271" s="5" t="s">
        <v>24</v>
      </c>
    </row>
    <row r="272" spans="1:7">
      <c r="A272" s="5" t="s">
        <v>209</v>
      </c>
      <c r="B272" s="5" t="s">
        <v>314</v>
      </c>
      <c r="C272" s="5" t="s">
        <v>295</v>
      </c>
      <c r="D272" s="5" t="s">
        <v>295</v>
      </c>
      <c r="E272" s="5" t="s">
        <v>304</v>
      </c>
      <c r="F272" s="5" t="s">
        <v>305</v>
      </c>
      <c r="G272" s="5" t="s">
        <v>427</v>
      </c>
    </row>
    <row r="273" spans="1:7">
      <c r="A273" s="5" t="s">
        <v>209</v>
      </c>
      <c r="B273" s="5" t="s">
        <v>315</v>
      </c>
      <c r="C273" s="5" t="s">
        <v>295</v>
      </c>
      <c r="D273" s="5" t="s">
        <v>295</v>
      </c>
      <c r="E273" s="5" t="s">
        <v>304</v>
      </c>
      <c r="F273" s="5" t="s">
        <v>305</v>
      </c>
      <c r="G273" s="5" t="s">
        <v>427</v>
      </c>
    </row>
    <row r="274" spans="1:7">
      <c r="A274" s="5" t="s">
        <v>209</v>
      </c>
      <c r="B274" s="5" t="s">
        <v>317</v>
      </c>
      <c r="C274" s="5" t="s">
        <v>295</v>
      </c>
      <c r="D274" s="5" t="s">
        <v>295</v>
      </c>
      <c r="E274" s="5" t="s">
        <v>304</v>
      </c>
      <c r="F274" s="5" t="s">
        <v>305</v>
      </c>
      <c r="G274" s="5" t="s">
        <v>427</v>
      </c>
    </row>
    <row r="275" spans="1:7">
      <c r="A275" s="5" t="s">
        <v>209</v>
      </c>
      <c r="B275" s="5" t="s">
        <v>318</v>
      </c>
      <c r="C275" s="5" t="s">
        <v>295</v>
      </c>
      <c r="D275" s="5" t="s">
        <v>295</v>
      </c>
      <c r="E275" s="5" t="s">
        <v>304</v>
      </c>
      <c r="F275" s="5" t="s">
        <v>305</v>
      </c>
      <c r="G275" s="5" t="s">
        <v>427</v>
      </c>
    </row>
    <row r="276" spans="1:7">
      <c r="A276" s="5" t="s">
        <v>209</v>
      </c>
      <c r="B276" s="5" t="s">
        <v>323</v>
      </c>
      <c r="C276" s="5" t="s">
        <v>295</v>
      </c>
      <c r="D276" s="5" t="s">
        <v>295</v>
      </c>
      <c r="E276" s="5" t="s">
        <v>304</v>
      </c>
      <c r="F276" s="5" t="s">
        <v>305</v>
      </c>
      <c r="G276" s="5" t="s">
        <v>427</v>
      </c>
    </row>
    <row r="277" spans="1:7">
      <c r="A277" s="5" t="s">
        <v>271</v>
      </c>
      <c r="B277" s="5" t="s">
        <v>440</v>
      </c>
      <c r="C277" s="5" t="s">
        <v>27</v>
      </c>
      <c r="D277" s="5" t="s">
        <v>202</v>
      </c>
      <c r="E277" s="5" t="s">
        <v>207</v>
      </c>
      <c r="F277" s="5" t="s">
        <v>208</v>
      </c>
      <c r="G277" s="5" t="s">
        <v>24</v>
      </c>
    </row>
    <row r="278" spans="1:7">
      <c r="A278" s="5" t="s">
        <v>271</v>
      </c>
      <c r="B278" s="5" t="s">
        <v>272</v>
      </c>
      <c r="C278" s="5" t="s">
        <v>33</v>
      </c>
      <c r="D278" s="5" t="s">
        <v>34</v>
      </c>
      <c r="E278" s="5" t="s">
        <v>273</v>
      </c>
      <c r="F278" s="5" t="s">
        <v>274</v>
      </c>
      <c r="G278" s="5" t="s">
        <v>427</v>
      </c>
    </row>
    <row r="279" spans="1:7">
      <c r="A279" s="5" t="s">
        <v>271</v>
      </c>
      <c r="B279" s="5" t="s">
        <v>345</v>
      </c>
      <c r="C279" s="5" t="s">
        <v>27</v>
      </c>
      <c r="D279" s="5" t="s">
        <v>202</v>
      </c>
      <c r="E279" s="5" t="s">
        <v>207</v>
      </c>
      <c r="F279" s="5" t="s">
        <v>208</v>
      </c>
      <c r="G279" s="5" t="s">
        <v>427</v>
      </c>
    </row>
    <row r="280" spans="1:7">
      <c r="A280" s="5" t="s">
        <v>271</v>
      </c>
      <c r="B280" s="5" t="s">
        <v>349</v>
      </c>
      <c r="C280" s="5" t="s">
        <v>27</v>
      </c>
      <c r="D280" s="5" t="s">
        <v>202</v>
      </c>
      <c r="E280" s="5" t="s">
        <v>207</v>
      </c>
      <c r="F280" s="5" t="s">
        <v>208</v>
      </c>
      <c r="G280" s="5" t="s">
        <v>427</v>
      </c>
    </row>
    <row r="281" spans="1:7">
      <c r="A281" s="5" t="s">
        <v>271</v>
      </c>
      <c r="B281" s="5" t="s">
        <v>351</v>
      </c>
      <c r="C281" s="5" t="s">
        <v>27</v>
      </c>
      <c r="D281" s="5" t="s">
        <v>202</v>
      </c>
      <c r="E281" s="5" t="s">
        <v>207</v>
      </c>
      <c r="F281" s="5" t="s">
        <v>208</v>
      </c>
      <c r="G281" s="5" t="s">
        <v>427</v>
      </c>
    </row>
    <row r="282" spans="1:7">
      <c r="A282" s="5" t="s">
        <v>271</v>
      </c>
      <c r="B282" s="5" t="s">
        <v>358</v>
      </c>
      <c r="C282" s="5" t="s">
        <v>27</v>
      </c>
      <c r="D282" s="5" t="s">
        <v>202</v>
      </c>
      <c r="E282" s="5" t="s">
        <v>207</v>
      </c>
      <c r="F282" s="5" t="s">
        <v>208</v>
      </c>
      <c r="G282" s="5" t="s">
        <v>427</v>
      </c>
    </row>
    <row r="283" spans="1:7">
      <c r="A283" s="5" t="s">
        <v>271</v>
      </c>
      <c r="B283" s="5" t="s">
        <v>359</v>
      </c>
      <c r="C283" s="5" t="s">
        <v>27</v>
      </c>
      <c r="D283" s="5" t="s">
        <v>202</v>
      </c>
      <c r="E283" s="5" t="s">
        <v>207</v>
      </c>
      <c r="F283" s="5" t="s">
        <v>208</v>
      </c>
      <c r="G283" s="5" t="s">
        <v>427</v>
      </c>
    </row>
    <row r="284" spans="1:7">
      <c r="A284" s="5" t="s">
        <v>271</v>
      </c>
      <c r="B284" s="5" t="s">
        <v>365</v>
      </c>
      <c r="C284" s="5" t="s">
        <v>27</v>
      </c>
      <c r="D284" s="5" t="s">
        <v>202</v>
      </c>
      <c r="E284" s="5" t="s">
        <v>207</v>
      </c>
      <c r="F284" s="5" t="s">
        <v>208</v>
      </c>
      <c r="G284" s="5" t="s">
        <v>427</v>
      </c>
    </row>
    <row r="285" spans="1:7">
      <c r="A285" s="5" t="s">
        <v>271</v>
      </c>
      <c r="B285" s="5" t="s">
        <v>367</v>
      </c>
      <c r="C285" s="5" t="s">
        <v>27</v>
      </c>
      <c r="D285" s="5" t="s">
        <v>202</v>
      </c>
      <c r="E285" s="5" t="s">
        <v>207</v>
      </c>
      <c r="F285" s="5" t="s">
        <v>208</v>
      </c>
      <c r="G285" s="5" t="s">
        <v>427</v>
      </c>
    </row>
    <row r="286" spans="1:7">
      <c r="A286" s="5" t="s">
        <v>271</v>
      </c>
      <c r="B286" s="5" t="s">
        <v>369</v>
      </c>
      <c r="C286" s="5" t="s">
        <v>27</v>
      </c>
      <c r="D286" s="5" t="s">
        <v>202</v>
      </c>
      <c r="E286" s="5" t="s">
        <v>207</v>
      </c>
      <c r="F286" s="5" t="s">
        <v>208</v>
      </c>
      <c r="G286" s="5" t="s">
        <v>427</v>
      </c>
    </row>
    <row r="287" spans="1:7">
      <c r="A287" s="5" t="s">
        <v>271</v>
      </c>
      <c r="B287" s="5" t="s">
        <v>371</v>
      </c>
      <c r="C287" s="5" t="s">
        <v>27</v>
      </c>
      <c r="D287" s="5" t="s">
        <v>202</v>
      </c>
      <c r="E287" s="5" t="s">
        <v>207</v>
      </c>
      <c r="F287" s="5" t="s">
        <v>208</v>
      </c>
      <c r="G287" s="5" t="s">
        <v>427</v>
      </c>
    </row>
    <row r="288" spans="1:7">
      <c r="A288" s="5" t="s">
        <v>271</v>
      </c>
      <c r="B288" s="5" t="s">
        <v>372</v>
      </c>
      <c r="C288" s="5" t="s">
        <v>27</v>
      </c>
      <c r="D288" s="5" t="s">
        <v>202</v>
      </c>
      <c r="E288" s="5" t="s">
        <v>207</v>
      </c>
      <c r="F288" s="5" t="s">
        <v>208</v>
      </c>
      <c r="G288" s="5" t="s">
        <v>427</v>
      </c>
    </row>
    <row r="289" spans="1:7">
      <c r="A289" s="5" t="s">
        <v>271</v>
      </c>
      <c r="B289" s="5" t="s">
        <v>373</v>
      </c>
      <c r="C289" s="5" t="s">
        <v>27</v>
      </c>
      <c r="D289" s="5" t="s">
        <v>202</v>
      </c>
      <c r="E289" s="5" t="s">
        <v>207</v>
      </c>
      <c r="F289" s="5" t="s">
        <v>208</v>
      </c>
      <c r="G289" s="5" t="s">
        <v>427</v>
      </c>
    </row>
    <row r="290" spans="1:7">
      <c r="A290" s="5" t="s">
        <v>271</v>
      </c>
      <c r="B290" s="5" t="s">
        <v>385</v>
      </c>
      <c r="C290" s="5" t="s">
        <v>27</v>
      </c>
      <c r="D290" s="5" t="s">
        <v>202</v>
      </c>
      <c r="E290" s="5" t="s">
        <v>207</v>
      </c>
      <c r="F290" s="5" t="s">
        <v>208</v>
      </c>
      <c r="G290" s="5" t="s">
        <v>427</v>
      </c>
    </row>
    <row r="291" spans="1:7">
      <c r="A291" s="5" t="s">
        <v>271</v>
      </c>
      <c r="B291" s="5" t="s">
        <v>387</v>
      </c>
      <c r="C291" s="5" t="s">
        <v>27</v>
      </c>
      <c r="D291" s="5" t="s">
        <v>202</v>
      </c>
      <c r="E291" s="5" t="s">
        <v>207</v>
      </c>
      <c r="F291" s="5" t="s">
        <v>208</v>
      </c>
      <c r="G291" s="5" t="s">
        <v>427</v>
      </c>
    </row>
    <row r="292" spans="1:7">
      <c r="A292" s="5" t="s">
        <v>271</v>
      </c>
      <c r="B292" s="5" t="s">
        <v>388</v>
      </c>
      <c r="C292" s="5" t="s">
        <v>27</v>
      </c>
      <c r="D292" s="5" t="s">
        <v>202</v>
      </c>
      <c r="E292" s="5" t="s">
        <v>207</v>
      </c>
      <c r="F292" s="5" t="s">
        <v>208</v>
      </c>
      <c r="G292" s="5" t="s">
        <v>427</v>
      </c>
    </row>
    <row r="293" spans="1:7">
      <c r="A293" s="5" t="s">
        <v>271</v>
      </c>
      <c r="B293" s="5" t="s">
        <v>390</v>
      </c>
      <c r="C293" s="5" t="s">
        <v>27</v>
      </c>
      <c r="D293" s="5" t="s">
        <v>202</v>
      </c>
      <c r="E293" s="5" t="s">
        <v>207</v>
      </c>
      <c r="F293" s="5" t="s">
        <v>208</v>
      </c>
      <c r="G293" s="5" t="s">
        <v>427</v>
      </c>
    </row>
    <row r="294" spans="1:7">
      <c r="A294" s="5" t="s">
        <v>271</v>
      </c>
      <c r="B294" s="5" t="s">
        <v>391</v>
      </c>
      <c r="C294" s="5" t="s">
        <v>27</v>
      </c>
      <c r="D294" s="5" t="s">
        <v>202</v>
      </c>
      <c r="E294" s="5" t="s">
        <v>207</v>
      </c>
      <c r="F294" s="5" t="s">
        <v>208</v>
      </c>
      <c r="G294" s="5" t="s">
        <v>427</v>
      </c>
    </row>
    <row r="295" spans="1:7">
      <c r="A295" s="5" t="s">
        <v>271</v>
      </c>
      <c r="B295" s="5" t="s">
        <v>392</v>
      </c>
      <c r="C295" s="5" t="s">
        <v>27</v>
      </c>
      <c r="D295" s="5" t="s">
        <v>202</v>
      </c>
      <c r="E295" s="5" t="s">
        <v>207</v>
      </c>
      <c r="F295" s="5" t="s">
        <v>208</v>
      </c>
      <c r="G295" s="5" t="s">
        <v>427</v>
      </c>
    </row>
    <row r="296" spans="1:7">
      <c r="A296" s="5" t="s">
        <v>271</v>
      </c>
      <c r="B296" s="5" t="s">
        <v>393</v>
      </c>
      <c r="C296" s="5" t="s">
        <v>27</v>
      </c>
      <c r="D296" s="5" t="s">
        <v>202</v>
      </c>
      <c r="E296" s="5" t="s">
        <v>207</v>
      </c>
      <c r="F296" s="5" t="s">
        <v>208</v>
      </c>
      <c r="G296" s="5" t="s">
        <v>427</v>
      </c>
    </row>
    <row r="297" spans="1:7">
      <c r="A297" s="5" t="s">
        <v>271</v>
      </c>
      <c r="B297" s="5" t="s">
        <v>394</v>
      </c>
      <c r="C297" s="5" t="s">
        <v>27</v>
      </c>
      <c r="D297" s="5" t="s">
        <v>202</v>
      </c>
      <c r="E297" s="5" t="s">
        <v>207</v>
      </c>
      <c r="F297" s="5" t="s">
        <v>208</v>
      </c>
      <c r="G297" s="5" t="s">
        <v>427</v>
      </c>
    </row>
    <row r="298" spans="1:7">
      <c r="A298" s="5" t="s">
        <v>271</v>
      </c>
      <c r="B298" s="5" t="s">
        <v>395</v>
      </c>
      <c r="C298" s="5" t="s">
        <v>27</v>
      </c>
      <c r="D298" s="5" t="s">
        <v>202</v>
      </c>
      <c r="E298" s="5" t="s">
        <v>207</v>
      </c>
      <c r="F298" s="5" t="s">
        <v>208</v>
      </c>
      <c r="G298" s="5" t="s">
        <v>427</v>
      </c>
    </row>
    <row r="299" spans="1:7">
      <c r="A299" s="5" t="s">
        <v>271</v>
      </c>
      <c r="B299" s="5" t="s">
        <v>396</v>
      </c>
      <c r="C299" s="5" t="s">
        <v>27</v>
      </c>
      <c r="D299" s="5" t="s">
        <v>202</v>
      </c>
      <c r="E299" s="5" t="s">
        <v>207</v>
      </c>
      <c r="F299" s="5" t="s">
        <v>208</v>
      </c>
      <c r="G299" s="5" t="s">
        <v>427</v>
      </c>
    </row>
    <row r="300" spans="1:7">
      <c r="A300" s="5" t="s">
        <v>271</v>
      </c>
      <c r="B300" s="5" t="s">
        <v>397</v>
      </c>
      <c r="C300" s="5" t="s">
        <v>27</v>
      </c>
      <c r="D300" s="5" t="s">
        <v>202</v>
      </c>
      <c r="E300" s="5" t="s">
        <v>207</v>
      </c>
      <c r="F300" s="5" t="s">
        <v>208</v>
      </c>
      <c r="G300" s="5" t="s">
        <v>427</v>
      </c>
    </row>
    <row r="301" spans="1:7">
      <c r="A301" s="5" t="s">
        <v>271</v>
      </c>
      <c r="B301" s="5" t="s">
        <v>398</v>
      </c>
      <c r="C301" s="5" t="s">
        <v>27</v>
      </c>
      <c r="D301" s="5" t="s">
        <v>202</v>
      </c>
      <c r="E301" s="5" t="s">
        <v>207</v>
      </c>
      <c r="F301" s="5" t="s">
        <v>208</v>
      </c>
      <c r="G301" s="5" t="s">
        <v>427</v>
      </c>
    </row>
    <row r="302" spans="1:7">
      <c r="A302" s="5" t="s">
        <v>271</v>
      </c>
      <c r="B302" s="5" t="s">
        <v>401</v>
      </c>
      <c r="C302" s="5" t="s">
        <v>27</v>
      </c>
      <c r="D302" s="5" t="s">
        <v>202</v>
      </c>
      <c r="E302" s="5" t="s">
        <v>207</v>
      </c>
      <c r="F302" s="5" t="s">
        <v>208</v>
      </c>
      <c r="G302" s="5" t="s">
        <v>427</v>
      </c>
    </row>
    <row r="303" spans="1:7">
      <c r="A303" s="5" t="s">
        <v>271</v>
      </c>
      <c r="B303" s="5" t="s">
        <v>407</v>
      </c>
      <c r="C303" s="5" t="s">
        <v>27</v>
      </c>
      <c r="D303" s="5" t="s">
        <v>202</v>
      </c>
      <c r="E303" s="5" t="s">
        <v>404</v>
      </c>
      <c r="F303" s="5" t="s">
        <v>208</v>
      </c>
      <c r="G303" s="5" t="s">
        <v>427</v>
      </c>
    </row>
    <row r="304" spans="1:7">
      <c r="A304" s="5" t="s">
        <v>271</v>
      </c>
      <c r="B304" s="5" t="s">
        <v>408</v>
      </c>
      <c r="C304" s="5" t="s">
        <v>27</v>
      </c>
      <c r="D304" s="5" t="s">
        <v>202</v>
      </c>
      <c r="E304" s="5" t="s">
        <v>207</v>
      </c>
      <c r="F304" s="5" t="s">
        <v>208</v>
      </c>
      <c r="G304" s="5" t="s">
        <v>427</v>
      </c>
    </row>
    <row r="305" spans="1:7">
      <c r="A305" s="5" t="s">
        <v>271</v>
      </c>
      <c r="B305" s="5" t="s">
        <v>409</v>
      </c>
      <c r="C305" s="5" t="s">
        <v>27</v>
      </c>
      <c r="D305" s="5" t="s">
        <v>202</v>
      </c>
      <c r="E305" s="5" t="s">
        <v>207</v>
      </c>
      <c r="F305" s="5" t="s">
        <v>208</v>
      </c>
      <c r="G305" s="5" t="s">
        <v>427</v>
      </c>
    </row>
    <row r="306" spans="1:7">
      <c r="A306" s="5" t="s">
        <v>271</v>
      </c>
      <c r="B306" s="5" t="s">
        <v>411</v>
      </c>
      <c r="C306" s="5" t="s">
        <v>27</v>
      </c>
      <c r="D306" s="5" t="s">
        <v>202</v>
      </c>
      <c r="E306" s="5" t="s">
        <v>207</v>
      </c>
      <c r="F306" s="5" t="s">
        <v>208</v>
      </c>
      <c r="G306" s="5" t="s">
        <v>427</v>
      </c>
    </row>
    <row r="307" spans="1:7">
      <c r="A307" s="5" t="s">
        <v>271</v>
      </c>
      <c r="B307" s="5" t="s">
        <v>412</v>
      </c>
      <c r="C307" s="5" t="s">
        <v>27</v>
      </c>
      <c r="D307" s="5" t="s">
        <v>202</v>
      </c>
      <c r="E307" s="5" t="s">
        <v>207</v>
      </c>
      <c r="F307" s="5" t="s">
        <v>208</v>
      </c>
      <c r="G307" s="5" t="s">
        <v>427</v>
      </c>
    </row>
    <row r="308" spans="1:7">
      <c r="A308" s="5" t="s">
        <v>271</v>
      </c>
      <c r="B308" s="5" t="s">
        <v>413</v>
      </c>
      <c r="C308" s="5" t="s">
        <v>27</v>
      </c>
      <c r="D308" s="5" t="s">
        <v>202</v>
      </c>
      <c r="E308" s="5" t="s">
        <v>207</v>
      </c>
      <c r="F308" s="5" t="s">
        <v>208</v>
      </c>
      <c r="G308" s="5" t="s">
        <v>427</v>
      </c>
    </row>
    <row r="309" spans="1:7">
      <c r="A309" s="5" t="s">
        <v>240</v>
      </c>
      <c r="B309" s="5" t="s">
        <v>241</v>
      </c>
      <c r="C309" s="5" t="s">
        <v>27</v>
      </c>
      <c r="D309" s="5" t="s">
        <v>28</v>
      </c>
      <c r="E309" s="5" t="s">
        <v>242</v>
      </c>
      <c r="F309" s="5" t="s">
        <v>243</v>
      </c>
      <c r="G309" s="5" t="s">
        <v>427</v>
      </c>
    </row>
    <row r="310" spans="1:7">
      <c r="A310" s="5" t="s">
        <v>240</v>
      </c>
      <c r="B310" s="5" t="s">
        <v>244</v>
      </c>
      <c r="C310" s="5" t="s">
        <v>27</v>
      </c>
      <c r="D310" s="5" t="s">
        <v>28</v>
      </c>
      <c r="E310" s="5" t="s">
        <v>245</v>
      </c>
      <c r="F310" s="5" t="s">
        <v>30</v>
      </c>
      <c r="G310" s="5" t="s">
        <v>427</v>
      </c>
    </row>
    <row r="311" spans="1:7">
      <c r="A311" s="5" t="s">
        <v>240</v>
      </c>
      <c r="B311" s="5" t="s">
        <v>275</v>
      </c>
      <c r="C311" s="5" t="s">
        <v>33</v>
      </c>
      <c r="D311" s="5" t="s">
        <v>34</v>
      </c>
      <c r="E311" s="5" t="s">
        <v>276</v>
      </c>
      <c r="F311" s="5" t="s">
        <v>277</v>
      </c>
      <c r="G311" s="5" t="s">
        <v>427</v>
      </c>
    </row>
    <row r="312" spans="1:7">
      <c r="A312" s="5" t="s">
        <v>240</v>
      </c>
      <c r="B312" s="5" t="s">
        <v>278</v>
      </c>
      <c r="C312" s="5" t="s">
        <v>33</v>
      </c>
      <c r="D312" s="5" t="s">
        <v>34</v>
      </c>
      <c r="E312" s="5" t="s">
        <v>279</v>
      </c>
      <c r="F312" s="5" t="s">
        <v>280</v>
      </c>
      <c r="G312" s="5" t="s">
        <v>427</v>
      </c>
    </row>
    <row r="313" spans="1:7">
      <c r="A313" s="5" t="s">
        <v>240</v>
      </c>
      <c r="B313" s="5" t="s">
        <v>281</v>
      </c>
      <c r="C313" s="5" t="s">
        <v>33</v>
      </c>
      <c r="D313" s="5" t="s">
        <v>34</v>
      </c>
      <c r="E313" s="5" t="s">
        <v>282</v>
      </c>
      <c r="F313" s="5" t="s">
        <v>283</v>
      </c>
      <c r="G313" s="5" t="s">
        <v>427</v>
      </c>
    </row>
    <row r="314" spans="1:7">
      <c r="A314" s="5" t="s">
        <v>240</v>
      </c>
      <c r="B314" s="5" t="s">
        <v>284</v>
      </c>
      <c r="C314" s="5" t="s">
        <v>33</v>
      </c>
      <c r="D314" s="5" t="s">
        <v>34</v>
      </c>
      <c r="E314" s="5" t="s">
        <v>285</v>
      </c>
      <c r="F314" s="5" t="s">
        <v>286</v>
      </c>
      <c r="G314" s="5" t="s">
        <v>427</v>
      </c>
    </row>
  </sheetData>
  <sortState ref="A2:G314">
    <sortCondition ref="A2:A314"/>
    <sortCondition ref="B2:B314"/>
  </sortState>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
  <sheetViews>
    <sheetView workbookViewId="0">
      <pane ySplit="1" topLeftCell="A2" activePane="bottomLeft" state="frozen"/>
      <selection pane="bottomLeft"/>
    </sheetView>
  </sheetViews>
  <sheetFormatPr baseColWidth="10" defaultRowHeight="15" x14ac:dyDescent="0"/>
  <cols>
    <col min="1" max="1" width="12.6640625" bestFit="1" customWidth="1"/>
    <col min="2" max="2" width="14.1640625" bestFit="1" customWidth="1"/>
    <col min="3" max="3" width="14.83203125" bestFit="1" customWidth="1"/>
    <col min="4" max="4" width="36.6640625" bestFit="1" customWidth="1"/>
    <col min="5" max="5" width="24.33203125" bestFit="1" customWidth="1"/>
    <col min="6" max="6" width="18.5" bestFit="1" customWidth="1"/>
    <col min="7" max="7" width="13.1640625" bestFit="1" customWidth="1"/>
    <col min="8" max="8" width="14.33203125" bestFit="1" customWidth="1"/>
    <col min="9" max="9" width="13" bestFit="1" customWidth="1"/>
    <col min="10" max="10" width="21.1640625" bestFit="1" customWidth="1"/>
    <col min="11" max="11" width="15.5" bestFit="1" customWidth="1"/>
    <col min="12" max="12" width="20.5" bestFit="1" customWidth="1"/>
    <col min="13" max="13" width="18.5" bestFit="1" customWidth="1"/>
  </cols>
  <sheetData>
    <row r="1" spans="1:15">
      <c r="A1" s="3" t="s">
        <v>2632</v>
      </c>
      <c r="B1" s="3" t="s">
        <v>13</v>
      </c>
      <c r="C1" s="3" t="s">
        <v>2628</v>
      </c>
      <c r="D1" s="4" t="s">
        <v>2666</v>
      </c>
      <c r="E1" s="3" t="s">
        <v>2670</v>
      </c>
      <c r="F1" s="3" t="s">
        <v>2667</v>
      </c>
      <c r="G1" s="3" t="s">
        <v>2629</v>
      </c>
      <c r="H1" s="3" t="s">
        <v>2630</v>
      </c>
      <c r="I1" s="3" t="s">
        <v>2631</v>
      </c>
      <c r="J1" s="3" t="s">
        <v>16</v>
      </c>
      <c r="K1" s="3" t="s">
        <v>17</v>
      </c>
      <c r="L1" s="3" t="s">
        <v>2668</v>
      </c>
      <c r="M1" s="3" t="s">
        <v>2669</v>
      </c>
      <c r="N1" s="1"/>
      <c r="O1" s="1"/>
    </row>
    <row r="2" spans="1:15">
      <c r="A2" s="5" t="s">
        <v>2633</v>
      </c>
      <c r="B2" s="5" t="s">
        <v>2634</v>
      </c>
      <c r="C2" s="5" t="s">
        <v>2226</v>
      </c>
      <c r="D2" s="6" t="s">
        <v>2190</v>
      </c>
      <c r="E2" s="5"/>
      <c r="F2" s="5" t="s">
        <v>2225</v>
      </c>
      <c r="G2" s="5" t="str">
        <f>VLOOKUP(D2,[1]Sheet6!A:D,2,FALSE)</f>
        <v>PRJNA360290</v>
      </c>
      <c r="H2" s="5" t="str">
        <f>VLOOKUP(D2,[1]Sheet6!A:D,3,FALSE)</f>
        <v>SAMN06208897</v>
      </c>
      <c r="I2" s="5" t="str">
        <f>VLOOKUP(D2,[1]Sheet6!A:D,4,FALSE)</f>
        <v>SRR5150653</v>
      </c>
      <c r="J2" s="7" t="s">
        <v>2480</v>
      </c>
      <c r="K2" s="5"/>
      <c r="L2" s="6" t="s">
        <v>2281</v>
      </c>
      <c r="M2" s="5"/>
    </row>
    <row r="3" spans="1:15">
      <c r="A3" s="5" t="s">
        <v>2635</v>
      </c>
      <c r="B3" s="5" t="s">
        <v>2636</v>
      </c>
      <c r="C3" s="5" t="s">
        <v>2231</v>
      </c>
      <c r="D3" s="6" t="s">
        <v>2191</v>
      </c>
      <c r="E3" s="5"/>
      <c r="F3" s="5" t="s">
        <v>2217</v>
      </c>
      <c r="G3" s="5" t="str">
        <f>VLOOKUP(D3,[1]Sheet6!A:D,2,FALSE)</f>
        <v>PRJNA360290</v>
      </c>
      <c r="H3" s="5" t="str">
        <f>VLOOKUP(D3,[1]Sheet6!A:D,3,FALSE)</f>
        <v>SAMN06208915</v>
      </c>
      <c r="I3" s="5" t="str">
        <f>VLOOKUP(D3,[1]Sheet6!A:D,4,FALSE)</f>
        <v>SRR5150679</v>
      </c>
      <c r="J3" s="7" t="s">
        <v>2481</v>
      </c>
      <c r="K3" s="5" t="s">
        <v>2482</v>
      </c>
      <c r="L3" s="6" t="s">
        <v>2281</v>
      </c>
      <c r="M3" s="6" t="s">
        <v>2294</v>
      </c>
    </row>
    <row r="4" spans="1:15">
      <c r="A4" s="5" t="s">
        <v>2637</v>
      </c>
      <c r="B4" s="5" t="s">
        <v>2638</v>
      </c>
      <c r="C4" s="5" t="s">
        <v>2236</v>
      </c>
      <c r="D4" s="6" t="s">
        <v>2192</v>
      </c>
      <c r="E4" s="5"/>
      <c r="F4" s="5" t="s">
        <v>2219</v>
      </c>
      <c r="G4" s="5" t="str">
        <f>VLOOKUP(D4,[1]Sheet6!A:D,2,FALSE)</f>
        <v>PRJNA360290</v>
      </c>
      <c r="H4" s="5" t="str">
        <f>VLOOKUP(D4,[1]Sheet6!A:D,3,FALSE)</f>
        <v>SAMN06208924</v>
      </c>
      <c r="I4" s="5" t="str">
        <f>VLOOKUP(D4,[1]Sheet6!A:D,4,FALSE)</f>
        <v>SRR5150689</v>
      </c>
      <c r="J4" s="7" t="s">
        <v>2483</v>
      </c>
      <c r="K4" s="5" t="s">
        <v>2484</v>
      </c>
      <c r="L4" s="6" t="s">
        <v>2281</v>
      </c>
      <c r="M4" s="6" t="s">
        <v>2294</v>
      </c>
    </row>
    <row r="5" spans="1:15">
      <c r="A5" s="5" t="s">
        <v>2639</v>
      </c>
      <c r="B5" s="5" t="s">
        <v>2640</v>
      </c>
      <c r="C5" s="5" t="s">
        <v>2237</v>
      </c>
      <c r="D5" s="6" t="s">
        <v>2204</v>
      </c>
      <c r="E5" s="5"/>
      <c r="F5" s="5" t="s">
        <v>2218</v>
      </c>
      <c r="G5" s="5" t="str">
        <f>VLOOKUP(D5,[1]Sheet6!A:D,2,FALSE)</f>
        <v>PRJNA360290</v>
      </c>
      <c r="H5" s="5" t="str">
        <f>VLOOKUP(D5,[1]Sheet6!A:D,3,FALSE)</f>
        <v>SAMN06208929</v>
      </c>
      <c r="I5" s="5" t="str">
        <f>VLOOKUP(D5,[1]Sheet6!A:D,4,FALSE)</f>
        <v>SRR5150613</v>
      </c>
      <c r="J5" s="7" t="s">
        <v>2485</v>
      </c>
      <c r="K5" s="5" t="s">
        <v>2486</v>
      </c>
      <c r="L5" s="6" t="s">
        <v>2281</v>
      </c>
      <c r="M5" s="6" t="s">
        <v>2294</v>
      </c>
    </row>
    <row r="6" spans="1:15">
      <c r="A6" s="5" t="s">
        <v>2641</v>
      </c>
      <c r="B6" s="5" t="s">
        <v>2642</v>
      </c>
      <c r="C6" s="5" t="s">
        <v>1948</v>
      </c>
      <c r="D6" s="6" t="s">
        <v>2141</v>
      </c>
      <c r="E6" s="6" t="str">
        <f>VLOOKUP(H6,[1]Sheet9!B:D,3,FALSE)</f>
        <v>Rasopone sp. 4 MB-2019</v>
      </c>
      <c r="F6" s="5" t="s">
        <v>1616</v>
      </c>
      <c r="G6" s="2" t="s">
        <v>2487</v>
      </c>
      <c r="H6" s="2" t="s">
        <v>2488</v>
      </c>
      <c r="I6" s="5" t="str">
        <f>VLOOKUP(H6,[1]Sheet10!A:B,2,FALSE)</f>
        <v>SRR10083099</v>
      </c>
      <c r="J6" s="6" t="str">
        <f>VLOOKUP(H6,[1]Sheet9!B:C,2,FALSE)</f>
        <v>KDFT00000000</v>
      </c>
      <c r="K6" s="5" t="s">
        <v>2489</v>
      </c>
      <c r="L6" s="6" t="s">
        <v>2294</v>
      </c>
      <c r="M6" s="6" t="s">
        <v>2294</v>
      </c>
    </row>
    <row r="7" spans="1:15">
      <c r="A7" s="5" t="s">
        <v>2641</v>
      </c>
      <c r="B7" s="5" t="s">
        <v>2643</v>
      </c>
      <c r="C7" s="5" t="s">
        <v>2111</v>
      </c>
      <c r="D7" s="6" t="s">
        <v>2145</v>
      </c>
      <c r="E7" s="6" t="str">
        <f>VLOOKUP(H7,[1]Sheet9!B:D,3,FALSE)</f>
        <v>Rasopone sp. 7 MB-2019</v>
      </c>
      <c r="F7" s="5" t="s">
        <v>1349</v>
      </c>
      <c r="G7" s="2" t="s">
        <v>2487</v>
      </c>
      <c r="H7" s="2" t="s">
        <v>2490</v>
      </c>
      <c r="I7" s="5" t="str">
        <f>VLOOKUP(H7,[1]Sheet10!A:B,2,FALSE)</f>
        <v>SRR10083098</v>
      </c>
      <c r="J7" s="6" t="str">
        <f>VLOOKUP(H7,[1]Sheet9!B:C,2,FALSE)</f>
        <v>KDEN00000000</v>
      </c>
      <c r="K7" s="5" t="s">
        <v>2491</v>
      </c>
      <c r="L7" s="6" t="s">
        <v>2294</v>
      </c>
      <c r="M7" s="6" t="s">
        <v>2294</v>
      </c>
    </row>
    <row r="8" spans="1:15">
      <c r="A8" s="5" t="s">
        <v>2641</v>
      </c>
      <c r="B8" s="5" t="s">
        <v>2643</v>
      </c>
      <c r="C8" s="5" t="s">
        <v>2112</v>
      </c>
      <c r="D8" s="6" t="s">
        <v>2154</v>
      </c>
      <c r="E8" s="6" t="str">
        <f>VLOOKUP(H8,[1]Sheet9!B:D,3,FALSE)</f>
        <v>Rasopone sp. 7 MB-2019</v>
      </c>
      <c r="F8" s="5" t="s">
        <v>1216</v>
      </c>
      <c r="G8" s="2" t="s">
        <v>2487</v>
      </c>
      <c r="H8" s="2" t="s">
        <v>2492</v>
      </c>
      <c r="I8" s="5" t="str">
        <f>VLOOKUP(H8,[1]Sheet10!A:B,2,FALSE)</f>
        <v>SRR10083087</v>
      </c>
      <c r="J8" s="6" t="str">
        <f>VLOOKUP(H8,[1]Sheet9!B:C,2,FALSE)</f>
        <v>KDEM00000000</v>
      </c>
      <c r="K8" s="5" t="s">
        <v>2493</v>
      </c>
      <c r="L8" s="6" t="s">
        <v>2294</v>
      </c>
      <c r="M8" s="6" t="s">
        <v>2294</v>
      </c>
    </row>
    <row r="9" spans="1:15">
      <c r="A9" s="5" t="s">
        <v>2641</v>
      </c>
      <c r="B9" s="5" t="s">
        <v>2643</v>
      </c>
      <c r="C9" s="5" t="s">
        <v>2113</v>
      </c>
      <c r="D9" s="6" t="s">
        <v>2166</v>
      </c>
      <c r="E9" s="6" t="str">
        <f>VLOOKUP(H9,[1]Sheet9!B:D,3,FALSE)</f>
        <v>Rasopone sp. 7 MB-2019</v>
      </c>
      <c r="F9" s="5" t="s">
        <v>1223</v>
      </c>
      <c r="G9" s="2" t="s">
        <v>2487</v>
      </c>
      <c r="H9" s="2" t="s">
        <v>2494</v>
      </c>
      <c r="I9" s="5" t="str">
        <f>VLOOKUP(H9,[1]Sheet10!A:B,2,FALSE)</f>
        <v>SRR10083076</v>
      </c>
      <c r="J9" s="6" t="str">
        <f>VLOOKUP(H9,[1]Sheet9!B:C,2,FALSE)</f>
        <v>KDEL00000000</v>
      </c>
      <c r="K9" s="5" t="s">
        <v>2495</v>
      </c>
      <c r="L9" s="6" t="s">
        <v>2294</v>
      </c>
      <c r="M9" s="6" t="s">
        <v>2294</v>
      </c>
    </row>
    <row r="10" spans="1:15">
      <c r="A10" s="5" t="s">
        <v>2641</v>
      </c>
      <c r="B10" s="5" t="s">
        <v>2644</v>
      </c>
      <c r="C10" s="5" t="s">
        <v>1919</v>
      </c>
      <c r="D10" s="6" t="s">
        <v>2167</v>
      </c>
      <c r="E10" s="6"/>
      <c r="F10" s="5" t="s">
        <v>878</v>
      </c>
      <c r="G10" s="2" t="s">
        <v>2487</v>
      </c>
      <c r="H10" s="2" t="s">
        <v>2496</v>
      </c>
      <c r="I10" s="5" t="str">
        <f>VLOOKUP(H10,[1]Sheet10!A:B,2,FALSE)</f>
        <v>SRR10083065</v>
      </c>
      <c r="J10" s="6" t="str">
        <f>VLOOKUP(H10,[1]Sheet9!B:C,2,FALSE)</f>
        <v>KDGE00000000</v>
      </c>
      <c r="K10" s="5" t="s">
        <v>2497</v>
      </c>
      <c r="L10" s="6" t="s">
        <v>2294</v>
      </c>
      <c r="M10" s="6" t="s">
        <v>2294</v>
      </c>
    </row>
    <row r="11" spans="1:15">
      <c r="A11" s="5" t="s">
        <v>2641</v>
      </c>
      <c r="B11" s="5" t="s">
        <v>2643</v>
      </c>
      <c r="C11" s="5" t="s">
        <v>2106</v>
      </c>
      <c r="D11" s="6" t="s">
        <v>2168</v>
      </c>
      <c r="E11" s="6" t="str">
        <f>VLOOKUP(H11,[1]Sheet9!B:D,3,FALSE)</f>
        <v>Rasopone sp. 7 MB-2019</v>
      </c>
      <c r="F11" s="5" t="s">
        <v>1269</v>
      </c>
      <c r="G11" s="2" t="s">
        <v>2487</v>
      </c>
      <c r="H11" s="2" t="s">
        <v>2498</v>
      </c>
      <c r="I11" s="5" t="str">
        <f>VLOOKUP(H11,[1]Sheet10!A:B,2,FALSE)</f>
        <v>SRR10083054</v>
      </c>
      <c r="J11" s="6" t="str">
        <f>VLOOKUP(H11,[1]Sheet9!B:C,2,FALSE)</f>
        <v>KDEK00000000</v>
      </c>
      <c r="K11" s="5" t="s">
        <v>2499</v>
      </c>
      <c r="L11" s="6" t="s">
        <v>2294</v>
      </c>
      <c r="M11" s="6" t="s">
        <v>2294</v>
      </c>
    </row>
    <row r="12" spans="1:15">
      <c r="A12" s="5" t="s">
        <v>2641</v>
      </c>
      <c r="B12" s="5" t="s">
        <v>2645</v>
      </c>
      <c r="C12" s="5" t="s">
        <v>1959</v>
      </c>
      <c r="D12" s="6" t="s">
        <v>2312</v>
      </c>
      <c r="E12" s="6"/>
      <c r="F12" s="5" t="s">
        <v>875</v>
      </c>
      <c r="G12" s="2" t="s">
        <v>2487</v>
      </c>
      <c r="H12" s="2" t="s">
        <v>2500</v>
      </c>
      <c r="I12" s="5" t="str">
        <f>VLOOKUP(H12,[1]Sheet10!A:B,2,FALSE)</f>
        <v>SRR10083043</v>
      </c>
      <c r="J12" s="6" t="str">
        <f>VLOOKUP(H12,[1]Sheet9!B:C,2,FALSE)</f>
        <v>KDFO00000000</v>
      </c>
      <c r="K12" s="5" t="s">
        <v>2501</v>
      </c>
      <c r="L12" s="6" t="s">
        <v>2294</v>
      </c>
      <c r="M12" s="6" t="s">
        <v>2294</v>
      </c>
    </row>
    <row r="13" spans="1:15">
      <c r="A13" s="5" t="s">
        <v>2641</v>
      </c>
      <c r="B13" s="5" t="s">
        <v>2643</v>
      </c>
      <c r="C13" s="5" t="s">
        <v>2108</v>
      </c>
      <c r="D13" s="6" t="s">
        <v>2169</v>
      </c>
      <c r="E13" s="6" t="str">
        <f>VLOOKUP(H13,[1]Sheet9!B:D,3,FALSE)</f>
        <v>Rasopone sp. 7 MB-2019</v>
      </c>
      <c r="F13" s="5" t="s">
        <v>1274</v>
      </c>
      <c r="G13" s="2" t="s">
        <v>2487</v>
      </c>
      <c r="H13" s="2" t="s">
        <v>2502</v>
      </c>
      <c r="I13" s="5" t="str">
        <f>VLOOKUP(H13,[1]Sheet10!A:B,2,FALSE)</f>
        <v>SRR10083032</v>
      </c>
      <c r="J13" s="6" t="str">
        <f>VLOOKUP(H13,[1]Sheet9!B:C,2,FALSE)</f>
        <v>KDEJ00000000</v>
      </c>
      <c r="K13" s="5" t="s">
        <v>2503</v>
      </c>
      <c r="L13" s="6" t="s">
        <v>2294</v>
      </c>
      <c r="M13" s="6" t="s">
        <v>2294</v>
      </c>
    </row>
    <row r="14" spans="1:15">
      <c r="A14" s="5" t="s">
        <v>2641</v>
      </c>
      <c r="B14" s="5" t="s">
        <v>2646</v>
      </c>
      <c r="C14" s="5" t="s">
        <v>1874</v>
      </c>
      <c r="D14" s="6" t="s">
        <v>2170</v>
      </c>
      <c r="E14" s="6" t="str">
        <f>VLOOKUP(H14,[1]Sheet9!B:D,3,FALSE)</f>
        <v>Rasopone sp. 1 MB-2019</v>
      </c>
      <c r="F14" s="5" t="s">
        <v>1449</v>
      </c>
      <c r="G14" s="2" t="s">
        <v>2487</v>
      </c>
      <c r="H14" s="2" t="s">
        <v>2504</v>
      </c>
      <c r="I14" s="5" t="str">
        <f>VLOOKUP(H14,[1]Sheet10!A:B,2,FALSE)</f>
        <v>SRR10083031</v>
      </c>
      <c r="J14" s="6" t="str">
        <f>VLOOKUP(H14,[1]Sheet9!B:C,2,FALSE)</f>
        <v>KDGM00000000</v>
      </c>
      <c r="K14" s="5" t="s">
        <v>2505</v>
      </c>
      <c r="L14" s="6" t="s">
        <v>2294</v>
      </c>
      <c r="M14" s="6" t="s">
        <v>2294</v>
      </c>
    </row>
    <row r="15" spans="1:15">
      <c r="A15" s="5" t="s">
        <v>2641</v>
      </c>
      <c r="B15" s="5" t="s">
        <v>2646</v>
      </c>
      <c r="C15" s="5" t="s">
        <v>1868</v>
      </c>
      <c r="D15" s="6" t="s">
        <v>2195</v>
      </c>
      <c r="E15" s="6" t="str">
        <f>VLOOKUP(H15,[1]Sheet9!B:D,3,FALSE)</f>
        <v>Rasopone sp. 1 MB-2019</v>
      </c>
      <c r="F15" s="5" t="s">
        <v>1382</v>
      </c>
      <c r="G15" s="2" t="s">
        <v>2487</v>
      </c>
      <c r="H15" s="2" t="s">
        <v>2506</v>
      </c>
      <c r="I15" s="5" t="str">
        <f>VLOOKUP(H15,[1]Sheet10!A:B,2,FALSE)</f>
        <v>SRR10083030</v>
      </c>
      <c r="J15" s="6" t="str">
        <f>VLOOKUP(H15,[1]Sheet9!B:C,2,FALSE)</f>
        <v>KDGO00000000</v>
      </c>
      <c r="K15" s="5" t="s">
        <v>2507</v>
      </c>
      <c r="L15" s="6" t="s">
        <v>2294</v>
      </c>
      <c r="M15" s="6" t="s">
        <v>2294</v>
      </c>
    </row>
    <row r="16" spans="1:15">
      <c r="A16" s="5" t="s">
        <v>2641</v>
      </c>
      <c r="B16" s="5" t="s">
        <v>2646</v>
      </c>
      <c r="C16" s="5" t="s">
        <v>1871</v>
      </c>
      <c r="D16" s="6" t="s">
        <v>2197</v>
      </c>
      <c r="E16" s="6" t="str">
        <f>VLOOKUP(H16,[1]Sheet9!B:D,3,FALSE)</f>
        <v>Rasopone sp. 1 MB-2019</v>
      </c>
      <c r="F16" s="5" t="s">
        <v>1361</v>
      </c>
      <c r="G16" s="2" t="s">
        <v>2487</v>
      </c>
      <c r="H16" s="2" t="s">
        <v>2508</v>
      </c>
      <c r="I16" s="5" t="str">
        <f>VLOOKUP(H16,[1]Sheet10!A:B,2,FALSE)</f>
        <v>SRR10083097</v>
      </c>
      <c r="J16" s="6" t="str">
        <f>VLOOKUP(H16,[1]Sheet9!B:C,2,FALSE)</f>
        <v>KDGN00000000</v>
      </c>
      <c r="K16" s="5" t="s">
        <v>2509</v>
      </c>
      <c r="L16" s="6" t="s">
        <v>2294</v>
      </c>
      <c r="M16" s="6" t="s">
        <v>2294</v>
      </c>
    </row>
    <row r="17" spans="1:13">
      <c r="A17" s="5" t="s">
        <v>2641</v>
      </c>
      <c r="B17" s="5" t="s">
        <v>2644</v>
      </c>
      <c r="C17" s="5" t="s">
        <v>1925</v>
      </c>
      <c r="D17" s="6" t="s">
        <v>2155</v>
      </c>
      <c r="E17" s="6"/>
      <c r="F17" s="5" t="s">
        <v>1046</v>
      </c>
      <c r="G17" s="2" t="s">
        <v>2487</v>
      </c>
      <c r="H17" s="2" t="s">
        <v>2510</v>
      </c>
      <c r="I17" s="5" t="str">
        <f>VLOOKUP(H17,[1]Sheet10!A:B,2,FALSE)</f>
        <v>SRR10083096</v>
      </c>
      <c r="J17" s="6" t="str">
        <f>VLOOKUP(H17,[1]Sheet9!B:C,2,FALSE)</f>
        <v>KDGF00000000</v>
      </c>
      <c r="K17" s="5" t="s">
        <v>2511</v>
      </c>
      <c r="L17" s="6" t="s">
        <v>2294</v>
      </c>
      <c r="M17" s="6" t="s">
        <v>2294</v>
      </c>
    </row>
    <row r="18" spans="1:13">
      <c r="A18" s="5" t="s">
        <v>2641</v>
      </c>
      <c r="B18" s="5" t="s">
        <v>2646</v>
      </c>
      <c r="C18" s="5" t="s">
        <v>1862</v>
      </c>
      <c r="D18" s="6" t="s">
        <v>2156</v>
      </c>
      <c r="E18" s="6" t="str">
        <f>VLOOKUP(H18,[1]Sheet9!B:D,3,FALSE)</f>
        <v>Rasopone sp. 1 MB-2019</v>
      </c>
      <c r="F18" s="5" t="s">
        <v>1573</v>
      </c>
      <c r="G18" s="2" t="s">
        <v>2487</v>
      </c>
      <c r="H18" s="2" t="s">
        <v>2512</v>
      </c>
      <c r="I18" s="5" t="str">
        <f>VLOOKUP(H18,[1]Sheet10!A:B,2,FALSE)</f>
        <v>SRR10083095</v>
      </c>
      <c r="J18" s="6" t="str">
        <f>VLOOKUP(H18,[1]Sheet9!B:C,2,FALSE)</f>
        <v>KDGP00000000</v>
      </c>
      <c r="K18" s="5" t="s">
        <v>2513</v>
      </c>
      <c r="L18" s="6" t="s">
        <v>2294</v>
      </c>
      <c r="M18" s="6" t="s">
        <v>2294</v>
      </c>
    </row>
    <row r="19" spans="1:13">
      <c r="A19" s="5" t="s">
        <v>2641</v>
      </c>
      <c r="B19" s="5" t="s">
        <v>2644</v>
      </c>
      <c r="C19" s="5" t="s">
        <v>1922</v>
      </c>
      <c r="D19" s="6" t="s">
        <v>2171</v>
      </c>
      <c r="E19" s="6"/>
      <c r="F19" s="5" t="s">
        <v>861</v>
      </c>
      <c r="G19" s="2" t="s">
        <v>2487</v>
      </c>
      <c r="H19" s="2" t="s">
        <v>2514</v>
      </c>
      <c r="I19" s="5" t="str">
        <f>VLOOKUP(H19,[1]Sheet10!A:B,2,FALSE)</f>
        <v>SRR10083094</v>
      </c>
      <c r="J19" s="6" t="str">
        <f>VLOOKUP(H19,[1]Sheet9!B:C,2,FALSE)</f>
        <v>KDGD00000000</v>
      </c>
      <c r="K19" s="5" t="s">
        <v>2515</v>
      </c>
      <c r="L19" s="6" t="s">
        <v>2294</v>
      </c>
      <c r="M19" s="6" t="s">
        <v>2294</v>
      </c>
    </row>
    <row r="20" spans="1:13">
      <c r="A20" s="5" t="s">
        <v>2641</v>
      </c>
      <c r="B20" s="5" t="s">
        <v>2644</v>
      </c>
      <c r="C20" s="5" t="s">
        <v>1913</v>
      </c>
      <c r="D20" s="6" t="s">
        <v>2172</v>
      </c>
      <c r="E20" s="6"/>
      <c r="F20" s="5" t="s">
        <v>958</v>
      </c>
      <c r="G20" s="2" t="s">
        <v>2487</v>
      </c>
      <c r="H20" s="2" t="s">
        <v>2516</v>
      </c>
      <c r="I20" s="5" t="str">
        <f>VLOOKUP(H20,[1]Sheet10!A:B,2,FALSE)</f>
        <v>SRR10083093</v>
      </c>
      <c r="J20" s="6" t="str">
        <f>VLOOKUP(H20,[1]Sheet9!B:C,2,FALSE)</f>
        <v>KDGC00000000</v>
      </c>
      <c r="K20" s="5" t="s">
        <v>2517</v>
      </c>
      <c r="L20" s="6" t="s">
        <v>2294</v>
      </c>
      <c r="M20" s="6" t="s">
        <v>2294</v>
      </c>
    </row>
    <row r="21" spans="1:13">
      <c r="A21" s="5" t="s">
        <v>2641</v>
      </c>
      <c r="B21" s="5" t="s">
        <v>2644</v>
      </c>
      <c r="C21" s="5" t="s">
        <v>1904</v>
      </c>
      <c r="D21" s="6" t="s">
        <v>2173</v>
      </c>
      <c r="E21" s="6"/>
      <c r="F21" s="5" t="s">
        <v>1162</v>
      </c>
      <c r="G21" s="2" t="s">
        <v>2487</v>
      </c>
      <c r="H21" s="2" t="s">
        <v>2518</v>
      </c>
      <c r="I21" s="5" t="str">
        <f>VLOOKUP(H21,[1]Sheet10!A:B,2,FALSE)</f>
        <v>SRR10083092</v>
      </c>
      <c r="J21" s="6" t="str">
        <f>VLOOKUP(H21,[1]Sheet9!B:C,2,FALSE)</f>
        <v>KDGB00000000</v>
      </c>
      <c r="K21" s="5" t="s">
        <v>2519</v>
      </c>
      <c r="L21" s="6" t="s">
        <v>2294</v>
      </c>
      <c r="M21" s="6" t="s">
        <v>2294</v>
      </c>
    </row>
    <row r="22" spans="1:13">
      <c r="A22" s="5" t="s">
        <v>2641</v>
      </c>
      <c r="B22" s="5" t="s">
        <v>2646</v>
      </c>
      <c r="C22" s="5" t="s">
        <v>1880</v>
      </c>
      <c r="D22" s="6" t="s">
        <v>2174</v>
      </c>
      <c r="E22" s="6" t="str">
        <f>VLOOKUP(H22,[1]Sheet9!B:D,3,FALSE)</f>
        <v>Rasopone sp. 1 MB-2019</v>
      </c>
      <c r="F22" s="5" t="s">
        <v>1461</v>
      </c>
      <c r="G22" s="2" t="s">
        <v>2487</v>
      </c>
      <c r="H22" s="2" t="s">
        <v>2520</v>
      </c>
      <c r="I22" s="5" t="str">
        <f>VLOOKUP(H22,[1]Sheet10!A:B,2,FALSE)</f>
        <v>SRR10083091</v>
      </c>
      <c r="J22" s="6" t="str">
        <f>VLOOKUP(H22,[1]Sheet9!B:C,2,FALSE)</f>
        <v>KDGL00000000</v>
      </c>
      <c r="K22" s="5" t="s">
        <v>2521</v>
      </c>
      <c r="L22" s="6" t="s">
        <v>2294</v>
      </c>
      <c r="M22" s="6" t="s">
        <v>2294</v>
      </c>
    </row>
    <row r="23" spans="1:13">
      <c r="A23" s="5" t="s">
        <v>2641</v>
      </c>
      <c r="B23" s="5" t="s">
        <v>2647</v>
      </c>
      <c r="C23" s="5" t="s">
        <v>2105</v>
      </c>
      <c r="D23" s="6" t="s">
        <v>2175</v>
      </c>
      <c r="E23" s="6" t="str">
        <f>VLOOKUP(H23,[1]Sheet9!B:D,3,FALSE)</f>
        <v>Rasopone sp. 6 MB-2019</v>
      </c>
      <c r="F23" s="5" t="s">
        <v>884</v>
      </c>
      <c r="G23" s="2" t="s">
        <v>2487</v>
      </c>
      <c r="H23" s="2" t="s">
        <v>2522</v>
      </c>
      <c r="I23" s="5" t="str">
        <f>VLOOKUP(H23,[1]Sheet10!A:B,2,FALSE)</f>
        <v>SRR10083090</v>
      </c>
      <c r="J23" s="6" t="str">
        <f>VLOOKUP(H23,[1]Sheet9!B:C,2,FALSE)</f>
        <v>KDEP00000000</v>
      </c>
      <c r="K23" s="5" t="s">
        <v>2523</v>
      </c>
      <c r="L23" s="6" t="s">
        <v>2294</v>
      </c>
      <c r="M23" s="6" t="s">
        <v>2294</v>
      </c>
    </row>
    <row r="24" spans="1:13">
      <c r="A24" s="5" t="s">
        <v>2641</v>
      </c>
      <c r="B24" s="5" t="s">
        <v>2647</v>
      </c>
      <c r="C24" s="5" t="s">
        <v>2102</v>
      </c>
      <c r="D24" s="6" t="s">
        <v>2176</v>
      </c>
      <c r="E24" s="6" t="str">
        <f>VLOOKUP(H24,[1]Sheet9!B:D,3,FALSE)</f>
        <v>Rasopone sp. 6 MB-2019</v>
      </c>
      <c r="F24" s="5" t="s">
        <v>583</v>
      </c>
      <c r="G24" s="2" t="s">
        <v>2487</v>
      </c>
      <c r="H24" s="2" t="s">
        <v>2524</v>
      </c>
      <c r="I24" s="5" t="str">
        <f>VLOOKUP(H24,[1]Sheet10!A:B,2,FALSE)</f>
        <v>SRR10083089</v>
      </c>
      <c r="J24" s="6" t="str">
        <f>VLOOKUP(H24,[1]Sheet9!B:C,2,FALSE)</f>
        <v>KDEO00000000</v>
      </c>
      <c r="K24" s="5" t="s">
        <v>2525</v>
      </c>
      <c r="L24" s="6" t="s">
        <v>2294</v>
      </c>
      <c r="M24" s="6" t="s">
        <v>2294</v>
      </c>
    </row>
    <row r="25" spans="1:13">
      <c r="A25" s="5" t="s">
        <v>2641</v>
      </c>
      <c r="B25" s="5" t="s">
        <v>2648</v>
      </c>
      <c r="C25" s="5" t="s">
        <v>1887</v>
      </c>
      <c r="D25" s="6" t="s">
        <v>2177</v>
      </c>
      <c r="E25" s="6" t="str">
        <f>VLOOKUP(H25,[1]Sheet9!B:D,3,FALSE)</f>
        <v>Rasopone sp. 2 MB-2019</v>
      </c>
      <c r="F25" s="5" t="s">
        <v>528</v>
      </c>
      <c r="G25" s="2" t="s">
        <v>2487</v>
      </c>
      <c r="H25" s="2" t="s">
        <v>2526</v>
      </c>
      <c r="I25" s="5" t="str">
        <f>VLOOKUP(H25,[1]Sheet10!A:B,2,FALSE)</f>
        <v>SRR10083088</v>
      </c>
      <c r="J25" s="6" t="str">
        <f>VLOOKUP(H25,[1]Sheet9!B:C,2,FALSE)</f>
        <v>KDGJ00000000</v>
      </c>
      <c r="K25" s="5" t="s">
        <v>2527</v>
      </c>
      <c r="L25" s="6" t="s">
        <v>2294</v>
      </c>
      <c r="M25" s="6" t="s">
        <v>2294</v>
      </c>
    </row>
    <row r="26" spans="1:13">
      <c r="A26" s="5" t="s">
        <v>2641</v>
      </c>
      <c r="B26" s="5" t="s">
        <v>2649</v>
      </c>
      <c r="C26" s="5" t="s">
        <v>1899</v>
      </c>
      <c r="D26" s="6" t="s">
        <v>2157</v>
      </c>
      <c r="E26" s="6" t="str">
        <f>VLOOKUP(H26,[1]Sheet9!B:D,3,FALSE)</f>
        <v>Rasopone sp. 3 MB-2019</v>
      </c>
      <c r="F26" s="5" t="s">
        <v>967</v>
      </c>
      <c r="G26" s="2" t="s">
        <v>2487</v>
      </c>
      <c r="H26" s="2" t="s">
        <v>2528</v>
      </c>
      <c r="I26" s="5" t="str">
        <f>VLOOKUP(H26,[1]Sheet10!A:B,2,FALSE)</f>
        <v>SRR10083086</v>
      </c>
      <c r="J26" s="6" t="str">
        <f>VLOOKUP(H26,[1]Sheet9!B:C,2,FALSE)</f>
        <v>KDGI00000000</v>
      </c>
      <c r="K26" s="5" t="s">
        <v>2529</v>
      </c>
      <c r="L26" s="6" t="s">
        <v>2294</v>
      </c>
      <c r="M26" s="6" t="s">
        <v>2294</v>
      </c>
    </row>
    <row r="27" spans="1:13">
      <c r="A27" s="5" t="s">
        <v>2641</v>
      </c>
      <c r="B27" s="5" t="s">
        <v>2649</v>
      </c>
      <c r="C27" s="5" t="s">
        <v>1895</v>
      </c>
      <c r="D27" s="6" t="s">
        <v>2165</v>
      </c>
      <c r="E27" s="6" t="str">
        <f>VLOOKUP(H27,[1]Sheet9!B:D,3,FALSE)</f>
        <v>Rasopone sp. 3 MB-2019</v>
      </c>
      <c r="F27" s="5" t="s">
        <v>630</v>
      </c>
      <c r="G27" s="2" t="s">
        <v>2487</v>
      </c>
      <c r="H27" s="2" t="s">
        <v>2530</v>
      </c>
      <c r="I27" s="5" t="str">
        <f>VLOOKUP(H27,[1]Sheet10!A:B,2,FALSE)</f>
        <v>SRR10083085</v>
      </c>
      <c r="J27" s="6" t="str">
        <f>VLOOKUP(H27,[1]Sheet9!B:C,2,FALSE)</f>
        <v>KDGH00000000</v>
      </c>
      <c r="K27" s="5" t="s">
        <v>2531</v>
      </c>
      <c r="L27" s="6" t="s">
        <v>2294</v>
      </c>
      <c r="M27" s="6" t="s">
        <v>2294</v>
      </c>
    </row>
    <row r="28" spans="1:13">
      <c r="A28" s="5" t="s">
        <v>2641</v>
      </c>
      <c r="B28" s="5" t="s">
        <v>2649</v>
      </c>
      <c r="C28" s="5" t="s">
        <v>1896</v>
      </c>
      <c r="D28" s="6" t="s">
        <v>2178</v>
      </c>
      <c r="E28" s="6" t="str">
        <f>VLOOKUP(H28,[1]Sheet9!B:D,3,FALSE)</f>
        <v>Rasopone sp. 3 MB-2019</v>
      </c>
      <c r="F28" s="5" t="s">
        <v>893</v>
      </c>
      <c r="G28" s="2" t="s">
        <v>2487</v>
      </c>
      <c r="H28" s="2" t="s">
        <v>2532</v>
      </c>
      <c r="I28" s="5" t="str">
        <f>VLOOKUP(H28,[1]Sheet10!A:B,2,FALSE)</f>
        <v>SRR10083084</v>
      </c>
      <c r="J28" s="6" t="str">
        <f>VLOOKUP(H28,[1]Sheet9!B:C,2,FALSE)</f>
        <v>KDGG00000000</v>
      </c>
      <c r="K28" s="5" t="s">
        <v>2533</v>
      </c>
      <c r="L28" s="6" t="s">
        <v>2294</v>
      </c>
      <c r="M28" s="6" t="s">
        <v>2294</v>
      </c>
    </row>
    <row r="29" spans="1:13">
      <c r="A29" s="5" t="s">
        <v>2641</v>
      </c>
      <c r="B29" s="5" t="s">
        <v>2650</v>
      </c>
      <c r="C29" s="5" t="s">
        <v>2023</v>
      </c>
      <c r="D29" s="6" t="s">
        <v>2144</v>
      </c>
      <c r="E29" s="6" t="str">
        <f>VLOOKUP(H29,[1]Sheet9!B:D,3,FALSE)</f>
        <v>Rasopone sp. 5 MB-2019</v>
      </c>
      <c r="F29" s="5" t="s">
        <v>1517</v>
      </c>
      <c r="G29" s="2" t="s">
        <v>2487</v>
      </c>
      <c r="H29" s="2" t="s">
        <v>2534</v>
      </c>
      <c r="I29" s="5" t="str">
        <f>VLOOKUP(H29,[1]Sheet10!A:B,2,FALSE)</f>
        <v>SRR10083083</v>
      </c>
      <c r="J29" s="6" t="str">
        <f>VLOOKUP(H29,[1]Sheet9!B:C,2,FALSE)</f>
        <v>KDFH00000000</v>
      </c>
      <c r="K29" s="5" t="s">
        <v>2535</v>
      </c>
      <c r="L29" s="6" t="s">
        <v>2294</v>
      </c>
      <c r="M29" s="6" t="s">
        <v>2294</v>
      </c>
    </row>
    <row r="30" spans="1:13">
      <c r="A30" s="5" t="s">
        <v>2641</v>
      </c>
      <c r="B30" s="5" t="s">
        <v>2650</v>
      </c>
      <c r="C30" s="5" t="s">
        <v>2028</v>
      </c>
      <c r="D30" s="6" t="s">
        <v>2146</v>
      </c>
      <c r="E30" s="6" t="str">
        <f>VLOOKUP(H30,[1]Sheet9!B:D,3,FALSE)</f>
        <v>Rasopone sp. 5 MB-2019</v>
      </c>
      <c r="F30" s="5" t="s">
        <v>1585</v>
      </c>
      <c r="G30" s="2" t="s">
        <v>2487</v>
      </c>
      <c r="H30" s="2" t="s">
        <v>2536</v>
      </c>
      <c r="I30" s="5" t="str">
        <f>VLOOKUP(H30,[1]Sheet10!A:B,2,FALSE)</f>
        <v>SRR10083082</v>
      </c>
      <c r="J30" s="6" t="str">
        <f>VLOOKUP(H30,[1]Sheet9!B:C,2,FALSE)</f>
        <v>KDFG00000000</v>
      </c>
      <c r="K30" s="5" t="s">
        <v>2537</v>
      </c>
      <c r="L30" s="6" t="s">
        <v>2294</v>
      </c>
      <c r="M30" s="6" t="s">
        <v>2294</v>
      </c>
    </row>
    <row r="31" spans="1:13">
      <c r="A31" s="5" t="s">
        <v>2641</v>
      </c>
      <c r="B31" s="5" t="s">
        <v>2650</v>
      </c>
      <c r="C31" s="5" t="s">
        <v>2031</v>
      </c>
      <c r="D31" s="6" t="s">
        <v>2147</v>
      </c>
      <c r="E31" s="6" t="str">
        <f>VLOOKUP(H31,[1]Sheet9!B:D,3,FALSE)</f>
        <v>Rasopone sp. 5 MB-2019</v>
      </c>
      <c r="F31" s="5" t="s">
        <v>1325</v>
      </c>
      <c r="G31" s="2" t="s">
        <v>2487</v>
      </c>
      <c r="H31" s="2" t="s">
        <v>2538</v>
      </c>
      <c r="I31" s="5" t="str">
        <f>VLOOKUP(H31,[1]Sheet10!A:B,2,FALSE)</f>
        <v>SRR10083081</v>
      </c>
      <c r="J31" s="6" t="str">
        <f>VLOOKUP(H31,[1]Sheet9!B:C,2,FALSE)</f>
        <v>KDFF00000000</v>
      </c>
      <c r="K31" s="5" t="s">
        <v>2539</v>
      </c>
      <c r="L31" s="6" t="s">
        <v>2294</v>
      </c>
      <c r="M31" s="6" t="s">
        <v>2294</v>
      </c>
    </row>
    <row r="32" spans="1:13">
      <c r="A32" s="5" t="s">
        <v>2641</v>
      </c>
      <c r="B32" s="5" t="s">
        <v>2650</v>
      </c>
      <c r="C32" s="5" t="s">
        <v>2034</v>
      </c>
      <c r="D32" s="6" t="s">
        <v>2149</v>
      </c>
      <c r="E32" s="6" t="str">
        <f>VLOOKUP(H32,[1]Sheet9!B:D,3,FALSE)</f>
        <v>Rasopone sp. 5 MB-2019</v>
      </c>
      <c r="F32" s="5" t="s">
        <v>1247</v>
      </c>
      <c r="G32" s="2" t="s">
        <v>2487</v>
      </c>
      <c r="H32" s="2" t="s">
        <v>2540</v>
      </c>
      <c r="I32" s="5" t="str">
        <f>VLOOKUP(H32,[1]Sheet10!A:B,2,FALSE)</f>
        <v>SRR10083080</v>
      </c>
      <c r="J32" s="6" t="str">
        <f>VLOOKUP(H32,[1]Sheet9!B:C,2,FALSE)</f>
        <v>KDFE00000000</v>
      </c>
      <c r="K32" s="5" t="s">
        <v>2541</v>
      </c>
      <c r="L32" s="6" t="s">
        <v>2294</v>
      </c>
      <c r="M32" s="6" t="s">
        <v>2294</v>
      </c>
    </row>
    <row r="33" spans="1:13">
      <c r="A33" s="5" t="s">
        <v>2641</v>
      </c>
      <c r="B33" s="5" t="s">
        <v>2650</v>
      </c>
      <c r="C33" s="5" t="s">
        <v>2036</v>
      </c>
      <c r="D33" s="6" t="s">
        <v>2150</v>
      </c>
      <c r="E33" s="6" t="str">
        <f>VLOOKUP(H33,[1]Sheet9!B:D,3,FALSE)</f>
        <v>Rasopone sp. 5 MB-2019</v>
      </c>
      <c r="F33" s="5" t="s">
        <v>902</v>
      </c>
      <c r="G33" s="2" t="s">
        <v>2487</v>
      </c>
      <c r="H33" s="2" t="s">
        <v>2542</v>
      </c>
      <c r="I33" s="5" t="str">
        <f>VLOOKUP(H33,[1]Sheet10!A:B,2,FALSE)</f>
        <v>SRR10083079</v>
      </c>
      <c r="J33" s="6" t="str">
        <f>VLOOKUP(H33,[1]Sheet9!B:C,2,FALSE)</f>
        <v>KDFD00000000</v>
      </c>
      <c r="K33" s="5" t="s">
        <v>2543</v>
      </c>
      <c r="L33" s="6" t="s">
        <v>2294</v>
      </c>
      <c r="M33" s="6" t="s">
        <v>2294</v>
      </c>
    </row>
    <row r="34" spans="1:13">
      <c r="A34" s="5" t="s">
        <v>2641</v>
      </c>
      <c r="B34" s="5" t="s">
        <v>2650</v>
      </c>
      <c r="C34" s="5" t="s">
        <v>2039</v>
      </c>
      <c r="D34" s="6" t="s">
        <v>2151</v>
      </c>
      <c r="E34" s="6" t="str">
        <f>VLOOKUP(H34,[1]Sheet9!B:D,3,FALSE)</f>
        <v>Rasopone sp. 5 MB-2019</v>
      </c>
      <c r="F34" s="5" t="s">
        <v>1115</v>
      </c>
      <c r="G34" s="2" t="s">
        <v>2487</v>
      </c>
      <c r="H34" s="2" t="s">
        <v>2544</v>
      </c>
      <c r="I34" s="5" t="str">
        <f>VLOOKUP(H34,[1]Sheet10!A:B,2,FALSE)</f>
        <v>SRR10083078</v>
      </c>
      <c r="J34" s="6" t="str">
        <f>VLOOKUP(H34,[1]Sheet9!B:C,2,FALSE)</f>
        <v>KDFC00000000</v>
      </c>
      <c r="K34" s="5" t="s">
        <v>2545</v>
      </c>
      <c r="L34" s="6" t="s">
        <v>2294</v>
      </c>
      <c r="M34" s="6" t="s">
        <v>2294</v>
      </c>
    </row>
    <row r="35" spans="1:13">
      <c r="A35" s="5" t="s">
        <v>2641</v>
      </c>
      <c r="B35" s="5" t="s">
        <v>2650</v>
      </c>
      <c r="C35" s="5" t="s">
        <v>2042</v>
      </c>
      <c r="D35" s="6" t="s">
        <v>2152</v>
      </c>
      <c r="E35" s="6" t="str">
        <f>VLOOKUP(H35,[1]Sheet9!B:D,3,FALSE)</f>
        <v>Rasopone sp. 5 MB-2019</v>
      </c>
      <c r="F35" s="5" t="s">
        <v>1309</v>
      </c>
      <c r="G35" s="2" t="s">
        <v>2487</v>
      </c>
      <c r="H35" s="2" t="s">
        <v>2546</v>
      </c>
      <c r="I35" s="5" t="str">
        <f>VLOOKUP(H35,[1]Sheet10!A:B,2,FALSE)</f>
        <v>SRR10083077</v>
      </c>
      <c r="J35" s="6" t="str">
        <f>VLOOKUP(H35,[1]Sheet9!B:C,2,FALSE)</f>
        <v>KDFB00000000</v>
      </c>
      <c r="K35" s="5" t="s">
        <v>2547</v>
      </c>
      <c r="L35" s="6" t="s">
        <v>2294</v>
      </c>
      <c r="M35" s="6" t="s">
        <v>2294</v>
      </c>
    </row>
    <row r="36" spans="1:13">
      <c r="A36" s="5" t="s">
        <v>2641</v>
      </c>
      <c r="B36" s="5" t="s">
        <v>2650</v>
      </c>
      <c r="C36" s="5" t="s">
        <v>2020</v>
      </c>
      <c r="D36" s="6" t="s">
        <v>2160</v>
      </c>
      <c r="E36" s="6" t="str">
        <f>VLOOKUP(H36,[1]Sheet9!B:D,3,FALSE)</f>
        <v>Rasopone sp. 5 MB-2019</v>
      </c>
      <c r="F36" s="5" t="s">
        <v>1266</v>
      </c>
      <c r="G36" s="2" t="s">
        <v>2487</v>
      </c>
      <c r="H36" s="2" t="s">
        <v>2548</v>
      </c>
      <c r="I36" s="5" t="str">
        <f>VLOOKUP(H36,[1]Sheet10!A:B,2,FALSE)</f>
        <v>SRR10083075</v>
      </c>
      <c r="J36" s="6" t="str">
        <f>VLOOKUP(H36,[1]Sheet9!B:C,2,FALSE)</f>
        <v>KDFA00000000</v>
      </c>
      <c r="K36" s="5" t="s">
        <v>2549</v>
      </c>
      <c r="L36" s="6" t="s">
        <v>2294</v>
      </c>
      <c r="M36" s="6" t="s">
        <v>2294</v>
      </c>
    </row>
    <row r="37" spans="1:13">
      <c r="A37" s="5" t="s">
        <v>2641</v>
      </c>
      <c r="B37" s="5" t="s">
        <v>2651</v>
      </c>
      <c r="C37" s="5" t="s">
        <v>1955</v>
      </c>
      <c r="D37" s="6" t="s">
        <v>2382</v>
      </c>
      <c r="E37" s="6"/>
      <c r="F37" s="5" t="s">
        <v>1219</v>
      </c>
      <c r="G37" s="2" t="s">
        <v>2487</v>
      </c>
      <c r="H37" s="2" t="s">
        <v>2550</v>
      </c>
      <c r="I37" s="5" t="str">
        <f>VLOOKUP(H37,[1]Sheet10!A:B,2,FALSE)</f>
        <v>SRR10083074</v>
      </c>
      <c r="J37" s="6" t="str">
        <f>VLOOKUP(H37,[1]Sheet9!B:C,2,FALSE)</f>
        <v>KDFQ00000000</v>
      </c>
      <c r="K37" s="5" t="s">
        <v>2551</v>
      </c>
      <c r="L37" s="6" t="s">
        <v>2294</v>
      </c>
      <c r="M37" s="6" t="s">
        <v>2294</v>
      </c>
    </row>
    <row r="38" spans="1:13">
      <c r="A38" s="5" t="s">
        <v>2641</v>
      </c>
      <c r="B38" s="5" t="s">
        <v>2652</v>
      </c>
      <c r="C38" s="5" t="s">
        <v>1957</v>
      </c>
      <c r="D38" s="6" t="s">
        <v>2385</v>
      </c>
      <c r="E38" s="6"/>
      <c r="F38" s="5" t="s">
        <v>1159</v>
      </c>
      <c r="G38" s="2" t="s">
        <v>2487</v>
      </c>
      <c r="H38" s="2" t="s">
        <v>2552</v>
      </c>
      <c r="I38" s="5" t="str">
        <f>VLOOKUP(H38,[1]Sheet10!A:B,2,FALSE)</f>
        <v>SRR10083073</v>
      </c>
      <c r="J38" s="6" t="str">
        <f>VLOOKUP(H38,[1]Sheet9!B:C,2,FALSE)</f>
        <v>KDFP00000000</v>
      </c>
      <c r="K38" s="5" t="s">
        <v>2553</v>
      </c>
      <c r="L38" s="6" t="s">
        <v>2294</v>
      </c>
      <c r="M38" s="6" t="s">
        <v>2294</v>
      </c>
    </row>
    <row r="39" spans="1:13">
      <c r="A39" s="5" t="s">
        <v>2641</v>
      </c>
      <c r="B39" s="5" t="s">
        <v>2650</v>
      </c>
      <c r="C39" s="5" t="s">
        <v>2044</v>
      </c>
      <c r="D39" s="6" t="s">
        <v>2179</v>
      </c>
      <c r="E39" s="6" t="str">
        <f>VLOOKUP(H39,[1]Sheet9!B:D,3,FALSE)</f>
        <v>Rasopone sp. 5 MB-2019</v>
      </c>
      <c r="F39" s="5" t="s">
        <v>1501</v>
      </c>
      <c r="G39" s="2" t="s">
        <v>2487</v>
      </c>
      <c r="H39" s="2" t="s">
        <v>2554</v>
      </c>
      <c r="I39" s="5" t="str">
        <f>VLOOKUP(H39,[1]Sheet10!A:B,2,FALSE)</f>
        <v>SRR10083072</v>
      </c>
      <c r="J39" s="6" t="str">
        <f>VLOOKUP(H39,[1]Sheet9!B:C,2,FALSE)</f>
        <v>KDEZ00000000</v>
      </c>
      <c r="K39" s="5" t="s">
        <v>2555</v>
      </c>
      <c r="L39" s="6" t="s">
        <v>2294</v>
      </c>
      <c r="M39" s="6" t="s">
        <v>2294</v>
      </c>
    </row>
    <row r="40" spans="1:13">
      <c r="A40" s="5" t="s">
        <v>2641</v>
      </c>
      <c r="B40" s="5" t="s">
        <v>2650</v>
      </c>
      <c r="C40" s="5" t="s">
        <v>2009</v>
      </c>
      <c r="D40" s="6" t="s">
        <v>2180</v>
      </c>
      <c r="E40" s="6" t="str">
        <f>VLOOKUP(H40,[1]Sheet9!B:D,3,FALSE)</f>
        <v>Rasopone sp. 5 MB-2019</v>
      </c>
      <c r="F40" s="5" t="s">
        <v>1095</v>
      </c>
      <c r="G40" s="2" t="s">
        <v>2487</v>
      </c>
      <c r="H40" s="2" t="s">
        <v>2556</v>
      </c>
      <c r="I40" s="5" t="str">
        <f>VLOOKUP(H40,[1]Sheet10!A:B,2,FALSE)</f>
        <v>SRR10083071</v>
      </c>
      <c r="J40" s="6" t="str">
        <f>VLOOKUP(H40,[1]Sheet9!B:C,2,FALSE)</f>
        <v>KDEY00000000</v>
      </c>
      <c r="K40" s="5" t="s">
        <v>2557</v>
      </c>
      <c r="L40" s="6" t="s">
        <v>2294</v>
      </c>
      <c r="M40" s="6" t="s">
        <v>2294</v>
      </c>
    </row>
    <row r="41" spans="1:13">
      <c r="A41" s="5" t="s">
        <v>2641</v>
      </c>
      <c r="B41" s="5" t="s">
        <v>2642</v>
      </c>
      <c r="C41" s="5" t="s">
        <v>1946</v>
      </c>
      <c r="D41" s="6" t="s">
        <v>2140</v>
      </c>
      <c r="E41" s="6" t="str">
        <f>VLOOKUP(H41,[1]Sheet9!B:D,3,FALSE)</f>
        <v>Rasopone sp. 4 MB-2019</v>
      </c>
      <c r="F41" s="5" t="s">
        <v>1497</v>
      </c>
      <c r="G41" s="2" t="s">
        <v>2487</v>
      </c>
      <c r="H41" s="2" t="s">
        <v>2558</v>
      </c>
      <c r="I41" s="5" t="str">
        <f>VLOOKUP(H41,[1]Sheet10!A:B,2,FALSE)</f>
        <v>SRR10083070</v>
      </c>
      <c r="J41" s="6" t="str">
        <f>VLOOKUP(H41,[1]Sheet9!B:C,2,FALSE)</f>
        <v>KDFU00000000</v>
      </c>
      <c r="K41" s="5" t="s">
        <v>2559</v>
      </c>
      <c r="L41" s="6" t="s">
        <v>2294</v>
      </c>
      <c r="M41" s="6" t="s">
        <v>2294</v>
      </c>
    </row>
    <row r="42" spans="1:13">
      <c r="A42" s="5" t="s">
        <v>2641</v>
      </c>
      <c r="B42" s="5" t="s">
        <v>2642</v>
      </c>
      <c r="C42" s="5" t="s">
        <v>1943</v>
      </c>
      <c r="D42" s="6" t="s">
        <v>2161</v>
      </c>
      <c r="E42" s="6" t="str">
        <f>VLOOKUP(H42,[1]Sheet9!B:D,3,FALSE)</f>
        <v>Rasopone sp. 4 MB-2019</v>
      </c>
      <c r="F42" s="5" t="s">
        <v>1705</v>
      </c>
      <c r="G42" s="2" t="s">
        <v>2487</v>
      </c>
      <c r="H42" s="2" t="s">
        <v>2560</v>
      </c>
      <c r="I42" s="5" t="str">
        <f>VLOOKUP(H42,[1]Sheet10!A:B,2,FALSE)</f>
        <v>SRR10083069</v>
      </c>
      <c r="J42" s="6" t="str">
        <f>VLOOKUP(H42,[1]Sheet9!B:C,2,FALSE)</f>
        <v>KDFS00000000</v>
      </c>
      <c r="K42" s="5" t="s">
        <v>2561</v>
      </c>
      <c r="L42" s="6" t="s">
        <v>2294</v>
      </c>
      <c r="M42" s="6" t="s">
        <v>2294</v>
      </c>
    </row>
    <row r="43" spans="1:13">
      <c r="A43" s="5" t="s">
        <v>2641</v>
      </c>
      <c r="B43" s="5" t="s">
        <v>2644</v>
      </c>
      <c r="C43" s="5" t="s">
        <v>1914</v>
      </c>
      <c r="D43" s="6" t="s">
        <v>2181</v>
      </c>
      <c r="E43" s="6"/>
      <c r="F43" s="5" t="s">
        <v>868</v>
      </c>
      <c r="G43" s="2" t="s">
        <v>2487</v>
      </c>
      <c r="H43" s="2" t="s">
        <v>2562</v>
      </c>
      <c r="I43" s="5" t="str">
        <f>VLOOKUP(H43,[1]Sheet10!A:B,2,FALSE)</f>
        <v>SRR10083068</v>
      </c>
      <c r="J43" s="6" t="str">
        <f>VLOOKUP(H43,[1]Sheet9!B:C,2,FALSE)</f>
        <v>KDGA00000000</v>
      </c>
      <c r="K43" s="5" t="s">
        <v>2563</v>
      </c>
      <c r="L43" s="6" t="s">
        <v>2294</v>
      </c>
      <c r="M43" s="6" t="s">
        <v>2294</v>
      </c>
    </row>
    <row r="44" spans="1:13">
      <c r="A44" s="5" t="s">
        <v>2641</v>
      </c>
      <c r="B44" s="5" t="s">
        <v>2653</v>
      </c>
      <c r="C44" s="5" t="s">
        <v>2121</v>
      </c>
      <c r="D44" s="6" t="s">
        <v>2143</v>
      </c>
      <c r="E44" s="6" t="str">
        <f>VLOOKUP(H44,[1]Sheet9!B:D,3,FALSE)</f>
        <v>Rasopone sp. 8 MB-2019</v>
      </c>
      <c r="F44" s="5" t="s">
        <v>1010</v>
      </c>
      <c r="G44" s="2" t="s">
        <v>2487</v>
      </c>
      <c r="H44" s="2" t="s">
        <v>2564</v>
      </c>
      <c r="I44" s="5" t="str">
        <f>VLOOKUP(H44,[1]Sheet10!A:B,2,FALSE)</f>
        <v>SRR10083067</v>
      </c>
      <c r="J44" s="6" t="str">
        <f>VLOOKUP(H44,[1]Sheet9!B:C,2,FALSE)</f>
        <v>KDEI00000000</v>
      </c>
      <c r="K44" s="5" t="s">
        <v>2565</v>
      </c>
      <c r="L44" s="6" t="s">
        <v>2294</v>
      </c>
      <c r="M44" s="6" t="s">
        <v>2294</v>
      </c>
    </row>
    <row r="45" spans="1:13">
      <c r="A45" s="5" t="s">
        <v>2641</v>
      </c>
      <c r="B45" s="5" t="s">
        <v>2653</v>
      </c>
      <c r="C45" s="5" t="s">
        <v>2125</v>
      </c>
      <c r="D45" s="6" t="s">
        <v>2148</v>
      </c>
      <c r="E45" s="6" t="str">
        <f>VLOOKUP(H45,[1]Sheet9!B:D,3,FALSE)</f>
        <v>Rasopone sp. 8 MB-2019</v>
      </c>
      <c r="F45" s="5" t="s">
        <v>1124</v>
      </c>
      <c r="G45" s="2" t="s">
        <v>2487</v>
      </c>
      <c r="H45" s="2" t="s">
        <v>2566</v>
      </c>
      <c r="I45" s="5" t="str">
        <f>VLOOKUP(H45,[1]Sheet10!A:B,2,FALSE)</f>
        <v>SRR10083066</v>
      </c>
      <c r="J45" s="6" t="str">
        <f>VLOOKUP(H45,[1]Sheet9!B:C,2,FALSE)</f>
        <v>KDEH00000000</v>
      </c>
      <c r="K45" s="5" t="s">
        <v>2567</v>
      </c>
      <c r="L45" s="6" t="s">
        <v>2294</v>
      </c>
      <c r="M45" s="6" t="s">
        <v>2294</v>
      </c>
    </row>
    <row r="46" spans="1:13">
      <c r="A46" s="5" t="s">
        <v>2641</v>
      </c>
      <c r="B46" s="5" t="s">
        <v>2653</v>
      </c>
      <c r="C46" s="5" t="s">
        <v>2129</v>
      </c>
      <c r="D46" s="6" t="s">
        <v>2182</v>
      </c>
      <c r="E46" s="6" t="str">
        <f>VLOOKUP(H46,[1]Sheet9!B:D,3,FALSE)</f>
        <v>Rasopone sp. 8 MB-2019</v>
      </c>
      <c r="F46" s="5" t="s">
        <v>812</v>
      </c>
      <c r="G46" s="2" t="s">
        <v>2487</v>
      </c>
      <c r="H46" s="2" t="s">
        <v>2568</v>
      </c>
      <c r="I46" s="5" t="str">
        <f>VLOOKUP(H46,[1]Sheet10!A:B,2,FALSE)</f>
        <v>SRR10083064</v>
      </c>
      <c r="J46" s="6" t="str">
        <f>VLOOKUP(H46,[1]Sheet9!B:C,2,FALSE)</f>
        <v>KDEG00000000</v>
      </c>
      <c r="K46" s="5" t="s">
        <v>2569</v>
      </c>
      <c r="L46" s="6" t="s">
        <v>2294</v>
      </c>
      <c r="M46" s="6" t="s">
        <v>2294</v>
      </c>
    </row>
    <row r="47" spans="1:13">
      <c r="A47" s="5" t="s">
        <v>2641</v>
      </c>
      <c r="B47" s="5" t="s">
        <v>2654</v>
      </c>
      <c r="C47" s="5" t="s">
        <v>2072</v>
      </c>
      <c r="D47" s="6" t="s">
        <v>2142</v>
      </c>
      <c r="E47" s="6"/>
      <c r="F47" s="5" t="s">
        <v>864</v>
      </c>
      <c r="G47" s="2" t="s">
        <v>2487</v>
      </c>
      <c r="H47" s="2" t="s">
        <v>2570</v>
      </c>
      <c r="I47" s="5" t="str">
        <f>VLOOKUP(H47,[1]Sheet10!A:B,2,FALSE)</f>
        <v>SRR10083063</v>
      </c>
      <c r="J47" s="6" t="str">
        <f>VLOOKUP(H47,[1]Sheet9!B:C,2,FALSE)</f>
        <v>KDEX00000000</v>
      </c>
      <c r="K47" s="5" t="s">
        <v>2571</v>
      </c>
      <c r="L47" s="6" t="s">
        <v>2294</v>
      </c>
      <c r="M47" s="6" t="s">
        <v>2294</v>
      </c>
    </row>
    <row r="48" spans="1:13">
      <c r="A48" s="5" t="s">
        <v>2641</v>
      </c>
      <c r="B48" s="5" t="s">
        <v>2654</v>
      </c>
      <c r="C48" s="5" t="s">
        <v>2078</v>
      </c>
      <c r="D48" s="6" t="s">
        <v>2183</v>
      </c>
      <c r="E48" s="6"/>
      <c r="F48" s="5" t="s">
        <v>495</v>
      </c>
      <c r="G48" s="2" t="s">
        <v>2487</v>
      </c>
      <c r="H48" s="2" t="s">
        <v>2572</v>
      </c>
      <c r="I48" s="5" t="str">
        <f>VLOOKUP(H48,[1]Sheet10!A:B,2,FALSE)</f>
        <v>SRR10083062</v>
      </c>
      <c r="J48" s="6" t="str">
        <f>VLOOKUP(H48,[1]Sheet9!B:C,2,FALSE)</f>
        <v>KDEW00000000</v>
      </c>
      <c r="K48" s="5" t="s">
        <v>2573</v>
      </c>
      <c r="L48" s="6" t="s">
        <v>2294</v>
      </c>
      <c r="M48" s="6" t="s">
        <v>2294</v>
      </c>
    </row>
    <row r="49" spans="1:13">
      <c r="A49" s="5" t="s">
        <v>2641</v>
      </c>
      <c r="B49" s="5" t="s">
        <v>2654</v>
      </c>
      <c r="C49" s="5" t="s">
        <v>2077</v>
      </c>
      <c r="D49" s="6" t="s">
        <v>2184</v>
      </c>
      <c r="E49" s="6"/>
      <c r="F49" s="5" t="s">
        <v>974</v>
      </c>
      <c r="G49" s="2" t="s">
        <v>2487</v>
      </c>
      <c r="H49" s="2" t="s">
        <v>2574</v>
      </c>
      <c r="I49" s="5" t="str">
        <f>VLOOKUP(H49,[1]Sheet10!A:B,2,FALSE)</f>
        <v>SRR10083061</v>
      </c>
      <c r="J49" s="6" t="str">
        <f>VLOOKUP(H49,[1]Sheet9!B:C,2,FALSE)</f>
        <v>KDEV00000000</v>
      </c>
      <c r="K49" s="5" t="s">
        <v>2575</v>
      </c>
      <c r="L49" s="6" t="s">
        <v>2294</v>
      </c>
      <c r="M49" s="6" t="s">
        <v>2294</v>
      </c>
    </row>
    <row r="50" spans="1:13">
      <c r="A50" s="5" t="s">
        <v>2641</v>
      </c>
      <c r="B50" s="5" t="s">
        <v>2654</v>
      </c>
      <c r="C50" s="5" t="s">
        <v>2075</v>
      </c>
      <c r="D50" s="6" t="s">
        <v>2185</v>
      </c>
      <c r="E50" s="6"/>
      <c r="F50" s="5" t="s">
        <v>781</v>
      </c>
      <c r="G50" s="2" t="s">
        <v>2487</v>
      </c>
      <c r="H50" s="2" t="s">
        <v>2576</v>
      </c>
      <c r="I50" s="5" t="str">
        <f>VLOOKUP(H50,[1]Sheet10!A:B,2,FALSE)</f>
        <v>SRR10083060</v>
      </c>
      <c r="J50" s="6" t="str">
        <f>VLOOKUP(H50,[1]Sheet9!B:C,2,FALSE)</f>
        <v>KDEU00000000</v>
      </c>
      <c r="K50" s="5" t="s">
        <v>2577</v>
      </c>
      <c r="L50" s="6" t="s">
        <v>2294</v>
      </c>
      <c r="M50" s="6" t="s">
        <v>2294</v>
      </c>
    </row>
    <row r="51" spans="1:13">
      <c r="A51" s="5" t="s">
        <v>2641</v>
      </c>
      <c r="B51" s="5" t="s">
        <v>2654</v>
      </c>
      <c r="C51" s="5" t="s">
        <v>2074</v>
      </c>
      <c r="D51" s="6" t="s">
        <v>2186</v>
      </c>
      <c r="E51" s="6"/>
      <c r="F51" s="5" t="s">
        <v>829</v>
      </c>
      <c r="G51" s="2" t="s">
        <v>2487</v>
      </c>
      <c r="H51" s="2" t="s">
        <v>2578</v>
      </c>
      <c r="I51" s="5" t="str">
        <f>VLOOKUP(H51,[1]Sheet10!A:B,2,FALSE)</f>
        <v>SRR10083059</v>
      </c>
      <c r="J51" s="6" t="str">
        <f>VLOOKUP(H51,[1]Sheet9!B:C,2,FALSE)</f>
        <v>KDET00000000</v>
      </c>
      <c r="K51" s="5" t="s">
        <v>2579</v>
      </c>
      <c r="L51" s="6" t="s">
        <v>2294</v>
      </c>
      <c r="M51" s="6" t="s">
        <v>2294</v>
      </c>
    </row>
    <row r="52" spans="1:13">
      <c r="A52" s="5" t="s">
        <v>2641</v>
      </c>
      <c r="B52" s="5" t="s">
        <v>2646</v>
      </c>
      <c r="C52" s="5" t="s">
        <v>1883</v>
      </c>
      <c r="D52" s="6" t="s">
        <v>2187</v>
      </c>
      <c r="E52" s="6" t="str">
        <f>VLOOKUP(H52,[1]Sheet9!B:D,3,FALSE)</f>
        <v>Rasopone sp. 1 MB-2019</v>
      </c>
      <c r="F52" s="5" t="s">
        <v>1471</v>
      </c>
      <c r="G52" s="2" t="s">
        <v>2487</v>
      </c>
      <c r="H52" s="2" t="s">
        <v>2580</v>
      </c>
      <c r="I52" s="5" t="str">
        <f>VLOOKUP(H52,[1]Sheet10!A:B,2,FALSE)</f>
        <v>SRR10083058</v>
      </c>
      <c r="J52" s="6" t="str">
        <f>VLOOKUP(H52,[1]Sheet9!B:C,2,FALSE)</f>
        <v>KDGK00000000</v>
      </c>
      <c r="K52" s="5" t="s">
        <v>2581</v>
      </c>
      <c r="L52" s="6" t="s">
        <v>2294</v>
      </c>
      <c r="M52" s="6" t="s">
        <v>2294</v>
      </c>
    </row>
    <row r="53" spans="1:13">
      <c r="A53" s="5" t="s">
        <v>2641</v>
      </c>
      <c r="B53" s="5" t="s">
        <v>2655</v>
      </c>
      <c r="C53" s="5" t="s">
        <v>1953</v>
      </c>
      <c r="D53" s="6" t="s">
        <v>2408</v>
      </c>
      <c r="E53" s="6"/>
      <c r="F53" s="5" t="s">
        <v>942</v>
      </c>
      <c r="G53" s="2" t="s">
        <v>2487</v>
      </c>
      <c r="H53" s="2" t="s">
        <v>2582</v>
      </c>
      <c r="I53" s="5" t="str">
        <f>VLOOKUP(H53,[1]Sheet10!A:B,2,FALSE)</f>
        <v>SRR10083057</v>
      </c>
      <c r="J53" s="6" t="str">
        <f>VLOOKUP(H53,[1]Sheet9!B:C,2,FALSE)</f>
        <v>KDFR00000000</v>
      </c>
      <c r="K53" s="5" t="s">
        <v>2583</v>
      </c>
      <c r="L53" s="6" t="s">
        <v>2294</v>
      </c>
      <c r="M53" s="6" t="s">
        <v>2294</v>
      </c>
    </row>
    <row r="54" spans="1:13">
      <c r="A54" s="5" t="s">
        <v>2641</v>
      </c>
      <c r="B54" s="5" t="s">
        <v>2644</v>
      </c>
      <c r="C54" s="5" t="s">
        <v>1917</v>
      </c>
      <c r="D54" s="6" t="s">
        <v>2198</v>
      </c>
      <c r="E54" s="6"/>
      <c r="F54" s="5" t="s">
        <v>1017</v>
      </c>
      <c r="G54" s="2" t="s">
        <v>2487</v>
      </c>
      <c r="H54" s="2" t="s">
        <v>2584</v>
      </c>
      <c r="I54" s="5" t="str">
        <f>VLOOKUP(H54,[1]Sheet10!A:B,2,FALSE)</f>
        <v>SRR10083056</v>
      </c>
      <c r="J54" s="6" t="str">
        <f>VLOOKUP(H54,[1]Sheet9!B:C,2,FALSE)</f>
        <v>KDFZ00000000</v>
      </c>
      <c r="K54" s="5" t="s">
        <v>2585</v>
      </c>
      <c r="L54" s="6" t="s">
        <v>2294</v>
      </c>
      <c r="M54" s="6" t="s">
        <v>2294</v>
      </c>
    </row>
    <row r="55" spans="1:13">
      <c r="A55" s="5" t="s">
        <v>2641</v>
      </c>
      <c r="B55" s="5" t="s">
        <v>2644</v>
      </c>
      <c r="C55" s="5" t="s">
        <v>1918</v>
      </c>
      <c r="D55" s="6" t="s">
        <v>2199</v>
      </c>
      <c r="E55" s="6"/>
      <c r="F55" s="5" t="s">
        <v>1023</v>
      </c>
      <c r="G55" s="2" t="s">
        <v>2487</v>
      </c>
      <c r="H55" s="2" t="s">
        <v>2586</v>
      </c>
      <c r="I55" s="5" t="str">
        <f>VLOOKUP(H55,[1]Sheet10!A:B,2,FALSE)</f>
        <v>SRR10083055</v>
      </c>
      <c r="J55" s="6" t="str">
        <f>VLOOKUP(H55,[1]Sheet9!B:C,2,FALSE)</f>
        <v>KDFY00000000</v>
      </c>
      <c r="K55" s="5" t="s">
        <v>2587</v>
      </c>
      <c r="L55" s="6" t="s">
        <v>2294</v>
      </c>
      <c r="M55" s="6" t="s">
        <v>2294</v>
      </c>
    </row>
    <row r="56" spans="1:13">
      <c r="A56" s="5" t="s">
        <v>2641</v>
      </c>
      <c r="B56" s="5" t="s">
        <v>2645</v>
      </c>
      <c r="C56" s="5" t="s">
        <v>1963</v>
      </c>
      <c r="D56" s="6" t="s">
        <v>2418</v>
      </c>
      <c r="E56" s="6"/>
      <c r="F56" s="5" t="s">
        <v>1007</v>
      </c>
      <c r="G56" s="2" t="s">
        <v>2487</v>
      </c>
      <c r="H56" s="2" t="s">
        <v>2588</v>
      </c>
      <c r="I56" s="5" t="str">
        <f>VLOOKUP(H56,[1]Sheet10!A:B,2,FALSE)</f>
        <v>SRR10083053</v>
      </c>
      <c r="J56" s="6" t="str">
        <f>VLOOKUP(H56,[1]Sheet9!B:C,2,FALSE)</f>
        <v>KDFN00000000</v>
      </c>
      <c r="K56" s="5" t="s">
        <v>2589</v>
      </c>
      <c r="L56" s="6" t="s">
        <v>2294</v>
      </c>
      <c r="M56" s="6" t="s">
        <v>2294</v>
      </c>
    </row>
    <row r="57" spans="1:13">
      <c r="A57" s="5" t="s">
        <v>2641</v>
      </c>
      <c r="B57" s="5" t="s">
        <v>2644</v>
      </c>
      <c r="C57" s="5" t="s">
        <v>1935</v>
      </c>
      <c r="D57" s="6" t="s">
        <v>2202</v>
      </c>
      <c r="E57" s="6"/>
      <c r="F57" s="5" t="s">
        <v>1232</v>
      </c>
      <c r="G57" s="2" t="s">
        <v>2487</v>
      </c>
      <c r="H57" s="2" t="s">
        <v>2590</v>
      </c>
      <c r="I57" s="5" t="str">
        <f>VLOOKUP(H57,[1]Sheet10!A:B,2,FALSE)</f>
        <v>SRR10083052</v>
      </c>
      <c r="J57" s="6" t="str">
        <f>VLOOKUP(H57,[1]Sheet9!B:C,2,FALSE)</f>
        <v>KDFV00000000</v>
      </c>
      <c r="K57" s="5" t="s">
        <v>2591</v>
      </c>
      <c r="L57" s="6" t="s">
        <v>2294</v>
      </c>
      <c r="M57" s="6" t="s">
        <v>2294</v>
      </c>
    </row>
    <row r="58" spans="1:13">
      <c r="A58" s="5" t="s">
        <v>2641</v>
      </c>
      <c r="B58" s="5" t="s">
        <v>2644</v>
      </c>
      <c r="C58" s="5" t="s">
        <v>1928</v>
      </c>
      <c r="D58" s="6" t="s">
        <v>2201</v>
      </c>
      <c r="E58" s="6"/>
      <c r="F58" s="5" t="s">
        <v>668</v>
      </c>
      <c r="G58" s="2" t="s">
        <v>2487</v>
      </c>
      <c r="H58" s="2" t="s">
        <v>2592</v>
      </c>
      <c r="I58" s="5" t="str">
        <f>VLOOKUP(H58,[1]Sheet10!A:B,2,FALSE)</f>
        <v>SRR10083051</v>
      </c>
      <c r="J58" s="6" t="str">
        <f>VLOOKUP(H58,[1]Sheet9!B:C,2,FALSE)</f>
        <v>KDFW00000000</v>
      </c>
      <c r="K58" s="5" t="s">
        <v>2593</v>
      </c>
      <c r="L58" s="6" t="s">
        <v>2294</v>
      </c>
      <c r="M58" s="6" t="s">
        <v>2294</v>
      </c>
    </row>
    <row r="59" spans="1:13">
      <c r="A59" s="5" t="s">
        <v>2641</v>
      </c>
      <c r="B59" s="5" t="s">
        <v>2644</v>
      </c>
      <c r="C59" s="5" t="s">
        <v>1933</v>
      </c>
      <c r="D59" s="6" t="s">
        <v>2200</v>
      </c>
      <c r="E59" s="6"/>
      <c r="F59" s="5" t="s">
        <v>740</v>
      </c>
      <c r="G59" s="2" t="s">
        <v>2487</v>
      </c>
      <c r="H59" s="2" t="s">
        <v>2594</v>
      </c>
      <c r="I59" s="5" t="str">
        <f>VLOOKUP(H59,[1]Sheet10!A:B,2,FALSE)</f>
        <v>SRR10083050</v>
      </c>
      <c r="J59" s="6" t="str">
        <f>VLOOKUP(H59,[1]Sheet9!B:C,2,FALSE)</f>
        <v>KDFX00000000</v>
      </c>
      <c r="K59" s="5" t="s">
        <v>2595</v>
      </c>
      <c r="L59" s="6" t="s">
        <v>2294</v>
      </c>
      <c r="M59" s="6" t="s">
        <v>2294</v>
      </c>
    </row>
    <row r="60" spans="1:13">
      <c r="A60" s="5" t="s">
        <v>2641</v>
      </c>
      <c r="B60" s="5" t="s">
        <v>2645</v>
      </c>
      <c r="C60" s="5" t="s">
        <v>1961</v>
      </c>
      <c r="D60" s="6" t="s">
        <v>2431</v>
      </c>
      <c r="E60" s="6"/>
      <c r="F60" s="5" t="s">
        <v>834</v>
      </c>
      <c r="G60" s="2" t="s">
        <v>2487</v>
      </c>
      <c r="H60" s="2" t="s">
        <v>2596</v>
      </c>
      <c r="I60" s="5" t="str">
        <f>VLOOKUP(H60,[1]Sheet10!A:B,2,FALSE)</f>
        <v>SRR10083049</v>
      </c>
      <c r="J60" s="6" t="str">
        <f>VLOOKUP(H60,[1]Sheet9!B:C,2,FALSE)</f>
        <v>KDFM00000000</v>
      </c>
      <c r="K60" s="5" t="s">
        <v>2597</v>
      </c>
      <c r="L60" s="6" t="s">
        <v>2294</v>
      </c>
      <c r="M60" s="6" t="s">
        <v>2294</v>
      </c>
    </row>
    <row r="61" spans="1:13">
      <c r="A61" s="5" t="s">
        <v>2641</v>
      </c>
      <c r="B61" s="5" t="s">
        <v>2656</v>
      </c>
      <c r="C61" s="5" t="s">
        <v>1964</v>
      </c>
      <c r="D61" s="6" t="s">
        <v>2435</v>
      </c>
      <c r="E61" s="6"/>
      <c r="F61" s="5" t="s">
        <v>1118</v>
      </c>
      <c r="G61" s="2" t="s">
        <v>2487</v>
      </c>
      <c r="H61" s="2" t="s">
        <v>2598</v>
      </c>
      <c r="I61" s="5" t="str">
        <f>VLOOKUP(H61,[1]Sheet10!A:B,2,FALSE)</f>
        <v>SRR10083048</v>
      </c>
      <c r="J61" s="6" t="str">
        <f>VLOOKUP(H61,[1]Sheet9!B:C,2,FALSE)</f>
        <v>KDFL00000000</v>
      </c>
      <c r="K61" s="5" t="s">
        <v>2599</v>
      </c>
      <c r="L61" s="6" t="s">
        <v>2294</v>
      </c>
      <c r="M61" s="6" t="s">
        <v>2294</v>
      </c>
    </row>
    <row r="62" spans="1:13">
      <c r="A62" s="5" t="s">
        <v>2641</v>
      </c>
      <c r="B62" s="5" t="s">
        <v>2657</v>
      </c>
      <c r="C62" s="5" t="s">
        <v>1967</v>
      </c>
      <c r="D62" s="6" t="s">
        <v>2439</v>
      </c>
      <c r="E62" s="6"/>
      <c r="F62" s="5" t="s">
        <v>610</v>
      </c>
      <c r="G62" s="2" t="s">
        <v>2487</v>
      </c>
      <c r="H62" s="2" t="s">
        <v>2600</v>
      </c>
      <c r="I62" s="5" t="str">
        <f>VLOOKUP(H62,[1]Sheet10!A:B,2,FALSE)</f>
        <v>SRR10083047</v>
      </c>
      <c r="J62" s="6" t="str">
        <f>VLOOKUP(H62,[1]Sheet9!B:C,2,FALSE)</f>
        <v>KDFK00000000</v>
      </c>
      <c r="K62" s="6"/>
      <c r="L62" s="6" t="s">
        <v>2294</v>
      </c>
      <c r="M62" s="6" t="s">
        <v>2294</v>
      </c>
    </row>
    <row r="63" spans="1:13">
      <c r="A63" s="5" t="s">
        <v>2635</v>
      </c>
      <c r="B63" s="5" t="s">
        <v>2658</v>
      </c>
      <c r="C63" s="5" t="s">
        <v>2227</v>
      </c>
      <c r="D63" s="6" t="s">
        <v>2163</v>
      </c>
      <c r="E63" s="6"/>
      <c r="F63" s="5" t="s">
        <v>2216</v>
      </c>
      <c r="G63" s="2" t="s">
        <v>2487</v>
      </c>
      <c r="H63" s="2" t="s">
        <v>2601</v>
      </c>
      <c r="I63" s="5" t="str">
        <f>VLOOKUP(H63,[1]Sheet10!A:B,2,FALSE)</f>
        <v>SRR10083046</v>
      </c>
      <c r="J63" s="6" t="str">
        <f>VLOOKUP(H63,[1]Sheet9!B:C,2,FALSE)</f>
        <v>KDGX00000000</v>
      </c>
      <c r="K63" s="5" t="s">
        <v>2602</v>
      </c>
      <c r="L63" s="6" t="s">
        <v>2294</v>
      </c>
      <c r="M63" s="6" t="s">
        <v>2294</v>
      </c>
    </row>
    <row r="64" spans="1:13">
      <c r="A64" s="5" t="s">
        <v>2635</v>
      </c>
      <c r="B64" s="5" t="s">
        <v>2659</v>
      </c>
      <c r="C64" s="5" t="s">
        <v>2229</v>
      </c>
      <c r="D64" s="6" t="s">
        <v>2158</v>
      </c>
      <c r="E64" s="6"/>
      <c r="F64" s="5" t="s">
        <v>2220</v>
      </c>
      <c r="G64" s="2" t="s">
        <v>2487</v>
      </c>
      <c r="H64" s="2" t="s">
        <v>2603</v>
      </c>
      <c r="I64" s="5" t="str">
        <f>VLOOKUP(H64,[1]Sheet10!A:B,2,FALSE)</f>
        <v>SRR10083045</v>
      </c>
      <c r="J64" s="6" t="str">
        <f>VLOOKUP(H64,[1]Sheet9!B:C,2,FALSE)</f>
        <v>KDGV00000000</v>
      </c>
      <c r="K64" s="5" t="s">
        <v>2604</v>
      </c>
      <c r="L64" s="6" t="s">
        <v>2294</v>
      </c>
      <c r="M64" s="6" t="s">
        <v>2294</v>
      </c>
    </row>
    <row r="65" spans="1:13">
      <c r="A65" s="5" t="s">
        <v>2635</v>
      </c>
      <c r="B65" s="5" t="s">
        <v>2659</v>
      </c>
      <c r="C65" s="5" t="s">
        <v>2230</v>
      </c>
      <c r="D65" s="6" t="s">
        <v>2162</v>
      </c>
      <c r="E65" s="6"/>
      <c r="F65" s="5" t="s">
        <v>2223</v>
      </c>
      <c r="G65" s="2" t="s">
        <v>2487</v>
      </c>
      <c r="H65" s="2" t="s">
        <v>2605</v>
      </c>
      <c r="I65" s="5" t="str">
        <f>VLOOKUP(H65,[1]Sheet10!A:B,2,FALSE)</f>
        <v>SRR10083044</v>
      </c>
      <c r="J65" s="6" t="str">
        <f>VLOOKUP(H65,[1]Sheet9!B:C,2,FALSE)</f>
        <v>KDGU00000000</v>
      </c>
      <c r="K65" s="5" t="s">
        <v>2606</v>
      </c>
      <c r="L65" s="6" t="s">
        <v>2294</v>
      </c>
      <c r="M65" s="6" t="s">
        <v>2294</v>
      </c>
    </row>
    <row r="66" spans="1:13">
      <c r="A66" s="5" t="s">
        <v>2641</v>
      </c>
      <c r="B66" s="5" t="s">
        <v>2660</v>
      </c>
      <c r="C66" s="5" t="s">
        <v>1989</v>
      </c>
      <c r="D66" s="6" t="s">
        <v>2451</v>
      </c>
      <c r="E66" s="6"/>
      <c r="F66" s="5" t="s">
        <v>592</v>
      </c>
      <c r="G66" s="2" t="s">
        <v>2487</v>
      </c>
      <c r="H66" s="2" t="s">
        <v>2607</v>
      </c>
      <c r="I66" s="5" t="str">
        <f>VLOOKUP(H66,[1]Sheet10!A:B,2,FALSE)</f>
        <v>SRR10083042</v>
      </c>
      <c r="J66" s="6" t="str">
        <f>VLOOKUP(H66,[1]Sheet9!B:C,2,FALSE)</f>
        <v>KDFJ00000000</v>
      </c>
      <c r="K66" s="5" t="s">
        <v>2608</v>
      </c>
      <c r="L66" s="6" t="s">
        <v>2294</v>
      </c>
      <c r="M66" s="6" t="s">
        <v>2294</v>
      </c>
    </row>
    <row r="67" spans="1:13">
      <c r="A67" s="5" t="s">
        <v>2641</v>
      </c>
      <c r="B67" s="5" t="s">
        <v>2661</v>
      </c>
      <c r="C67" s="5" t="s">
        <v>1990</v>
      </c>
      <c r="D67" s="6" t="s">
        <v>2203</v>
      </c>
      <c r="E67" s="6"/>
      <c r="F67" s="5" t="s">
        <v>919</v>
      </c>
      <c r="G67" s="2" t="s">
        <v>2487</v>
      </c>
      <c r="H67" s="2" t="s">
        <v>2609</v>
      </c>
      <c r="I67" s="5" t="str">
        <f>VLOOKUP(H67,[1]Sheet10!A:B,2,FALSE)</f>
        <v>SRR10083041</v>
      </c>
      <c r="J67" s="6" t="str">
        <f>VLOOKUP(H67,[1]Sheet9!B:C,2,FALSE)</f>
        <v>KDFI00000000</v>
      </c>
      <c r="K67" s="5" t="s">
        <v>2610</v>
      </c>
      <c r="L67" s="6" t="s">
        <v>2294</v>
      </c>
      <c r="M67" s="6" t="s">
        <v>2294</v>
      </c>
    </row>
    <row r="68" spans="1:13">
      <c r="A68" s="5" t="s">
        <v>2641</v>
      </c>
      <c r="B68" s="5" t="s">
        <v>2662</v>
      </c>
      <c r="C68" s="5" t="s">
        <v>2085</v>
      </c>
      <c r="D68" s="6" t="s">
        <v>2139</v>
      </c>
      <c r="E68" s="6"/>
      <c r="F68" s="5" t="s">
        <v>601</v>
      </c>
      <c r="G68" s="2" t="s">
        <v>2487</v>
      </c>
      <c r="H68" s="2" t="s">
        <v>2611</v>
      </c>
      <c r="I68" s="5" t="str">
        <f>VLOOKUP(H68,[1]Sheet10!A:B,2,FALSE)</f>
        <v>SRR10083040</v>
      </c>
      <c r="J68" s="6" t="str">
        <f>VLOOKUP(H68,[1]Sheet9!B:C,2,FALSE)</f>
        <v>KDES00000000</v>
      </c>
      <c r="K68" s="5" t="s">
        <v>2612</v>
      </c>
      <c r="L68" s="6" t="s">
        <v>2294</v>
      </c>
      <c r="M68" s="6" t="s">
        <v>2294</v>
      </c>
    </row>
    <row r="69" spans="1:13">
      <c r="A69" s="5" t="s">
        <v>2641</v>
      </c>
      <c r="B69" s="5" t="s">
        <v>2662</v>
      </c>
      <c r="C69" s="5" t="s">
        <v>2091</v>
      </c>
      <c r="D69" s="6" t="s">
        <v>2194</v>
      </c>
      <c r="E69" s="6"/>
      <c r="F69" s="5" t="s">
        <v>718</v>
      </c>
      <c r="G69" s="2" t="s">
        <v>2487</v>
      </c>
      <c r="H69" s="2" t="s">
        <v>2613</v>
      </c>
      <c r="I69" s="5" t="str">
        <f>VLOOKUP(H69,[1]Sheet10!A:B,2,FALSE)</f>
        <v>SRR10083039</v>
      </c>
      <c r="J69" s="6" t="str">
        <f>VLOOKUP(H69,[1]Sheet9!B:C,2,FALSE)</f>
        <v>KDER00000000</v>
      </c>
      <c r="K69" s="5" t="s">
        <v>2614</v>
      </c>
      <c r="L69" s="6" t="s">
        <v>2294</v>
      </c>
      <c r="M69" s="6" t="s">
        <v>2294</v>
      </c>
    </row>
    <row r="70" spans="1:13">
      <c r="A70" s="5" t="s">
        <v>2641</v>
      </c>
      <c r="B70" s="5" t="s">
        <v>2662</v>
      </c>
      <c r="C70" s="5" t="s">
        <v>2094</v>
      </c>
      <c r="D70" s="6" t="s">
        <v>2196</v>
      </c>
      <c r="E70" s="6"/>
      <c r="F70" s="5" t="s">
        <v>1059</v>
      </c>
      <c r="G70" s="2" t="s">
        <v>2487</v>
      </c>
      <c r="H70" s="2" t="s">
        <v>2615</v>
      </c>
      <c r="I70" s="5" t="str">
        <f>VLOOKUP(H70,[1]Sheet10!A:B,2,FALSE)</f>
        <v>SRR10083038</v>
      </c>
      <c r="J70" s="6" t="str">
        <f>VLOOKUP(H70,[1]Sheet9!B:C,2,FALSE)</f>
        <v>KDEQ00000000</v>
      </c>
      <c r="K70" s="5" t="s">
        <v>2616</v>
      </c>
      <c r="L70" s="6" t="s">
        <v>2294</v>
      </c>
      <c r="M70" s="6" t="s">
        <v>2294</v>
      </c>
    </row>
    <row r="71" spans="1:13">
      <c r="A71" s="5" t="s">
        <v>2635</v>
      </c>
      <c r="B71" s="5" t="s">
        <v>2663</v>
      </c>
      <c r="C71" s="5" t="s">
        <v>2232</v>
      </c>
      <c r="D71" s="6" t="s">
        <v>2153</v>
      </c>
      <c r="E71" s="6"/>
      <c r="F71" s="5" t="s">
        <v>2212</v>
      </c>
      <c r="G71" s="2" t="s">
        <v>2487</v>
      </c>
      <c r="H71" s="2" t="s">
        <v>2617</v>
      </c>
      <c r="I71" s="5" t="str">
        <f>VLOOKUP(H71,[1]Sheet10!A:B,2,FALSE)</f>
        <v>SRR10083037</v>
      </c>
      <c r="J71" s="6" t="str">
        <f>VLOOKUP(H71,[1]Sheet9!B:C,2,FALSE)</f>
        <v>KDGT00000000</v>
      </c>
      <c r="K71" s="5" t="s">
        <v>2618</v>
      </c>
      <c r="L71" s="6" t="s">
        <v>2294</v>
      </c>
      <c r="M71" s="6" t="s">
        <v>2294</v>
      </c>
    </row>
    <row r="72" spans="1:13">
      <c r="A72" s="5" t="s">
        <v>2635</v>
      </c>
      <c r="B72" s="5" t="s">
        <v>2663</v>
      </c>
      <c r="C72" s="5" t="s">
        <v>2233</v>
      </c>
      <c r="D72" s="6" t="s">
        <v>2159</v>
      </c>
      <c r="E72" s="6"/>
      <c r="F72" s="5" t="s">
        <v>2222</v>
      </c>
      <c r="G72" s="2" t="s">
        <v>2487</v>
      </c>
      <c r="H72" s="2" t="s">
        <v>2619</v>
      </c>
      <c r="I72" s="5" t="str">
        <f>VLOOKUP(H72,[1]Sheet10!A:B,2,FALSE)</f>
        <v>SRR10083036</v>
      </c>
      <c r="J72" s="6" t="str">
        <f>VLOOKUP(H72,[1]Sheet9!B:C,2,FALSE)</f>
        <v>KDGS00000000</v>
      </c>
      <c r="K72" s="5" t="s">
        <v>2620</v>
      </c>
      <c r="L72" s="6" t="s">
        <v>2294</v>
      </c>
      <c r="M72" s="6" t="s">
        <v>2294</v>
      </c>
    </row>
    <row r="73" spans="1:13">
      <c r="A73" s="5" t="s">
        <v>2635</v>
      </c>
      <c r="B73" s="5" t="s">
        <v>2663</v>
      </c>
      <c r="C73" s="5" t="s">
        <v>2234</v>
      </c>
      <c r="D73" s="6" t="s">
        <v>2164</v>
      </c>
      <c r="E73" s="6"/>
      <c r="F73" s="5" t="s">
        <v>2214</v>
      </c>
      <c r="G73" s="2" t="s">
        <v>2487</v>
      </c>
      <c r="H73" s="2" t="s">
        <v>2621</v>
      </c>
      <c r="I73" s="5" t="str">
        <f>VLOOKUP(H73,[1]Sheet10!A:B,2,FALSE)</f>
        <v>SRR10083035</v>
      </c>
      <c r="J73" s="6" t="str">
        <f>VLOOKUP(H73,[1]Sheet9!B:C,2,FALSE)</f>
        <v>KDGR00000000</v>
      </c>
      <c r="K73" s="5" t="s">
        <v>2622</v>
      </c>
      <c r="L73" s="6" t="s">
        <v>2294</v>
      </c>
      <c r="M73" s="6" t="s">
        <v>2294</v>
      </c>
    </row>
    <row r="74" spans="1:13">
      <c r="A74" s="5" t="s">
        <v>2635</v>
      </c>
      <c r="B74" s="5" t="s">
        <v>2663</v>
      </c>
      <c r="C74" s="5" t="s">
        <v>2235</v>
      </c>
      <c r="D74" s="6" t="s">
        <v>2188</v>
      </c>
      <c r="E74" s="6"/>
      <c r="F74" s="5" t="s">
        <v>2213</v>
      </c>
      <c r="G74" s="2" t="s">
        <v>2487</v>
      </c>
      <c r="H74" s="2" t="s">
        <v>2623</v>
      </c>
      <c r="I74" s="5" t="str">
        <f>VLOOKUP(H74,[1]Sheet10!A:B,2,FALSE)</f>
        <v>SRR10083034</v>
      </c>
      <c r="J74" s="6" t="str">
        <f>VLOOKUP(H74,[1]Sheet9!B:C,2,FALSE)</f>
        <v>KDGQ00000000</v>
      </c>
      <c r="K74" s="5" t="s">
        <v>2624</v>
      </c>
      <c r="L74" s="6" t="s">
        <v>2294</v>
      </c>
      <c r="M74" s="6" t="s">
        <v>2294</v>
      </c>
    </row>
    <row r="75" spans="1:13">
      <c r="A75" s="5" t="s">
        <v>2635</v>
      </c>
      <c r="B75" s="5" t="s">
        <v>2658</v>
      </c>
      <c r="C75" s="5" t="s">
        <v>2228</v>
      </c>
      <c r="D75" s="6" t="s">
        <v>2193</v>
      </c>
      <c r="E75" s="6"/>
      <c r="F75" s="5" t="s">
        <v>2224</v>
      </c>
      <c r="G75" s="2" t="s">
        <v>2487</v>
      </c>
      <c r="H75" s="2" t="s">
        <v>2625</v>
      </c>
      <c r="I75" s="5" t="str">
        <f>VLOOKUP(H75,[1]Sheet10!A:B,2,FALSE)</f>
        <v>SRR10083033</v>
      </c>
      <c r="J75" s="6" t="str">
        <f>VLOOKUP(H75,[1]Sheet9!B:C,2,FALSE)</f>
        <v>KDGW00000000</v>
      </c>
      <c r="K75" s="5" t="s">
        <v>2626</v>
      </c>
      <c r="L75" s="6" t="s">
        <v>2294</v>
      </c>
      <c r="M75" s="6" t="s">
        <v>2294</v>
      </c>
    </row>
    <row r="76" spans="1:13">
      <c r="A76" s="5" t="s">
        <v>2664</v>
      </c>
      <c r="B76" s="5" t="s">
        <v>2665</v>
      </c>
      <c r="C76" s="5" t="s">
        <v>2238</v>
      </c>
      <c r="D76" s="6" t="s">
        <v>2189</v>
      </c>
      <c r="E76" s="6"/>
      <c r="F76" s="5" t="s">
        <v>2221</v>
      </c>
      <c r="G76" s="5" t="str">
        <f>VLOOKUP(D76,[1]Sheet6!A:D,2,FALSE)</f>
        <v>PRJNA360290</v>
      </c>
      <c r="H76" s="5" t="str">
        <f>VLOOKUP(D76,[1]Sheet6!A:D,3,FALSE)</f>
        <v>SAMN06208949</v>
      </c>
      <c r="I76" s="5" t="str">
        <f>VLOOKUP(D76,[1]Sheet6!A:D,4,FALSE)</f>
        <v>SRR5150682</v>
      </c>
      <c r="J76" s="7" t="s">
        <v>2627</v>
      </c>
      <c r="K76" s="6"/>
      <c r="L76" s="6" t="s">
        <v>2281</v>
      </c>
      <c r="M76" s="6"/>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S1-Specimens</vt:lpstr>
      <vt:lpstr>S2-Sequencing-Info</vt:lpstr>
      <vt:lpstr>S3-COI-Samples</vt:lpstr>
      <vt:lpstr>S4-NCBI-Accession#s</vt:lpstr>
    </vt:vector>
  </TitlesOfParts>
  <Company>The University of Utah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Longino</dc:creator>
  <cp:lastModifiedBy>John Longino</cp:lastModifiedBy>
  <dcterms:created xsi:type="dcterms:W3CDTF">2019-05-14T15:13:38Z</dcterms:created>
  <dcterms:modified xsi:type="dcterms:W3CDTF">2020-03-03T03:39:36Z</dcterms:modified>
</cp:coreProperties>
</file>