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\Master 2\Projet\PlannificationSoutenances\"/>
    </mc:Choice>
  </mc:AlternateContent>
  <bookViews>
    <workbookView xWindow="0" yWindow="0" windowWidth="21570" windowHeight="8055"/>
  </bookViews>
  <sheets>
    <sheet name="Feuil1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M2" i="4"/>
  <c r="L2" i="4"/>
  <c r="L16" i="4"/>
  <c r="M17" i="4"/>
  <c r="N11" i="4" l="1"/>
  <c r="N8" i="4"/>
  <c r="N7" i="4"/>
  <c r="N2" i="4"/>
  <c r="N10" i="4"/>
  <c r="N4" i="4"/>
  <c r="N9" i="4"/>
  <c r="N3" i="4"/>
  <c r="N6" i="4"/>
  <c r="M13" i="4"/>
  <c r="L13" i="4"/>
  <c r="N5" i="4"/>
</calcChain>
</file>

<file path=xl/sharedStrings.xml><?xml version="1.0" encoding="utf-8"?>
<sst xmlns="http://schemas.openxmlformats.org/spreadsheetml/2006/main" count="458" uniqueCount="205">
  <si>
    <t>NOM</t>
  </si>
  <si>
    <t>PRENOM</t>
  </si>
  <si>
    <t>ENTREPRISE</t>
  </si>
  <si>
    <t>Date</t>
  </si>
  <si>
    <t>Heure</t>
  </si>
  <si>
    <t>Jury</t>
  </si>
  <si>
    <t>Salle</t>
  </si>
  <si>
    <t>Président</t>
  </si>
  <si>
    <t>Tuteur Université</t>
  </si>
  <si>
    <t>AMADEUS</t>
  </si>
  <si>
    <t>Salle du Conseil</t>
  </si>
  <si>
    <t>Michel Winter</t>
  </si>
  <si>
    <t>Gabriel Mopolo</t>
  </si>
  <si>
    <t>AUSY</t>
  </si>
  <si>
    <t>ARNAUD</t>
  </si>
  <si>
    <t>MOHAMED</t>
  </si>
  <si>
    <t>Michel Buffa</t>
  </si>
  <si>
    <t>THALES DMS FRANCE SAS</t>
  </si>
  <si>
    <t>Isabelle Mirbel</t>
  </si>
  <si>
    <t>GRIDPOCKET</t>
  </si>
  <si>
    <t>Pierre Crescenzo</t>
  </si>
  <si>
    <t>ERICA</t>
  </si>
  <si>
    <t>Fabrice Huet</t>
  </si>
  <si>
    <t>KOEDIA</t>
  </si>
  <si>
    <t>MAXIME</t>
  </si>
  <si>
    <t>Total</t>
  </si>
  <si>
    <t>Filtre avancé</t>
  </si>
  <si>
    <t>Lundi 6 janvier 2020</t>
  </si>
  <si>
    <t>ABRIKH</t>
  </si>
  <si>
    <t>HUGO</t>
  </si>
  <si>
    <t>Julian</t>
  </si>
  <si>
    <t>BAJAT</t>
  </si>
  <si>
    <t>NORMAN</t>
  </si>
  <si>
    <t>BARNINI</t>
  </si>
  <si>
    <t>Paul</t>
  </si>
  <si>
    <t>BAROUKH</t>
  </si>
  <si>
    <t>YONI</t>
  </si>
  <si>
    <t>BOIROT</t>
  </si>
  <si>
    <t>MORGAN</t>
  </si>
  <si>
    <t>BOURDON</t>
  </si>
  <si>
    <t>VINCENT</t>
  </si>
  <si>
    <t>BOUREK</t>
  </si>
  <si>
    <t>KAMEL</t>
  </si>
  <si>
    <t>BOURGEAT</t>
  </si>
  <si>
    <t>KILLIAN</t>
  </si>
  <si>
    <t>CARDINI</t>
  </si>
  <si>
    <t>YANNIK</t>
  </si>
  <si>
    <t>CHARLET</t>
  </si>
  <si>
    <t>ALEXIS</t>
  </si>
  <si>
    <t>CHIESA</t>
  </si>
  <si>
    <t>PIERRE</t>
  </si>
  <si>
    <t>CHOISY</t>
  </si>
  <si>
    <t>Jérémy</t>
  </si>
  <si>
    <t>CUSTODIO CAVACO</t>
  </si>
  <si>
    <t>Samuel</t>
  </si>
  <si>
    <t>DA SILVA</t>
  </si>
  <si>
    <t>André</t>
  </si>
  <si>
    <t>DA SILVA NEVES</t>
  </si>
  <si>
    <t>FLORENTINO</t>
  </si>
  <si>
    <t>DEVOUGE</t>
  </si>
  <si>
    <t>GAUTIER</t>
  </si>
  <si>
    <t>DJAOUT</t>
  </si>
  <si>
    <t>Louiza</t>
  </si>
  <si>
    <t>DOUTEL SILVA</t>
  </si>
  <si>
    <t>FILIPE</t>
  </si>
  <si>
    <t>DRISSET</t>
  </si>
  <si>
    <t>Nicolas</t>
  </si>
  <si>
    <t>EL HAROUI</t>
  </si>
  <si>
    <t>Jassim</t>
  </si>
  <si>
    <t>FEKIH</t>
  </si>
  <si>
    <t>Taoufik</t>
  </si>
  <si>
    <t>FELIN</t>
  </si>
  <si>
    <t>REMI</t>
  </si>
  <si>
    <t>FULCONIS</t>
  </si>
  <si>
    <t>YAN</t>
  </si>
  <si>
    <t>GASMI</t>
  </si>
  <si>
    <t>Zakaria</t>
  </si>
  <si>
    <t>JALAL</t>
  </si>
  <si>
    <t>Réda</t>
  </si>
  <si>
    <t>LA SELVA</t>
  </si>
  <si>
    <t>Clément</t>
  </si>
  <si>
    <t>MARIAS</t>
  </si>
  <si>
    <t>Maxime</t>
  </si>
  <si>
    <t>MARIN</t>
  </si>
  <si>
    <t>CELINE</t>
  </si>
  <si>
    <t>MARTIN</t>
  </si>
  <si>
    <t>FRANCOIS</t>
  </si>
  <si>
    <t>MARYE</t>
  </si>
  <si>
    <t>Salomé</t>
  </si>
  <si>
    <t>MILLIER</t>
  </si>
  <si>
    <t>MOUSSAOUI</t>
  </si>
  <si>
    <t>Mohamed</t>
  </si>
  <si>
    <t>NADAUD</t>
  </si>
  <si>
    <t>SOREL</t>
  </si>
  <si>
    <t>NITEKA</t>
  </si>
  <si>
    <t>LYS CIELLA</t>
  </si>
  <si>
    <t>PANZERA</t>
  </si>
  <si>
    <t>POESY</t>
  </si>
  <si>
    <t>MARION</t>
  </si>
  <si>
    <t>POITEVIN</t>
  </si>
  <si>
    <t>WILLIAM</t>
  </si>
  <si>
    <t>PREVOT</t>
  </si>
  <si>
    <t>REITA</t>
  </si>
  <si>
    <t>Alexandre</t>
  </si>
  <si>
    <t>REJNERI</t>
  </si>
  <si>
    <t>SELVA</t>
  </si>
  <si>
    <t>SOLANA</t>
  </si>
  <si>
    <t>Louis</t>
  </si>
  <si>
    <t>SOUMRANY</t>
  </si>
  <si>
    <t>TRAMIER</t>
  </si>
  <si>
    <t>CHRIS</t>
  </si>
  <si>
    <t>TRAORE</t>
  </si>
  <si>
    <t>VIGHI</t>
  </si>
  <si>
    <t>WAHAB</t>
  </si>
  <si>
    <t>ICHRAK</t>
  </si>
  <si>
    <t>PARFUMS PLUS FRANCE</t>
  </si>
  <si>
    <t>SOPRA STERIA</t>
  </si>
  <si>
    <t>ATOS INTEGRATION</t>
  </si>
  <si>
    <t>Ellcie Healthy</t>
  </si>
  <si>
    <t>CGI FRANCE</t>
  </si>
  <si>
    <t>COULEURS SOLEIL SERVICES</t>
  </si>
  <si>
    <t>Metrum Digital</t>
  </si>
  <si>
    <t>SAS IXARYS</t>
  </si>
  <si>
    <t>VIRBAC SA</t>
  </si>
  <si>
    <t>CAPGEMINI TECHNOLOGY SERVICES</t>
  </si>
  <si>
    <t>Smartcom</t>
  </si>
  <si>
    <t>OPS2</t>
  </si>
  <si>
    <t>HIMYDATA</t>
  </si>
  <si>
    <t>Nively</t>
  </si>
  <si>
    <t>ORANGE -OLPS BUSINESS</t>
  </si>
  <si>
    <t>Azur Tech Concept</t>
  </si>
  <si>
    <t>SEPALUMIC</t>
  </si>
  <si>
    <t>TEQUILA RAPIDO</t>
  </si>
  <si>
    <t>Webmarketing-Services</t>
  </si>
  <si>
    <t>COFFEE-MARKETING</t>
  </si>
  <si>
    <t>NAVAL GROUP</t>
  </si>
  <si>
    <t>MYDATAMODELS</t>
  </si>
  <si>
    <t>GROUPE NICE-MATIN</t>
  </si>
  <si>
    <t>Anne-Marie Lesas</t>
  </si>
  <si>
    <t>hugo.abrikh@etu.univ-cotedazur.fr</t>
  </si>
  <si>
    <t>julian.arnaud@etu.univ-cotedazur.fr</t>
  </si>
  <si>
    <t>norman.bajat@etu.univ-cotedazur.fr</t>
  </si>
  <si>
    <t>paul.barnini@etu.univ-cotedazur.fr</t>
  </si>
  <si>
    <t>yoni.baroukh@etu.univ-cotedazur.fr</t>
  </si>
  <si>
    <t>morgan.boirot@etu.univ-cotedazur.fr</t>
  </si>
  <si>
    <t>vincent.bourdon@etu.univ-cotedazur.fr</t>
  </si>
  <si>
    <t>kamel.bourek@etu.univ-cotedazur.fr</t>
  </si>
  <si>
    <t>killian.bourgeat@etu.univ-cotedazur.fr</t>
  </si>
  <si>
    <t>yannick.cardini@etu.univ-cotedazur.fr</t>
  </si>
  <si>
    <t>alexis.charlet@etu.univ-cotedazur.fr</t>
  </si>
  <si>
    <t>pierre.chiesa@etu.univ-cotedazur.fr</t>
  </si>
  <si>
    <t>jeremy.choisy@etu.univ-cotedazur.fr</t>
  </si>
  <si>
    <t>samuel.custodio-cavaco@etu.univ-cotedazur.fr</t>
  </si>
  <si>
    <t>andre.da-silva-goncalves@etu.univ-cotedazur.fr</t>
  </si>
  <si>
    <t>florentino.da-silva-neves@etu.univ-cotedazur.fr</t>
  </si>
  <si>
    <t>gautier.devouge@etu.univ-cotedazur.fr</t>
  </si>
  <si>
    <t>louiza.djaout@etu.univ-cotedazur.fr</t>
  </si>
  <si>
    <t>filipe.doutel-silva@etu.univ-cotedazur.fr</t>
  </si>
  <si>
    <t>nicolas.drisset@etu.univ-cotedazur.fr</t>
  </si>
  <si>
    <t>jassim.el-haroui@etu.univ-cotedazur.fr</t>
  </si>
  <si>
    <t>taoufik.fekih@etu.univ-cotedazur.fr</t>
  </si>
  <si>
    <t>remi.felin@etu.univ-cotedazur.fr</t>
  </si>
  <si>
    <t>yan.fulconis@etu.univ-cotedazur.fr</t>
  </si>
  <si>
    <t>zakaria.gasmi@etu.univ-cotedazur.fr</t>
  </si>
  <si>
    <t>reda.jalal@etu.univ-cotedazur.fr</t>
  </si>
  <si>
    <t>clement.la-selva@etu.univ-cotedazur.fr</t>
  </si>
  <si>
    <t>maxime.marias@etu.univ-cotedazur.fr</t>
  </si>
  <si>
    <t>celine.marin@etu.univ-cotedazur.fr</t>
  </si>
  <si>
    <t>francois.martin2@etu.univ-cotedazur.fr</t>
  </si>
  <si>
    <t>salome.marye@etu.univ-cotedazur.fr</t>
  </si>
  <si>
    <t>maxime.millier@etu.univ-cotedazur.fr</t>
  </si>
  <si>
    <t>mohammed.moussaoui@etu.univ-cotedazur.fr</t>
  </si>
  <si>
    <t>sorel.nadaud@etu.univ-cotedazur.fr</t>
  </si>
  <si>
    <t>lys-ciella.niteka@etu.univ-cotedazur.fr</t>
  </si>
  <si>
    <t>alexis.panzera@etu.univ-cotedazur.fr</t>
  </si>
  <si>
    <t>marion.poesy@etu.univ-cotedazur.fr</t>
  </si>
  <si>
    <t>william.poitevin@etu.univ-cotedazur.fr</t>
  </si>
  <si>
    <t>maxime.prevot@etu.univ-cotedazur.fr</t>
  </si>
  <si>
    <t>alexandre.reita@etu.univ-cotedazur.fr</t>
  </si>
  <si>
    <t>clement.rejneri@etu.univ-cotedazur.fr</t>
  </si>
  <si>
    <t>vincent.selva@etu.univ-cotedazur.fr</t>
  </si>
  <si>
    <t>louis.solana@etu.univ-cotedazur.fr</t>
  </si>
  <si>
    <t>maxime.soumrany@etu.univ-cotedazur.fr</t>
  </si>
  <si>
    <t>chris.tramier@etu.univ-cotedazur.fr</t>
  </si>
  <si>
    <t>mohamed.traore@etu.univ-cotedazur.fr</t>
  </si>
  <si>
    <t>alexis.vighi@etu.univ-cotedazur.fr</t>
  </si>
  <si>
    <t>ichrak.wahab@etu.univ-cotedazur.fr</t>
  </si>
  <si>
    <t>Email</t>
  </si>
  <si>
    <t>11h - 11h30</t>
  </si>
  <si>
    <t>11h30 - 12h</t>
  </si>
  <si>
    <t>10h30 - 11h</t>
  </si>
  <si>
    <t>8h30 - 9h</t>
  </si>
  <si>
    <t>9h - 9h30</t>
  </si>
  <si>
    <t>9h30 - 10h</t>
  </si>
  <si>
    <t>13h - 13h30</t>
  </si>
  <si>
    <t>13h30 - 14h</t>
  </si>
  <si>
    <t>14h - 14h30</t>
  </si>
  <si>
    <t>15h - 15h30</t>
  </si>
  <si>
    <t>15h30 -16h</t>
  </si>
  <si>
    <t>16h - 16h30</t>
  </si>
  <si>
    <t>TD 14</t>
  </si>
  <si>
    <t>Mardi 7 janvier 2020</t>
  </si>
  <si>
    <t>Colonne1</t>
  </si>
  <si>
    <t>Colonne2</t>
  </si>
  <si>
    <t>Colonne3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</si>
</sst>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Fill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7" borderId="10" xfId="0" applyFont="1" applyFill="1" applyBorder="1" applyAlignment="1">
      <alignment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3">
    <cellStyle name="Lien hypertexte 2" xfId="1"/>
    <cellStyle name="Normal" xfId="0" builtinId="0"/>
    <cellStyle name="Normal 2" xfId="2"/>
  </cellStyles>
  <dxfs count="14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N49" totalsRowShown="0" headerRowDxfId="13" headerRowBorderDxfId="12" tableBorderDxfId="11" totalsRowBorderDxfId="10">
  <autoFilter ref="A1:N49"/>
  <sortState ref="A2:J49">
    <sortCondition ref="G1:G49"/>
  </sortState>
  <tableColumns count="14">
    <tableColumn id="1" name="NOM" dataDxfId="9"/>
    <tableColumn id="2" name="PRENOM" dataDxfId="8"/>
    <tableColumn id="10" name="Email" dataDxfId="7"/>
    <tableColumn id="3" name="ENTREPRISE" dataDxfId="6"/>
    <tableColumn id="4" name="Date" dataDxfId="5"/>
    <tableColumn id="5" name="Heure" dataDxfId="4"/>
    <tableColumn id="6" name="Jury" dataDxfId="3"/>
    <tableColumn id="7" name="Salle" dataDxfId="2"/>
    <tableColumn id="8" name="Président" dataDxfId="1"/>
    <tableColumn id="9" name="Tuteur Université" dataDxfId="0"/>
    <tableColumn id="11" name="Colonne1"/>
    <tableColumn id="12" name="Colonne2"/>
    <tableColumn id="13" name="Colonne3"/>
    <tableColumn id="14" name="To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abSelected="1" topLeftCell="A25" workbookViewId="0">
      <selection activeCell="I41" sqref="I41"/>
    </sheetView>
  </sheetViews>
  <sheetFormatPr baseColWidth="10" defaultColWidth="11.42578125" defaultRowHeight="15" x14ac:dyDescent="0.25"/>
  <cols>
    <col min="3" max="3" width="48.42578125" customWidth="1"/>
    <col min="4" max="4" width="24.42578125" customWidth="1"/>
    <col min="5" max="5" width="29.7109375" customWidth="1"/>
    <col min="6" max="6" width="13.7109375" customWidth="1"/>
    <col min="8" max="8" width="18" customWidth="1"/>
    <col min="9" max="9" width="18.28515625" style="26" customWidth="1"/>
    <col min="10" max="10" width="24" style="26" customWidth="1"/>
    <col min="11" max="11" width="17.42578125" customWidth="1"/>
    <col min="12" max="12" width="14" customWidth="1"/>
    <col min="13" max="13" width="15.5703125" customWidth="1"/>
  </cols>
  <sheetData>
    <row r="1" spans="1:14" x14ac:dyDescent="0.25">
      <c r="A1" s="11" t="s">
        <v>0</v>
      </c>
      <c r="B1" s="12" t="s">
        <v>1</v>
      </c>
      <c r="C1" s="12" t="s">
        <v>187</v>
      </c>
      <c r="D1" s="12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  <c r="K1" s="74" t="s">
        <v>202</v>
      </c>
      <c r="L1" s="74" t="s">
        <v>203</v>
      </c>
      <c r="M1" s="74" t="s">
        <v>204</v>
      </c>
      <c r="N1" s="74" t="s">
        <v>25</v>
      </c>
    </row>
    <row r="2" spans="1:14" x14ac:dyDescent="0.25">
      <c r="A2" s="10" t="s">
        <v>28</v>
      </c>
      <c r="B2" s="9" t="s">
        <v>29</v>
      </c>
      <c r="C2" s="9" t="s">
        <v>139</v>
      </c>
      <c r="D2" s="9" t="s">
        <v>17</v>
      </c>
      <c r="E2" s="3" t="s">
        <v>27</v>
      </c>
      <c r="F2" s="4" t="s">
        <v>191</v>
      </c>
      <c r="G2" s="4">
        <v>1</v>
      </c>
      <c r="H2" s="2" t="s">
        <v>10</v>
      </c>
      <c r="I2" s="18" t="s">
        <v>20</v>
      </c>
      <c r="J2" s="27" t="s">
        <v>138</v>
      </c>
      <c r="K2" s="15" t="s">
        <v>16</v>
      </c>
      <c r="L2" s="8">
        <f t="shared" ref="L2:L11" si="0">COUNTIF(I$2:I$49,"="&amp;$K2)</f>
        <v>9</v>
      </c>
      <c r="M2" s="8">
        <f t="shared" ref="M2:M11" si="1">COUNTIF(J$2:J$49,"="&amp;$K2)</f>
        <v>5</v>
      </c>
      <c r="N2" s="15">
        <f>SUM(L2:M2)</f>
        <v>14</v>
      </c>
    </row>
    <row r="3" spans="1:14" x14ac:dyDescent="0.25">
      <c r="A3" s="10" t="s">
        <v>39</v>
      </c>
      <c r="B3" s="9" t="s">
        <v>40</v>
      </c>
      <c r="C3" s="9" t="s">
        <v>145</v>
      </c>
      <c r="D3" s="9" t="s">
        <v>118</v>
      </c>
      <c r="E3" s="3" t="s">
        <v>27</v>
      </c>
      <c r="F3" s="4" t="s">
        <v>192</v>
      </c>
      <c r="G3" s="4">
        <v>1</v>
      </c>
      <c r="H3" s="2" t="s">
        <v>10</v>
      </c>
      <c r="I3" s="18" t="s">
        <v>11</v>
      </c>
      <c r="J3" s="27" t="s">
        <v>138</v>
      </c>
      <c r="K3" s="15" t="s">
        <v>18</v>
      </c>
      <c r="L3" s="8">
        <f t="shared" si="0"/>
        <v>3</v>
      </c>
      <c r="M3" s="8">
        <f t="shared" si="1"/>
        <v>3</v>
      </c>
      <c r="N3" s="15">
        <f t="shared" ref="N3:N11" si="2">SUM(L3:M3)</f>
        <v>6</v>
      </c>
    </row>
    <row r="4" spans="1:14" ht="15.75" thickBot="1" x14ac:dyDescent="0.3">
      <c r="A4" s="33" t="s">
        <v>45</v>
      </c>
      <c r="B4" s="34" t="s">
        <v>46</v>
      </c>
      <c r="C4" s="34" t="s">
        <v>148</v>
      </c>
      <c r="D4" s="34" t="s">
        <v>120</v>
      </c>
      <c r="E4" s="3" t="s">
        <v>27</v>
      </c>
      <c r="F4" s="35" t="s">
        <v>193</v>
      </c>
      <c r="G4" s="35">
        <v>1</v>
      </c>
      <c r="H4" s="36" t="s">
        <v>10</v>
      </c>
      <c r="I4" s="37" t="s">
        <v>11</v>
      </c>
      <c r="J4" s="38" t="s">
        <v>138</v>
      </c>
      <c r="K4" s="15" t="s">
        <v>20</v>
      </c>
      <c r="L4" s="8">
        <f t="shared" si="0"/>
        <v>5</v>
      </c>
      <c r="M4" s="8">
        <f t="shared" si="1"/>
        <v>4</v>
      </c>
      <c r="N4" s="15">
        <f t="shared" si="2"/>
        <v>9</v>
      </c>
    </row>
    <row r="5" spans="1:14" ht="15.75" thickBot="1" x14ac:dyDescent="0.3">
      <c r="A5" s="39" t="s">
        <v>57</v>
      </c>
      <c r="B5" s="39" t="s">
        <v>58</v>
      </c>
      <c r="C5" s="39" t="s">
        <v>154</v>
      </c>
      <c r="D5" s="39" t="s">
        <v>121</v>
      </c>
      <c r="E5" s="3" t="s">
        <v>27</v>
      </c>
      <c r="F5" s="40" t="s">
        <v>190</v>
      </c>
      <c r="G5" s="40">
        <v>2</v>
      </c>
      <c r="H5" s="41" t="s">
        <v>10</v>
      </c>
      <c r="I5" s="42" t="s">
        <v>20</v>
      </c>
      <c r="J5" s="43" t="s">
        <v>11</v>
      </c>
      <c r="K5" s="2" t="s">
        <v>138</v>
      </c>
      <c r="L5" s="8">
        <f t="shared" si="0"/>
        <v>7</v>
      </c>
      <c r="M5" s="8">
        <f t="shared" si="1"/>
        <v>12</v>
      </c>
      <c r="N5" s="15">
        <f t="shared" si="2"/>
        <v>19</v>
      </c>
    </row>
    <row r="6" spans="1:14" ht="15.75" thickBot="1" x14ac:dyDescent="0.3">
      <c r="A6" s="9" t="s">
        <v>59</v>
      </c>
      <c r="B6" s="9" t="s">
        <v>60</v>
      </c>
      <c r="C6" s="9" t="s">
        <v>155</v>
      </c>
      <c r="D6" s="9" t="s">
        <v>122</v>
      </c>
      <c r="E6" s="3" t="s">
        <v>27</v>
      </c>
      <c r="F6" s="5" t="s">
        <v>188</v>
      </c>
      <c r="G6" s="5">
        <v>2</v>
      </c>
      <c r="H6" s="41" t="s">
        <v>10</v>
      </c>
      <c r="I6" s="21" t="s">
        <v>20</v>
      </c>
      <c r="J6" s="18" t="s">
        <v>11</v>
      </c>
      <c r="K6" s="15" t="s">
        <v>12</v>
      </c>
      <c r="L6" s="8">
        <f t="shared" si="0"/>
        <v>7</v>
      </c>
      <c r="M6" s="8">
        <f t="shared" si="1"/>
        <v>6</v>
      </c>
      <c r="N6" s="15">
        <f t="shared" si="2"/>
        <v>13</v>
      </c>
    </row>
    <row r="7" spans="1:14" ht="15.75" thickBot="1" x14ac:dyDescent="0.3">
      <c r="A7" s="34" t="s">
        <v>61</v>
      </c>
      <c r="B7" s="34" t="s">
        <v>62</v>
      </c>
      <c r="C7" s="34" t="s">
        <v>156</v>
      </c>
      <c r="D7" s="34" t="s">
        <v>123</v>
      </c>
      <c r="E7" s="3" t="s">
        <v>27</v>
      </c>
      <c r="F7" s="44" t="s">
        <v>189</v>
      </c>
      <c r="G7" s="44">
        <v>2</v>
      </c>
      <c r="H7" s="41" t="s">
        <v>10</v>
      </c>
      <c r="I7" s="37" t="s">
        <v>11</v>
      </c>
      <c r="J7" s="45" t="s">
        <v>20</v>
      </c>
      <c r="K7" s="15" t="s">
        <v>22</v>
      </c>
      <c r="L7" s="8">
        <f t="shared" si="0"/>
        <v>6</v>
      </c>
      <c r="M7" s="8">
        <f t="shared" si="1"/>
        <v>5</v>
      </c>
      <c r="N7" s="15">
        <f t="shared" si="2"/>
        <v>11</v>
      </c>
    </row>
    <row r="8" spans="1:14" ht="15.75" thickBot="1" x14ac:dyDescent="0.3">
      <c r="A8" s="46" t="s">
        <v>73</v>
      </c>
      <c r="B8" s="39" t="s">
        <v>74</v>
      </c>
      <c r="C8" s="39" t="s">
        <v>162</v>
      </c>
      <c r="D8" s="39" t="s">
        <v>116</v>
      </c>
      <c r="E8" s="3" t="s">
        <v>27</v>
      </c>
      <c r="F8" s="47" t="s">
        <v>194</v>
      </c>
      <c r="G8" s="47">
        <v>3</v>
      </c>
      <c r="H8" s="41" t="s">
        <v>200</v>
      </c>
      <c r="I8" s="48" t="s">
        <v>16</v>
      </c>
      <c r="J8" s="49" t="s">
        <v>138</v>
      </c>
      <c r="K8" s="15" t="s">
        <v>11</v>
      </c>
      <c r="L8" s="8">
        <f t="shared" si="0"/>
        <v>11</v>
      </c>
      <c r="M8" s="8">
        <f t="shared" si="1"/>
        <v>13</v>
      </c>
      <c r="N8" s="15">
        <f t="shared" si="2"/>
        <v>24</v>
      </c>
    </row>
    <row r="9" spans="1:14" ht="15.75" thickBot="1" x14ac:dyDescent="0.3">
      <c r="A9" s="10" t="s">
        <v>77</v>
      </c>
      <c r="B9" s="9" t="s">
        <v>78</v>
      </c>
      <c r="C9" s="9" t="s">
        <v>164</v>
      </c>
      <c r="D9" s="9" t="s">
        <v>116</v>
      </c>
      <c r="E9" s="3" t="s">
        <v>27</v>
      </c>
      <c r="F9" s="6" t="s">
        <v>195</v>
      </c>
      <c r="G9" s="6">
        <v>3</v>
      </c>
      <c r="H9" s="41" t="s">
        <v>200</v>
      </c>
      <c r="I9" s="19" t="s">
        <v>16</v>
      </c>
      <c r="J9" s="27" t="s">
        <v>138</v>
      </c>
      <c r="K9" s="15"/>
      <c r="L9" s="8">
        <f t="shared" si="0"/>
        <v>0</v>
      </c>
      <c r="M9" s="8">
        <f t="shared" si="1"/>
        <v>0</v>
      </c>
      <c r="N9" s="15">
        <f t="shared" si="2"/>
        <v>0</v>
      </c>
    </row>
    <row r="10" spans="1:14" ht="15.75" thickBot="1" x14ac:dyDescent="0.3">
      <c r="A10" s="33" t="s">
        <v>83</v>
      </c>
      <c r="B10" s="34" t="s">
        <v>84</v>
      </c>
      <c r="C10" s="34" t="s">
        <v>167</v>
      </c>
      <c r="D10" s="34" t="s">
        <v>21</v>
      </c>
      <c r="E10" s="3" t="s">
        <v>27</v>
      </c>
      <c r="F10" s="50" t="s">
        <v>196</v>
      </c>
      <c r="G10" s="50">
        <v>3</v>
      </c>
      <c r="H10" s="41" t="s">
        <v>200</v>
      </c>
      <c r="I10" s="51" t="s">
        <v>16</v>
      </c>
      <c r="J10" s="38" t="s">
        <v>138</v>
      </c>
      <c r="K10" s="15"/>
      <c r="L10" s="8">
        <f t="shared" si="0"/>
        <v>0</v>
      </c>
      <c r="M10" s="8">
        <f t="shared" si="1"/>
        <v>0</v>
      </c>
      <c r="N10" s="15">
        <f t="shared" si="2"/>
        <v>0</v>
      </c>
    </row>
    <row r="11" spans="1:14" ht="15.75" thickBot="1" x14ac:dyDescent="0.3">
      <c r="A11" s="9" t="s">
        <v>63</v>
      </c>
      <c r="B11" s="9" t="s">
        <v>64</v>
      </c>
      <c r="C11" s="9" t="s">
        <v>157</v>
      </c>
      <c r="D11" s="9" t="s">
        <v>124</v>
      </c>
      <c r="E11" s="3" t="s">
        <v>27</v>
      </c>
      <c r="F11" s="52" t="s">
        <v>197</v>
      </c>
      <c r="G11" s="52">
        <v>4</v>
      </c>
      <c r="H11" s="41" t="s">
        <v>200</v>
      </c>
      <c r="I11" s="48" t="s">
        <v>16</v>
      </c>
      <c r="J11" s="49" t="s">
        <v>138</v>
      </c>
      <c r="K11" s="15"/>
      <c r="L11" s="8">
        <f t="shared" si="0"/>
        <v>0</v>
      </c>
      <c r="M11" s="8">
        <f t="shared" si="1"/>
        <v>0</v>
      </c>
      <c r="N11" s="15">
        <f t="shared" si="2"/>
        <v>0</v>
      </c>
    </row>
    <row r="12" spans="1:14" ht="15.75" thickBot="1" x14ac:dyDescent="0.3">
      <c r="A12" s="10" t="s">
        <v>105</v>
      </c>
      <c r="B12" s="9" t="s">
        <v>40</v>
      </c>
      <c r="C12" s="9" t="s">
        <v>180</v>
      </c>
      <c r="D12" s="9" t="s">
        <v>134</v>
      </c>
      <c r="E12" s="3" t="s">
        <v>27</v>
      </c>
      <c r="F12" s="7" t="s">
        <v>198</v>
      </c>
      <c r="G12" s="7">
        <v>4</v>
      </c>
      <c r="H12" s="41" t="s">
        <v>200</v>
      </c>
      <c r="I12" s="19" t="s">
        <v>16</v>
      </c>
      <c r="J12" s="27" t="s">
        <v>138</v>
      </c>
      <c r="K12" s="15"/>
      <c r="L12" s="25"/>
      <c r="M12" s="25"/>
      <c r="N12" s="15"/>
    </row>
    <row r="13" spans="1:14" ht="15.75" thickBot="1" x14ac:dyDescent="0.3">
      <c r="A13" s="33" t="s">
        <v>47</v>
      </c>
      <c r="B13" s="34" t="s">
        <v>48</v>
      </c>
      <c r="C13" s="34" t="s">
        <v>149</v>
      </c>
      <c r="D13" s="34" t="s">
        <v>13</v>
      </c>
      <c r="E13" s="3" t="s">
        <v>27</v>
      </c>
      <c r="F13" s="53" t="s">
        <v>199</v>
      </c>
      <c r="G13" s="53">
        <v>4</v>
      </c>
      <c r="H13" s="41" t="s">
        <v>200</v>
      </c>
      <c r="I13" s="54" t="s">
        <v>138</v>
      </c>
      <c r="J13" s="51" t="s">
        <v>16</v>
      </c>
      <c r="K13" s="15" t="s">
        <v>25</v>
      </c>
      <c r="L13" s="25">
        <f>SUM(L2:L11)</f>
        <v>48</v>
      </c>
      <c r="M13" s="25">
        <f>SUM(M2:M11)</f>
        <v>48</v>
      </c>
      <c r="N13" s="15">
        <v>84</v>
      </c>
    </row>
    <row r="14" spans="1:14" ht="15.75" thickBot="1" x14ac:dyDescent="0.3">
      <c r="A14" s="46" t="s">
        <v>55</v>
      </c>
      <c r="B14" s="39" t="s">
        <v>56</v>
      </c>
      <c r="C14" s="39" t="s">
        <v>153</v>
      </c>
      <c r="D14" s="39" t="s">
        <v>23</v>
      </c>
      <c r="E14" s="3" t="s">
        <v>27</v>
      </c>
      <c r="F14" s="55" t="s">
        <v>191</v>
      </c>
      <c r="G14" s="55">
        <v>5</v>
      </c>
      <c r="H14" s="41" t="s">
        <v>200</v>
      </c>
      <c r="I14" s="48" t="s">
        <v>16</v>
      </c>
      <c r="J14" s="56" t="s">
        <v>22</v>
      </c>
      <c r="K14" s="15"/>
      <c r="L14" s="25"/>
      <c r="M14" s="25"/>
      <c r="N14" s="15"/>
    </row>
    <row r="15" spans="1:14" ht="30.75" thickBot="1" x14ac:dyDescent="0.3">
      <c r="A15" s="10" t="s">
        <v>90</v>
      </c>
      <c r="B15" s="9" t="s">
        <v>91</v>
      </c>
      <c r="C15" s="9" t="s">
        <v>171</v>
      </c>
      <c r="D15" s="9" t="s">
        <v>23</v>
      </c>
      <c r="E15" s="3" t="s">
        <v>27</v>
      </c>
      <c r="F15" s="4" t="s">
        <v>192</v>
      </c>
      <c r="G15" s="4">
        <v>5</v>
      </c>
      <c r="H15" s="41" t="s">
        <v>200</v>
      </c>
      <c r="I15" s="19" t="s">
        <v>16</v>
      </c>
      <c r="J15" s="29" t="s">
        <v>11</v>
      </c>
      <c r="K15" s="15" t="s">
        <v>26</v>
      </c>
      <c r="L15" s="25" t="s">
        <v>7</v>
      </c>
      <c r="M15" s="25" t="s">
        <v>8</v>
      </c>
      <c r="N15" s="15"/>
    </row>
    <row r="16" spans="1:14" ht="15.75" thickBot="1" x14ac:dyDescent="0.3">
      <c r="A16" s="33" t="s">
        <v>94</v>
      </c>
      <c r="B16" s="34" t="s">
        <v>95</v>
      </c>
      <c r="C16" s="34" t="s">
        <v>173</v>
      </c>
      <c r="D16" s="34" t="s">
        <v>9</v>
      </c>
      <c r="E16" s="3" t="s">
        <v>27</v>
      </c>
      <c r="F16" s="35" t="s">
        <v>193</v>
      </c>
      <c r="G16" s="35">
        <v>5</v>
      </c>
      <c r="H16" s="41" t="s">
        <v>200</v>
      </c>
      <c r="I16" s="51" t="s">
        <v>16</v>
      </c>
      <c r="J16" s="57" t="s">
        <v>22</v>
      </c>
      <c r="K16" s="15" t="s">
        <v>11</v>
      </c>
      <c r="L16" s="25" t="e">
        <f>Michel Winter</f>
        <v>#NAME?</v>
      </c>
      <c r="M16" s="25"/>
      <c r="N16" s="15"/>
    </row>
    <row r="17" spans="1:17" ht="15.75" thickBot="1" x14ac:dyDescent="0.3">
      <c r="A17" s="39" t="s">
        <v>49</v>
      </c>
      <c r="B17" s="39" t="s">
        <v>50</v>
      </c>
      <c r="C17" s="39" t="s">
        <v>150</v>
      </c>
      <c r="D17" s="39" t="s">
        <v>116</v>
      </c>
      <c r="E17" s="3" t="s">
        <v>27</v>
      </c>
      <c r="F17" s="40" t="s">
        <v>190</v>
      </c>
      <c r="G17" s="40">
        <v>6</v>
      </c>
      <c r="H17" s="41" t="s">
        <v>200</v>
      </c>
      <c r="I17" s="58" t="s">
        <v>12</v>
      </c>
      <c r="J17" s="49" t="s">
        <v>138</v>
      </c>
      <c r="K17" s="15"/>
      <c r="L17" s="25"/>
      <c r="M17" s="25" t="e">
        <f>Michel Winter</f>
        <v>#NAME?</v>
      </c>
      <c r="N17" s="15"/>
    </row>
    <row r="18" spans="1:17" ht="15.75" thickBot="1" x14ac:dyDescent="0.3">
      <c r="A18" s="39" t="s">
        <v>92</v>
      </c>
      <c r="B18" s="39" t="s">
        <v>93</v>
      </c>
      <c r="C18" s="39" t="s">
        <v>172</v>
      </c>
      <c r="D18" s="39" t="s">
        <v>124</v>
      </c>
      <c r="E18" s="3" t="s">
        <v>27</v>
      </c>
      <c r="F18" s="5" t="s">
        <v>188</v>
      </c>
      <c r="G18" s="5">
        <v>6</v>
      </c>
      <c r="H18" s="41" t="s">
        <v>200</v>
      </c>
      <c r="I18" s="23" t="s">
        <v>12</v>
      </c>
      <c r="J18" s="27" t="s">
        <v>138</v>
      </c>
    </row>
    <row r="19" spans="1:17" ht="15.75" thickBot="1" x14ac:dyDescent="0.3">
      <c r="A19" s="34" t="s">
        <v>71</v>
      </c>
      <c r="B19" s="34" t="s">
        <v>72</v>
      </c>
      <c r="C19" s="34" t="s">
        <v>161</v>
      </c>
      <c r="D19" s="34" t="s">
        <v>116</v>
      </c>
      <c r="E19" s="3" t="s">
        <v>27</v>
      </c>
      <c r="F19" s="44" t="s">
        <v>189</v>
      </c>
      <c r="G19" s="44">
        <v>6</v>
      </c>
      <c r="H19" s="41" t="s">
        <v>200</v>
      </c>
      <c r="I19" s="59" t="s">
        <v>12</v>
      </c>
      <c r="J19" s="38" t="s">
        <v>138</v>
      </c>
    </row>
    <row r="20" spans="1:17" ht="15.75" thickBot="1" x14ac:dyDescent="0.3">
      <c r="A20" s="46" t="s">
        <v>65</v>
      </c>
      <c r="B20" s="39" t="s">
        <v>66</v>
      </c>
      <c r="C20" s="39" t="s">
        <v>158</v>
      </c>
      <c r="D20" s="39" t="s">
        <v>125</v>
      </c>
      <c r="E20" s="3" t="s">
        <v>27</v>
      </c>
      <c r="F20" s="47" t="s">
        <v>194</v>
      </c>
      <c r="G20" s="47">
        <v>7</v>
      </c>
      <c r="H20" s="36" t="s">
        <v>10</v>
      </c>
      <c r="I20" s="43" t="s">
        <v>11</v>
      </c>
      <c r="J20" s="60" t="s">
        <v>12</v>
      </c>
      <c r="O20" s="31"/>
      <c r="P20" s="31"/>
    </row>
    <row r="21" spans="1:17" ht="15.75" thickBot="1" x14ac:dyDescent="0.3">
      <c r="A21" s="10" t="s">
        <v>69</v>
      </c>
      <c r="B21" s="9" t="s">
        <v>70</v>
      </c>
      <c r="C21" s="9" t="s">
        <v>160</v>
      </c>
      <c r="D21" s="9" t="s">
        <v>127</v>
      </c>
      <c r="E21" s="3" t="s">
        <v>27</v>
      </c>
      <c r="F21" s="6" t="s">
        <v>195</v>
      </c>
      <c r="G21" s="6">
        <v>7</v>
      </c>
      <c r="H21" s="36" t="s">
        <v>10</v>
      </c>
      <c r="I21" s="18" t="s">
        <v>11</v>
      </c>
      <c r="J21" s="28" t="s">
        <v>12</v>
      </c>
      <c r="O21" s="16"/>
      <c r="P21" s="31"/>
    </row>
    <row r="22" spans="1:17" ht="15.75" thickBot="1" x14ac:dyDescent="0.3">
      <c r="A22" s="33" t="s">
        <v>85</v>
      </c>
      <c r="B22" s="34" t="s">
        <v>86</v>
      </c>
      <c r="C22" s="34" t="s">
        <v>168</v>
      </c>
      <c r="D22" s="34" t="s">
        <v>116</v>
      </c>
      <c r="E22" s="3" t="s">
        <v>27</v>
      </c>
      <c r="F22" s="50" t="s">
        <v>196</v>
      </c>
      <c r="G22" s="50">
        <v>7</v>
      </c>
      <c r="H22" s="36" t="s">
        <v>10</v>
      </c>
      <c r="I22" s="37" t="s">
        <v>11</v>
      </c>
      <c r="J22" s="61" t="s">
        <v>12</v>
      </c>
      <c r="O22" s="16"/>
      <c r="P22" s="31"/>
    </row>
    <row r="23" spans="1:17" ht="15.75" thickBot="1" x14ac:dyDescent="0.3">
      <c r="A23" s="46" t="s">
        <v>99</v>
      </c>
      <c r="B23" s="39" t="s">
        <v>100</v>
      </c>
      <c r="C23" s="39" t="s">
        <v>176</v>
      </c>
      <c r="D23" s="39" t="s">
        <v>131</v>
      </c>
      <c r="E23" s="3" t="s">
        <v>27</v>
      </c>
      <c r="F23" s="52" t="s">
        <v>197</v>
      </c>
      <c r="G23" s="52">
        <v>8</v>
      </c>
      <c r="H23" s="36" t="s">
        <v>10</v>
      </c>
      <c r="I23" s="43" t="s">
        <v>11</v>
      </c>
      <c r="J23" s="60" t="s">
        <v>12</v>
      </c>
      <c r="O23" s="16"/>
      <c r="P23" s="31"/>
    </row>
    <row r="24" spans="1:17" ht="15.75" thickBot="1" x14ac:dyDescent="0.3">
      <c r="A24" s="10" t="s">
        <v>112</v>
      </c>
      <c r="B24" s="9" t="s">
        <v>48</v>
      </c>
      <c r="C24" s="9" t="s">
        <v>185</v>
      </c>
      <c r="D24" s="9" t="s">
        <v>136</v>
      </c>
      <c r="E24" s="3" t="s">
        <v>27</v>
      </c>
      <c r="F24" s="7" t="s">
        <v>198</v>
      </c>
      <c r="G24" s="7">
        <v>8</v>
      </c>
      <c r="H24" s="36" t="s">
        <v>10</v>
      </c>
      <c r="I24" s="18" t="s">
        <v>11</v>
      </c>
      <c r="J24" s="28" t="s">
        <v>12</v>
      </c>
      <c r="O24" s="31"/>
      <c r="P24" s="31"/>
    </row>
    <row r="25" spans="1:17" ht="15.75" thickBot="1" x14ac:dyDescent="0.3">
      <c r="A25" s="34" t="s">
        <v>37</v>
      </c>
      <c r="B25" s="34" t="s">
        <v>38</v>
      </c>
      <c r="C25" s="34" t="s">
        <v>144</v>
      </c>
      <c r="D25" s="34" t="s">
        <v>116</v>
      </c>
      <c r="E25" s="3" t="s">
        <v>27</v>
      </c>
      <c r="F25" s="53" t="s">
        <v>199</v>
      </c>
      <c r="G25" s="53">
        <v>8</v>
      </c>
      <c r="H25" s="36" t="s">
        <v>10</v>
      </c>
      <c r="I25" s="59" t="s">
        <v>12</v>
      </c>
      <c r="J25" s="37" t="s">
        <v>11</v>
      </c>
      <c r="O25" s="31"/>
      <c r="P25" s="31"/>
    </row>
    <row r="26" spans="1:17" ht="15.75" thickBot="1" x14ac:dyDescent="0.3">
      <c r="A26" s="39" t="s">
        <v>53</v>
      </c>
      <c r="B26" s="39" t="s">
        <v>54</v>
      </c>
      <c r="C26" s="39" t="s">
        <v>152</v>
      </c>
      <c r="D26" s="39" t="s">
        <v>9</v>
      </c>
      <c r="E26" s="62" t="s">
        <v>201</v>
      </c>
      <c r="F26" s="55" t="s">
        <v>191</v>
      </c>
      <c r="G26" s="55">
        <v>9</v>
      </c>
      <c r="H26" s="41" t="s">
        <v>200</v>
      </c>
      <c r="I26" s="63" t="s">
        <v>22</v>
      </c>
      <c r="J26" s="48" t="s">
        <v>16</v>
      </c>
      <c r="O26" s="16"/>
      <c r="P26" s="31"/>
    </row>
    <row r="27" spans="1:17" ht="15.75" thickBot="1" x14ac:dyDescent="0.3">
      <c r="A27" s="9" t="s">
        <v>79</v>
      </c>
      <c r="B27" s="9" t="s">
        <v>80</v>
      </c>
      <c r="C27" s="9" t="s">
        <v>165</v>
      </c>
      <c r="D27" s="9" t="s">
        <v>9</v>
      </c>
      <c r="E27" s="62" t="s">
        <v>201</v>
      </c>
      <c r="F27" s="4" t="s">
        <v>192</v>
      </c>
      <c r="G27" s="4">
        <v>9</v>
      </c>
      <c r="H27" s="41" t="s">
        <v>200</v>
      </c>
      <c r="I27" s="22" t="s">
        <v>22</v>
      </c>
      <c r="J27" s="19" t="s">
        <v>138</v>
      </c>
      <c r="O27" s="16"/>
      <c r="P27" s="31"/>
    </row>
    <row r="28" spans="1:17" ht="15.75" thickBot="1" x14ac:dyDescent="0.3">
      <c r="A28" s="34" t="s">
        <v>81</v>
      </c>
      <c r="B28" s="34" t="s">
        <v>82</v>
      </c>
      <c r="C28" s="34" t="s">
        <v>166</v>
      </c>
      <c r="D28" s="34" t="s">
        <v>129</v>
      </c>
      <c r="E28" s="62" t="s">
        <v>201</v>
      </c>
      <c r="F28" s="35" t="s">
        <v>193</v>
      </c>
      <c r="G28" s="35">
        <v>9</v>
      </c>
      <c r="H28" s="41" t="s">
        <v>200</v>
      </c>
      <c r="I28" s="64" t="s">
        <v>22</v>
      </c>
      <c r="J28" s="51" t="s">
        <v>16</v>
      </c>
      <c r="O28" s="16"/>
      <c r="P28" s="31"/>
      <c r="Q28" s="31"/>
    </row>
    <row r="29" spans="1:17" ht="16.5" thickBot="1" x14ac:dyDescent="0.3">
      <c r="A29" s="46" t="s">
        <v>41</v>
      </c>
      <c r="B29" s="39" t="s">
        <v>42</v>
      </c>
      <c r="C29" s="39" t="s">
        <v>146</v>
      </c>
      <c r="D29" s="39" t="s">
        <v>119</v>
      </c>
      <c r="E29" s="62" t="s">
        <v>201</v>
      </c>
      <c r="F29" s="40" t="s">
        <v>190</v>
      </c>
      <c r="G29" s="40">
        <v>10</v>
      </c>
      <c r="H29" s="41" t="s">
        <v>200</v>
      </c>
      <c r="I29" s="48" t="s">
        <v>16</v>
      </c>
      <c r="J29" s="65" t="s">
        <v>18</v>
      </c>
      <c r="O29" s="31"/>
      <c r="P29" s="31"/>
      <c r="Q29" s="31"/>
    </row>
    <row r="30" spans="1:17" ht="16.5" thickBot="1" x14ac:dyDescent="0.3">
      <c r="A30" s="10" t="s">
        <v>101</v>
      </c>
      <c r="B30" s="9" t="s">
        <v>24</v>
      </c>
      <c r="C30" s="9" t="s">
        <v>177</v>
      </c>
      <c r="D30" s="9" t="s">
        <v>13</v>
      </c>
      <c r="E30" s="62" t="s">
        <v>201</v>
      </c>
      <c r="F30" s="5" t="s">
        <v>188</v>
      </c>
      <c r="G30" s="5">
        <v>10</v>
      </c>
      <c r="H30" s="41" t="s">
        <v>200</v>
      </c>
      <c r="I30" s="24" t="s">
        <v>18</v>
      </c>
      <c r="J30" s="19" t="s">
        <v>16</v>
      </c>
      <c r="O30" s="17"/>
      <c r="P30" s="16"/>
      <c r="Q30" s="31"/>
    </row>
    <row r="31" spans="1:17" ht="16.5" thickBot="1" x14ac:dyDescent="0.3">
      <c r="A31" s="33" t="s">
        <v>108</v>
      </c>
      <c r="B31" s="34" t="s">
        <v>82</v>
      </c>
      <c r="C31" s="66" t="s">
        <v>182</v>
      </c>
      <c r="D31" s="34" t="s">
        <v>19</v>
      </c>
      <c r="E31" s="62" t="s">
        <v>201</v>
      </c>
      <c r="F31" s="44" t="s">
        <v>189</v>
      </c>
      <c r="G31" s="44">
        <v>10</v>
      </c>
      <c r="H31" s="41" t="s">
        <v>200</v>
      </c>
      <c r="I31" s="67" t="s">
        <v>18</v>
      </c>
      <c r="J31" s="51" t="s">
        <v>16</v>
      </c>
      <c r="O31" s="31"/>
      <c r="P31" s="31"/>
      <c r="Q31" s="31"/>
    </row>
    <row r="32" spans="1:17" ht="16.5" thickBot="1" x14ac:dyDescent="0.3">
      <c r="A32" s="39" t="s">
        <v>35</v>
      </c>
      <c r="B32" s="39" t="s">
        <v>36</v>
      </c>
      <c r="C32" s="39" t="s">
        <v>143</v>
      </c>
      <c r="D32" s="39" t="s">
        <v>117</v>
      </c>
      <c r="E32" s="62" t="s">
        <v>201</v>
      </c>
      <c r="F32" s="47" t="s">
        <v>194</v>
      </c>
      <c r="G32" s="47">
        <v>11</v>
      </c>
      <c r="H32" s="36" t="s">
        <v>10</v>
      </c>
      <c r="I32" s="68" t="s">
        <v>18</v>
      </c>
      <c r="J32" s="69" t="s">
        <v>20</v>
      </c>
    </row>
    <row r="33" spans="1:10" ht="16.5" thickBot="1" x14ac:dyDescent="0.3">
      <c r="A33" s="9" t="s">
        <v>97</v>
      </c>
      <c r="B33" s="9" t="s">
        <v>98</v>
      </c>
      <c r="C33" s="9" t="s">
        <v>175</v>
      </c>
      <c r="D33" s="9" t="s">
        <v>119</v>
      </c>
      <c r="E33" s="62" t="s">
        <v>201</v>
      </c>
      <c r="F33" s="6" t="s">
        <v>195</v>
      </c>
      <c r="G33" s="6">
        <v>11</v>
      </c>
      <c r="H33" s="36" t="s">
        <v>10</v>
      </c>
      <c r="I33" s="21" t="s">
        <v>20</v>
      </c>
      <c r="J33" s="30" t="s">
        <v>18</v>
      </c>
    </row>
    <row r="34" spans="1:10" ht="16.5" thickBot="1" x14ac:dyDescent="0.3">
      <c r="A34" s="34" t="s">
        <v>111</v>
      </c>
      <c r="B34" s="34" t="s">
        <v>15</v>
      </c>
      <c r="C34" s="34" t="s">
        <v>184</v>
      </c>
      <c r="D34" s="34" t="s">
        <v>119</v>
      </c>
      <c r="E34" s="62" t="s">
        <v>201</v>
      </c>
      <c r="F34" s="50" t="s">
        <v>196</v>
      </c>
      <c r="G34" s="50">
        <v>11</v>
      </c>
      <c r="H34" s="36" t="s">
        <v>10</v>
      </c>
      <c r="I34" s="70" t="s">
        <v>20</v>
      </c>
      <c r="J34" s="71" t="s">
        <v>18</v>
      </c>
    </row>
    <row r="35" spans="1:10" ht="15.75" thickBot="1" x14ac:dyDescent="0.3">
      <c r="A35" s="39" t="s">
        <v>14</v>
      </c>
      <c r="B35" s="39" t="s">
        <v>30</v>
      </c>
      <c r="C35" s="39" t="s">
        <v>140</v>
      </c>
      <c r="D35" s="39" t="s">
        <v>115</v>
      </c>
      <c r="E35" s="62" t="s">
        <v>201</v>
      </c>
      <c r="F35" s="52" t="s">
        <v>197</v>
      </c>
      <c r="G35" s="52">
        <v>12</v>
      </c>
      <c r="H35" s="41" t="s">
        <v>10</v>
      </c>
      <c r="I35" s="72" t="s">
        <v>138</v>
      </c>
      <c r="J35" s="69" t="s">
        <v>20</v>
      </c>
    </row>
    <row r="36" spans="1:10" ht="15.75" thickBot="1" x14ac:dyDescent="0.3">
      <c r="A36" s="9" t="s">
        <v>87</v>
      </c>
      <c r="B36" s="9" t="s">
        <v>88</v>
      </c>
      <c r="C36" s="1" t="s">
        <v>169</v>
      </c>
      <c r="D36" s="9" t="s">
        <v>123</v>
      </c>
      <c r="E36" s="62" t="s">
        <v>201</v>
      </c>
      <c r="F36" s="7" t="s">
        <v>198</v>
      </c>
      <c r="G36" s="7">
        <v>12</v>
      </c>
      <c r="H36" s="2" t="s">
        <v>10</v>
      </c>
      <c r="I36" s="20" t="s">
        <v>138</v>
      </c>
      <c r="J36" s="69" t="s">
        <v>20</v>
      </c>
    </row>
    <row r="37" spans="1:10" ht="15.75" thickBot="1" x14ac:dyDescent="0.3">
      <c r="A37" s="32" t="s">
        <v>51</v>
      </c>
      <c r="B37" s="32" t="s">
        <v>52</v>
      </c>
      <c r="C37" s="32" t="s">
        <v>151</v>
      </c>
      <c r="D37" s="32" t="s">
        <v>9</v>
      </c>
      <c r="E37" s="62" t="s">
        <v>201</v>
      </c>
      <c r="F37" s="53" t="s">
        <v>199</v>
      </c>
      <c r="G37" s="53">
        <v>12</v>
      </c>
      <c r="H37" s="36" t="s">
        <v>10</v>
      </c>
      <c r="I37" s="54" t="s">
        <v>138</v>
      </c>
      <c r="J37" s="28" t="s">
        <v>12</v>
      </c>
    </row>
    <row r="38" spans="1:10" ht="15.75" thickBot="1" x14ac:dyDescent="0.3">
      <c r="A38" s="46" t="s">
        <v>43</v>
      </c>
      <c r="B38" s="39" t="s">
        <v>44</v>
      </c>
      <c r="C38" s="39" t="s">
        <v>147</v>
      </c>
      <c r="D38" s="39" t="s">
        <v>116</v>
      </c>
      <c r="E38" s="62" t="s">
        <v>201</v>
      </c>
      <c r="F38" s="55" t="s">
        <v>191</v>
      </c>
      <c r="G38" s="55">
        <v>13</v>
      </c>
      <c r="H38" s="36" t="s">
        <v>10</v>
      </c>
      <c r="I38" s="59" t="s">
        <v>12</v>
      </c>
      <c r="J38" s="43" t="s">
        <v>11</v>
      </c>
    </row>
    <row r="39" spans="1:10" ht="15.75" thickBot="1" x14ac:dyDescent="0.3">
      <c r="A39" s="10" t="s">
        <v>67</v>
      </c>
      <c r="B39" s="9" t="s">
        <v>68</v>
      </c>
      <c r="C39" s="9" t="s">
        <v>159</v>
      </c>
      <c r="D39" s="9" t="s">
        <v>126</v>
      </c>
      <c r="E39" s="62" t="s">
        <v>201</v>
      </c>
      <c r="F39" s="4" t="s">
        <v>192</v>
      </c>
      <c r="G39" s="4">
        <v>13</v>
      </c>
      <c r="H39" s="36" t="s">
        <v>10</v>
      </c>
      <c r="I39" s="59" t="s">
        <v>12</v>
      </c>
      <c r="J39" s="18" t="s">
        <v>11</v>
      </c>
    </row>
    <row r="40" spans="1:10" ht="15.75" thickBot="1" x14ac:dyDescent="0.3">
      <c r="A40" s="33" t="s">
        <v>75</v>
      </c>
      <c r="B40" s="34" t="s">
        <v>76</v>
      </c>
      <c r="C40" s="66" t="s">
        <v>163</v>
      </c>
      <c r="D40" s="34" t="s">
        <v>128</v>
      </c>
      <c r="E40" s="62" t="s">
        <v>201</v>
      </c>
      <c r="F40" s="35" t="s">
        <v>193</v>
      </c>
      <c r="G40" s="35">
        <v>13</v>
      </c>
      <c r="H40" s="36" t="s">
        <v>10</v>
      </c>
      <c r="I40" s="59" t="s">
        <v>12</v>
      </c>
      <c r="J40" s="37" t="s">
        <v>11</v>
      </c>
    </row>
    <row r="41" spans="1:10" ht="15.75" thickBot="1" x14ac:dyDescent="0.3">
      <c r="A41" s="39" t="s">
        <v>89</v>
      </c>
      <c r="B41" s="39" t="s">
        <v>24</v>
      </c>
      <c r="C41" s="39" t="s">
        <v>170</v>
      </c>
      <c r="D41" s="39" t="s">
        <v>116</v>
      </c>
      <c r="E41" s="62" t="s">
        <v>201</v>
      </c>
      <c r="F41" s="40" t="s">
        <v>190</v>
      </c>
      <c r="G41" s="40">
        <v>14</v>
      </c>
      <c r="H41" s="41" t="s">
        <v>10</v>
      </c>
      <c r="I41" s="72" t="s">
        <v>138</v>
      </c>
      <c r="J41" s="43" t="s">
        <v>11</v>
      </c>
    </row>
    <row r="42" spans="1:10" ht="15.75" thickBot="1" x14ac:dyDescent="0.3">
      <c r="A42" s="9" t="s">
        <v>102</v>
      </c>
      <c r="B42" s="9" t="s">
        <v>103</v>
      </c>
      <c r="C42" s="9" t="s">
        <v>178</v>
      </c>
      <c r="D42" s="9" t="s">
        <v>132</v>
      </c>
      <c r="E42" s="62" t="s">
        <v>201</v>
      </c>
      <c r="F42" s="5" t="s">
        <v>188</v>
      </c>
      <c r="G42" s="5">
        <v>14</v>
      </c>
      <c r="H42" s="36" t="s">
        <v>10</v>
      </c>
      <c r="I42" s="20" t="s">
        <v>138</v>
      </c>
      <c r="J42" s="18" t="s">
        <v>11</v>
      </c>
    </row>
    <row r="43" spans="1:10" ht="15.75" thickBot="1" x14ac:dyDescent="0.3">
      <c r="A43" s="34" t="s">
        <v>104</v>
      </c>
      <c r="B43" s="34" t="s">
        <v>80</v>
      </c>
      <c r="C43" s="34" t="s">
        <v>179</v>
      </c>
      <c r="D43" s="34" t="s">
        <v>133</v>
      </c>
      <c r="E43" s="62" t="s">
        <v>201</v>
      </c>
      <c r="F43" s="44" t="s">
        <v>189</v>
      </c>
      <c r="G43" s="44">
        <v>14</v>
      </c>
      <c r="H43" s="36" t="s">
        <v>10</v>
      </c>
      <c r="I43" s="54" t="s">
        <v>138</v>
      </c>
      <c r="J43" s="37" t="s">
        <v>11</v>
      </c>
    </row>
    <row r="44" spans="1:10" ht="15.75" thickBot="1" x14ac:dyDescent="0.3">
      <c r="A44" s="39" t="s">
        <v>106</v>
      </c>
      <c r="B44" s="39" t="s">
        <v>107</v>
      </c>
      <c r="C44" s="39" t="s">
        <v>181</v>
      </c>
      <c r="D44" s="39" t="s">
        <v>135</v>
      </c>
      <c r="E44" s="62" t="s">
        <v>201</v>
      </c>
      <c r="F44" s="47" t="s">
        <v>194</v>
      </c>
      <c r="G44" s="47">
        <v>15</v>
      </c>
      <c r="H44" s="36" t="s">
        <v>200</v>
      </c>
      <c r="I44" s="63" t="s">
        <v>22</v>
      </c>
      <c r="J44" s="43" t="s">
        <v>11</v>
      </c>
    </row>
    <row r="45" spans="1:10" ht="15.75" thickBot="1" x14ac:dyDescent="0.3">
      <c r="A45" s="9" t="s">
        <v>113</v>
      </c>
      <c r="B45" s="9" t="s">
        <v>114</v>
      </c>
      <c r="C45" s="9" t="s">
        <v>186</v>
      </c>
      <c r="D45" s="9" t="s">
        <v>137</v>
      </c>
      <c r="E45" s="62" t="s">
        <v>201</v>
      </c>
      <c r="F45" s="6" t="s">
        <v>195</v>
      </c>
      <c r="G45" s="6">
        <v>15</v>
      </c>
      <c r="H45" s="36" t="s">
        <v>200</v>
      </c>
      <c r="I45" s="22" t="s">
        <v>22</v>
      </c>
      <c r="J45" s="18" t="s">
        <v>11</v>
      </c>
    </row>
    <row r="46" spans="1:10" ht="15.75" thickBot="1" x14ac:dyDescent="0.3">
      <c r="A46" s="34" t="s">
        <v>33</v>
      </c>
      <c r="B46" s="34" t="s">
        <v>34</v>
      </c>
      <c r="C46" s="34" t="s">
        <v>142</v>
      </c>
      <c r="D46" s="34" t="s">
        <v>116</v>
      </c>
      <c r="E46" s="62" t="s">
        <v>201</v>
      </c>
      <c r="F46" s="50" t="s">
        <v>196</v>
      </c>
      <c r="G46" s="50">
        <v>15</v>
      </c>
      <c r="H46" s="36" t="s">
        <v>200</v>
      </c>
      <c r="I46" s="64" t="s">
        <v>22</v>
      </c>
      <c r="J46" s="37" t="s">
        <v>11</v>
      </c>
    </row>
    <row r="47" spans="1:10" ht="15.75" thickBot="1" x14ac:dyDescent="0.3">
      <c r="A47" s="39" t="s">
        <v>31</v>
      </c>
      <c r="B47" s="39" t="s">
        <v>32</v>
      </c>
      <c r="C47" s="39" t="s">
        <v>141</v>
      </c>
      <c r="D47" s="39" t="s">
        <v>23</v>
      </c>
      <c r="E47" s="62" t="s">
        <v>201</v>
      </c>
      <c r="F47" s="52" t="s">
        <v>197</v>
      </c>
      <c r="G47" s="52">
        <v>16</v>
      </c>
      <c r="H47" s="36" t="s">
        <v>200</v>
      </c>
      <c r="I47" s="43" t="s">
        <v>11</v>
      </c>
      <c r="J47" s="56" t="s">
        <v>22</v>
      </c>
    </row>
    <row r="48" spans="1:10" ht="15.75" thickBot="1" x14ac:dyDescent="0.3">
      <c r="A48" s="9" t="s">
        <v>96</v>
      </c>
      <c r="B48" s="9" t="s">
        <v>48</v>
      </c>
      <c r="C48" s="9" t="s">
        <v>174</v>
      </c>
      <c r="D48" s="9" t="s">
        <v>130</v>
      </c>
      <c r="E48" s="62" t="s">
        <v>201</v>
      </c>
      <c r="F48" s="7" t="s">
        <v>198</v>
      </c>
      <c r="G48" s="7">
        <v>16</v>
      </c>
      <c r="H48" s="36" t="s">
        <v>200</v>
      </c>
      <c r="I48" s="18" t="s">
        <v>11</v>
      </c>
      <c r="J48" s="29" t="s">
        <v>22</v>
      </c>
    </row>
    <row r="49" spans="1:10" ht="15.75" thickBot="1" x14ac:dyDescent="0.3">
      <c r="A49" s="34" t="s">
        <v>109</v>
      </c>
      <c r="B49" s="34" t="s">
        <v>110</v>
      </c>
      <c r="C49" s="34" t="s">
        <v>183</v>
      </c>
      <c r="D49" s="34" t="s">
        <v>9</v>
      </c>
      <c r="E49" s="62" t="s">
        <v>201</v>
      </c>
      <c r="F49" s="53" t="s">
        <v>199</v>
      </c>
      <c r="G49" s="53">
        <v>16</v>
      </c>
      <c r="H49" s="36" t="s">
        <v>200</v>
      </c>
      <c r="I49" s="73" t="s">
        <v>11</v>
      </c>
      <c r="J49" s="57" t="s">
        <v>22</v>
      </c>
    </row>
    <row r="51" spans="1:10" x14ac:dyDescent="0.25">
      <c r="A51" s="16"/>
      <c r="B51" s="16"/>
      <c r="C51" s="31"/>
    </row>
    <row r="69" spans="8:11" x14ac:dyDescent="0.25">
      <c r="H69" s="15"/>
      <c r="I69" s="25"/>
      <c r="J69" s="25"/>
      <c r="K69" s="15"/>
    </row>
  </sheetData>
  <pageMargins left="0.7" right="0.7" top="0.75" bottom="0.75" header="0.3" footer="0.3"/>
  <pageSetup paperSize="9" scale="8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Poirier</dc:creator>
  <cp:keywords/>
  <dc:description/>
  <cp:lastModifiedBy>Mael Giese</cp:lastModifiedBy>
  <cp:revision/>
  <dcterms:created xsi:type="dcterms:W3CDTF">2018-08-30T13:42:18Z</dcterms:created>
  <dcterms:modified xsi:type="dcterms:W3CDTF">2021-02-12T16:11:59Z</dcterms:modified>
  <cp:category/>
  <cp:contentStatus/>
</cp:coreProperties>
</file>