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nikonglobal.sharepoint.com/sites/Teams_0004145/Shared Documents/a22.Wind Star_G06(フィルム)/06_条件出し/"/>
    </mc:Choice>
  </mc:AlternateContent>
  <xr:revisionPtr revIDLastSave="3417" documentId="13_ncr:1_{FFCCDE56-25DD-4604-AC95-DB473C58A38B}" xr6:coauthVersionLast="47" xr6:coauthVersionMax="47" xr10:uidLastSave="{EA33542F-D01E-4738-879F-7B17C14B22B2}"/>
  <bookViews>
    <workbookView minimized="1" xWindow="2400" yWindow="-13260" windowWidth="21390" windowHeight="12645" firstSheet="4" activeTab="7" xr2:uid="{00000000-000D-0000-FFFF-FFFF00000000}"/>
  </bookViews>
  <sheets>
    <sheet name="レシピの特性" sheetId="51" r:id="rId1"/>
    <sheet name="フォーマット案" sheetId="39" r:id="rId2"/>
    <sheet name="【old】62umP" sheetId="40" r:id="rId3"/>
    <sheet name="【解】62umP" sheetId="45" r:id="rId4"/>
    <sheet name="【old】75umP" sheetId="44" r:id="rId5"/>
    <sheet name="【old2】75umP" sheetId="52" r:id="rId6"/>
    <sheet name="【解】75umP" sheetId="53" r:id="rId7"/>
    <sheet name="85umP" sheetId="41" r:id="rId8"/>
    <sheet name="100umP" sheetId="46" r:id="rId9"/>
    <sheet name="120umP" sheetId="47" r:id="rId10"/>
    <sheet name="140umP" sheetId="48" r:id="rId11"/>
    <sheet name="165umP" sheetId="42" r:id="rId12"/>
    <sheet name="200umP" sheetId="49" r:id="rId13"/>
    <sheet name="240umP" sheetId="50" r:id="rId14"/>
    <sheet name="280umP" sheetId="4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3" l="1"/>
  <c r="I19" i="53"/>
  <c r="G19" i="53"/>
  <c r="C19" i="53"/>
  <c r="I16" i="53"/>
  <c r="G16" i="53"/>
  <c r="C16" i="53"/>
  <c r="I13" i="53"/>
  <c r="G13" i="53"/>
  <c r="C13" i="53"/>
  <c r="I10" i="53"/>
  <c r="C10" i="53"/>
  <c r="I7" i="53"/>
  <c r="G7" i="53"/>
  <c r="C7" i="53"/>
  <c r="C7" i="52"/>
  <c r="C10" i="52"/>
  <c r="C13" i="52"/>
  <c r="C16" i="52"/>
  <c r="C19" i="52"/>
  <c r="G7" i="52"/>
  <c r="G13" i="52"/>
  <c r="G16" i="52"/>
  <c r="G19" i="52"/>
  <c r="I7" i="52"/>
  <c r="I10" i="52"/>
  <c r="I13" i="52"/>
  <c r="I16" i="52"/>
  <c r="I19" i="52"/>
  <c r="S7" i="52"/>
  <c r="S10" i="52"/>
  <c r="S13" i="52"/>
  <c r="S16" i="52"/>
  <c r="S19" i="52"/>
  <c r="W7" i="52"/>
  <c r="W10" i="52"/>
  <c r="W13" i="52"/>
  <c r="W16" i="52"/>
  <c r="W19" i="52"/>
  <c r="Y7" i="52"/>
  <c r="Y10" i="52"/>
  <c r="Y13" i="52"/>
  <c r="Y16" i="52"/>
  <c r="Y19" i="52"/>
  <c r="AI7" i="52"/>
  <c r="AI10" i="52"/>
  <c r="AI13" i="52"/>
  <c r="AI16" i="52"/>
  <c r="AI19" i="52"/>
  <c r="AM7" i="52"/>
  <c r="AM10" i="52"/>
  <c r="AM13" i="52"/>
  <c r="AM16" i="52"/>
  <c r="AM19" i="52"/>
  <c r="AO7" i="52"/>
  <c r="AO10" i="52"/>
  <c r="AO13" i="52"/>
  <c r="AO16" i="52"/>
  <c r="AO19" i="52"/>
  <c r="AY7" i="52"/>
  <c r="AY10" i="52"/>
  <c r="AY13" i="52"/>
  <c r="AY16" i="52"/>
  <c r="AY19" i="52"/>
  <c r="BC7" i="52"/>
  <c r="BC10" i="52"/>
  <c r="BC13" i="52"/>
  <c r="BC16" i="52"/>
  <c r="BC19" i="52"/>
  <c r="BE7" i="52"/>
  <c r="BE10" i="52"/>
  <c r="BE13" i="52"/>
  <c r="BE16" i="52"/>
  <c r="BE19" i="52"/>
  <c r="U50" i="52"/>
  <c r="T50" i="52"/>
  <c r="S50" i="52"/>
  <c r="R50" i="52"/>
  <c r="Q50" i="52"/>
  <c r="P50" i="52"/>
  <c r="O50" i="52"/>
  <c r="N50" i="52"/>
  <c r="M50" i="52"/>
  <c r="U49" i="52"/>
  <c r="T49" i="52"/>
  <c r="S49" i="52"/>
  <c r="R49" i="52"/>
  <c r="Q49" i="52"/>
  <c r="P49" i="52"/>
  <c r="O49" i="52"/>
  <c r="N49" i="52"/>
  <c r="M49" i="52"/>
  <c r="U48" i="52"/>
  <c r="T48" i="52"/>
  <c r="S48" i="52"/>
  <c r="R48" i="52"/>
  <c r="Q48" i="52"/>
  <c r="P48" i="52"/>
  <c r="O48" i="52"/>
  <c r="N48" i="52"/>
  <c r="M48" i="52"/>
  <c r="U47" i="52"/>
  <c r="T47" i="52"/>
  <c r="S47" i="52"/>
  <c r="R47" i="52"/>
  <c r="Q47" i="52"/>
  <c r="P47" i="52"/>
  <c r="O47" i="52"/>
  <c r="N47" i="52"/>
  <c r="M47" i="52"/>
  <c r="U46" i="52"/>
  <c r="T46" i="52"/>
  <c r="S46" i="52"/>
  <c r="R46" i="52"/>
  <c r="Q46" i="52"/>
  <c r="P46" i="52"/>
  <c r="O46" i="52"/>
  <c r="N46" i="52"/>
  <c r="M46" i="52"/>
  <c r="U43" i="52"/>
  <c r="T43" i="52"/>
  <c r="S43" i="52"/>
  <c r="R43" i="52"/>
  <c r="Q43" i="52"/>
  <c r="P43" i="52"/>
  <c r="O43" i="52"/>
  <c r="N43" i="52"/>
  <c r="M43" i="52"/>
  <c r="U42" i="52"/>
  <c r="T42" i="52"/>
  <c r="S42" i="52"/>
  <c r="R42" i="52"/>
  <c r="Q42" i="52"/>
  <c r="P42" i="52"/>
  <c r="O42" i="52"/>
  <c r="N42" i="52"/>
  <c r="M42" i="52"/>
  <c r="U41" i="52"/>
  <c r="T41" i="52"/>
  <c r="S41" i="52"/>
  <c r="R41" i="52"/>
  <c r="Q41" i="52"/>
  <c r="P41" i="52"/>
  <c r="O41" i="52"/>
  <c r="N41" i="52"/>
  <c r="M41" i="52"/>
  <c r="U40" i="52"/>
  <c r="T40" i="52"/>
  <c r="S40" i="52"/>
  <c r="R40" i="52"/>
  <c r="Q40" i="52"/>
  <c r="P40" i="52"/>
  <c r="O40" i="52"/>
  <c r="N40" i="52"/>
  <c r="M40" i="52"/>
  <c r="U39" i="52"/>
  <c r="T39" i="52"/>
  <c r="S39" i="52"/>
  <c r="R39" i="52"/>
  <c r="Q39" i="52"/>
  <c r="P39" i="52"/>
  <c r="O39" i="52"/>
  <c r="N39" i="52"/>
  <c r="M39" i="52"/>
  <c r="U36" i="52"/>
  <c r="T36" i="52"/>
  <c r="S36" i="52"/>
  <c r="R36" i="52"/>
  <c r="Q36" i="52"/>
  <c r="P36" i="52"/>
  <c r="O36" i="52"/>
  <c r="N36" i="52"/>
  <c r="M36" i="52"/>
  <c r="U35" i="52"/>
  <c r="T35" i="52"/>
  <c r="S35" i="52"/>
  <c r="R35" i="52"/>
  <c r="Q35" i="52"/>
  <c r="P35" i="52"/>
  <c r="O35" i="52"/>
  <c r="N35" i="52"/>
  <c r="M35" i="52"/>
  <c r="U34" i="52"/>
  <c r="T34" i="52"/>
  <c r="S34" i="52"/>
  <c r="R34" i="52"/>
  <c r="Q34" i="52"/>
  <c r="P34" i="52"/>
  <c r="O34" i="52"/>
  <c r="N34" i="52"/>
  <c r="M34" i="52"/>
  <c r="U33" i="52"/>
  <c r="T33" i="52"/>
  <c r="S33" i="52"/>
  <c r="R33" i="52"/>
  <c r="Q33" i="52"/>
  <c r="P33" i="52"/>
  <c r="O33" i="52"/>
  <c r="N33" i="52"/>
  <c r="M33" i="52"/>
  <c r="U32" i="52"/>
  <c r="T32" i="52"/>
  <c r="S32" i="52"/>
  <c r="R32" i="52"/>
  <c r="Q32" i="52"/>
  <c r="P32" i="52"/>
  <c r="O32" i="52"/>
  <c r="N32" i="52"/>
  <c r="M32" i="52"/>
  <c r="U29" i="52"/>
  <c r="T29" i="52"/>
  <c r="S29" i="52"/>
  <c r="R29" i="52"/>
  <c r="Q29" i="52"/>
  <c r="P29" i="52"/>
  <c r="O29" i="52"/>
  <c r="N29" i="52"/>
  <c r="M29" i="52"/>
  <c r="U28" i="52"/>
  <c r="T28" i="52"/>
  <c r="S28" i="52"/>
  <c r="R28" i="52"/>
  <c r="Q28" i="52"/>
  <c r="P28" i="52"/>
  <c r="O28" i="52"/>
  <c r="N28" i="52"/>
  <c r="M28" i="52"/>
  <c r="U27" i="52"/>
  <c r="T27" i="52"/>
  <c r="S27" i="52"/>
  <c r="R27" i="52"/>
  <c r="Q27" i="52"/>
  <c r="P27" i="52"/>
  <c r="O27" i="52"/>
  <c r="N27" i="52"/>
  <c r="M27" i="52"/>
  <c r="U26" i="52"/>
  <c r="T26" i="52"/>
  <c r="S26" i="52"/>
  <c r="R26" i="52"/>
  <c r="Q26" i="52"/>
  <c r="P26" i="52"/>
  <c r="O26" i="52"/>
  <c r="N26" i="52"/>
  <c r="M26" i="52"/>
  <c r="U25" i="52"/>
  <c r="T25" i="52"/>
  <c r="S25" i="52"/>
  <c r="R25" i="52"/>
  <c r="Q25" i="52"/>
  <c r="P25" i="52"/>
  <c r="O25" i="52"/>
  <c r="N25" i="52"/>
  <c r="M25" i="52"/>
  <c r="M46" i="47"/>
  <c r="N46" i="47"/>
  <c r="O46" i="47"/>
  <c r="P46" i="47"/>
  <c r="Q46" i="47"/>
  <c r="R46" i="47"/>
  <c r="S46" i="47"/>
  <c r="T46" i="47"/>
  <c r="U46" i="47"/>
  <c r="M47" i="47"/>
  <c r="N47" i="47"/>
  <c r="O47" i="47"/>
  <c r="P47" i="47"/>
  <c r="Q47" i="47"/>
  <c r="R47" i="47"/>
  <c r="S47" i="47"/>
  <c r="T47" i="47"/>
  <c r="U47" i="47"/>
  <c r="M48" i="47"/>
  <c r="N48" i="47"/>
  <c r="O48" i="47"/>
  <c r="P48" i="47"/>
  <c r="Q48" i="47"/>
  <c r="R48" i="47"/>
  <c r="S48" i="47"/>
  <c r="T48" i="47"/>
  <c r="U48" i="47"/>
  <c r="M49" i="47"/>
  <c r="N49" i="47"/>
  <c r="O49" i="47"/>
  <c r="P49" i="47"/>
  <c r="Q49" i="47"/>
  <c r="R49" i="47"/>
  <c r="S49" i="47"/>
  <c r="T49" i="47"/>
  <c r="U49" i="47"/>
  <c r="M50" i="47"/>
  <c r="N50" i="47"/>
  <c r="O50" i="47"/>
  <c r="P50" i="47"/>
  <c r="Q50" i="47"/>
  <c r="R50" i="47"/>
  <c r="S50" i="47"/>
  <c r="T50" i="47"/>
  <c r="U50" i="47"/>
  <c r="M39" i="47"/>
  <c r="N39" i="47"/>
  <c r="O39" i="47"/>
  <c r="P39" i="47"/>
  <c r="Q39" i="47"/>
  <c r="R39" i="47"/>
  <c r="S39" i="47"/>
  <c r="T39" i="47"/>
  <c r="U39" i="47"/>
  <c r="M40" i="47"/>
  <c r="N40" i="47"/>
  <c r="O40" i="47"/>
  <c r="P40" i="47"/>
  <c r="Q40" i="47"/>
  <c r="R40" i="47"/>
  <c r="S40" i="47"/>
  <c r="T40" i="47"/>
  <c r="U40" i="47"/>
  <c r="M41" i="47"/>
  <c r="N41" i="47"/>
  <c r="O41" i="47"/>
  <c r="P41" i="47"/>
  <c r="Q41" i="47"/>
  <c r="R41" i="47"/>
  <c r="S41" i="47"/>
  <c r="T41" i="47"/>
  <c r="U41" i="47"/>
  <c r="M42" i="47"/>
  <c r="N42" i="47"/>
  <c r="O42" i="47"/>
  <c r="P42" i="47"/>
  <c r="Q42" i="47"/>
  <c r="R42" i="47"/>
  <c r="S42" i="47"/>
  <c r="T42" i="47"/>
  <c r="U42" i="47"/>
  <c r="M43" i="47"/>
  <c r="N43" i="47"/>
  <c r="O43" i="47"/>
  <c r="P43" i="47"/>
  <c r="Q43" i="47"/>
  <c r="R43" i="47"/>
  <c r="S43" i="47"/>
  <c r="T43" i="47"/>
  <c r="U43" i="47"/>
  <c r="M32" i="47"/>
  <c r="N32" i="47"/>
  <c r="O32" i="47"/>
  <c r="P32" i="47"/>
  <c r="Q32" i="47"/>
  <c r="R32" i="47"/>
  <c r="S32" i="47"/>
  <c r="T32" i="47"/>
  <c r="U32" i="47"/>
  <c r="M33" i="47"/>
  <c r="N33" i="47"/>
  <c r="O33" i="47"/>
  <c r="P33" i="47"/>
  <c r="Q33" i="47"/>
  <c r="R33" i="47"/>
  <c r="S33" i="47"/>
  <c r="T33" i="47"/>
  <c r="U33" i="47"/>
  <c r="M34" i="47"/>
  <c r="N34" i="47"/>
  <c r="O34" i="47"/>
  <c r="P34" i="47"/>
  <c r="Q34" i="47"/>
  <c r="R34" i="47"/>
  <c r="S34" i="47"/>
  <c r="T34" i="47"/>
  <c r="U34" i="47"/>
  <c r="M35" i="47"/>
  <c r="N35" i="47"/>
  <c r="O35" i="47"/>
  <c r="P35" i="47"/>
  <c r="Q35" i="47"/>
  <c r="R35" i="47"/>
  <c r="S35" i="47"/>
  <c r="T35" i="47"/>
  <c r="U35" i="47"/>
  <c r="M36" i="47"/>
  <c r="N36" i="47"/>
  <c r="O36" i="47"/>
  <c r="P36" i="47"/>
  <c r="Q36" i="47"/>
  <c r="R36" i="47"/>
  <c r="S36" i="47"/>
  <c r="T36" i="47"/>
  <c r="U36" i="47"/>
  <c r="M25" i="47"/>
  <c r="N25" i="47"/>
  <c r="O25" i="47"/>
  <c r="P25" i="47"/>
  <c r="Q25" i="47"/>
  <c r="R25" i="47"/>
  <c r="S25" i="47"/>
  <c r="T25" i="47"/>
  <c r="U25" i="47"/>
  <c r="M26" i="47"/>
  <c r="N26" i="47"/>
  <c r="O26" i="47"/>
  <c r="P26" i="47"/>
  <c r="Q26" i="47"/>
  <c r="R26" i="47"/>
  <c r="S26" i="47"/>
  <c r="T26" i="47"/>
  <c r="U26" i="47"/>
  <c r="M27" i="47"/>
  <c r="N27" i="47"/>
  <c r="O27" i="47"/>
  <c r="P27" i="47"/>
  <c r="Q27" i="47"/>
  <c r="R27" i="47"/>
  <c r="S27" i="47"/>
  <c r="T27" i="47"/>
  <c r="U27" i="47"/>
  <c r="M28" i="47"/>
  <c r="N28" i="47"/>
  <c r="O28" i="47"/>
  <c r="P28" i="47"/>
  <c r="Q28" i="47"/>
  <c r="R28" i="47"/>
  <c r="S28" i="47"/>
  <c r="T28" i="47"/>
  <c r="U28" i="47"/>
  <c r="M29" i="47"/>
  <c r="N29" i="47"/>
  <c r="O29" i="47"/>
  <c r="P29" i="47"/>
  <c r="Q29" i="47"/>
  <c r="R29" i="47"/>
  <c r="S29" i="47"/>
  <c r="T29" i="47"/>
  <c r="U29" i="47"/>
  <c r="M46" i="46"/>
  <c r="N46" i="46"/>
  <c r="O46" i="46"/>
  <c r="P46" i="46"/>
  <c r="Q46" i="46"/>
  <c r="R46" i="46"/>
  <c r="S46" i="46"/>
  <c r="T46" i="46"/>
  <c r="U46" i="46"/>
  <c r="M47" i="46"/>
  <c r="N47" i="46"/>
  <c r="O47" i="46"/>
  <c r="P47" i="46"/>
  <c r="Q47" i="46"/>
  <c r="R47" i="46"/>
  <c r="S47" i="46"/>
  <c r="T47" i="46"/>
  <c r="U47" i="46"/>
  <c r="M48" i="46"/>
  <c r="N48" i="46"/>
  <c r="O48" i="46"/>
  <c r="P48" i="46"/>
  <c r="Q48" i="46"/>
  <c r="R48" i="46"/>
  <c r="S48" i="46"/>
  <c r="T48" i="46"/>
  <c r="U48" i="46"/>
  <c r="M49" i="46"/>
  <c r="N49" i="46"/>
  <c r="O49" i="46"/>
  <c r="P49" i="46"/>
  <c r="Q49" i="46"/>
  <c r="R49" i="46"/>
  <c r="S49" i="46"/>
  <c r="T49" i="46"/>
  <c r="U49" i="46"/>
  <c r="M50" i="46"/>
  <c r="N50" i="46"/>
  <c r="O50" i="46"/>
  <c r="P50" i="46"/>
  <c r="Q50" i="46"/>
  <c r="R50" i="46"/>
  <c r="S50" i="46"/>
  <c r="T50" i="46"/>
  <c r="U50" i="46"/>
  <c r="M39" i="46"/>
  <c r="N39" i="46"/>
  <c r="O39" i="46"/>
  <c r="P39" i="46"/>
  <c r="Q39" i="46"/>
  <c r="R39" i="46"/>
  <c r="S39" i="46"/>
  <c r="T39" i="46"/>
  <c r="U39" i="46"/>
  <c r="M40" i="46"/>
  <c r="N40" i="46"/>
  <c r="O40" i="46"/>
  <c r="P40" i="46"/>
  <c r="Q40" i="46"/>
  <c r="R40" i="46"/>
  <c r="S40" i="46"/>
  <c r="T40" i="46"/>
  <c r="U40" i="46"/>
  <c r="M41" i="46"/>
  <c r="N41" i="46"/>
  <c r="O41" i="46"/>
  <c r="P41" i="46"/>
  <c r="Q41" i="46"/>
  <c r="R41" i="46"/>
  <c r="S41" i="46"/>
  <c r="T41" i="46"/>
  <c r="U41" i="46"/>
  <c r="M42" i="46"/>
  <c r="N42" i="46"/>
  <c r="O42" i="46"/>
  <c r="P42" i="46"/>
  <c r="Q42" i="46"/>
  <c r="R42" i="46"/>
  <c r="S42" i="46"/>
  <c r="T42" i="46"/>
  <c r="U42" i="46"/>
  <c r="M43" i="46"/>
  <c r="N43" i="46"/>
  <c r="O43" i="46"/>
  <c r="P43" i="46"/>
  <c r="Q43" i="46"/>
  <c r="R43" i="46"/>
  <c r="S43" i="46"/>
  <c r="T43" i="46"/>
  <c r="U43" i="46"/>
  <c r="M32" i="46"/>
  <c r="N32" i="46"/>
  <c r="O32" i="46"/>
  <c r="P32" i="46"/>
  <c r="Q32" i="46"/>
  <c r="R32" i="46"/>
  <c r="S32" i="46"/>
  <c r="T32" i="46"/>
  <c r="U32" i="46"/>
  <c r="M33" i="46"/>
  <c r="N33" i="46"/>
  <c r="O33" i="46"/>
  <c r="P33" i="46"/>
  <c r="Q33" i="46"/>
  <c r="R33" i="46"/>
  <c r="S33" i="46"/>
  <c r="T33" i="46"/>
  <c r="U33" i="46"/>
  <c r="M34" i="46"/>
  <c r="N34" i="46"/>
  <c r="O34" i="46"/>
  <c r="P34" i="46"/>
  <c r="Q34" i="46"/>
  <c r="R34" i="46"/>
  <c r="S34" i="46"/>
  <c r="T34" i="46"/>
  <c r="U34" i="46"/>
  <c r="M35" i="46"/>
  <c r="N35" i="46"/>
  <c r="O35" i="46"/>
  <c r="P35" i="46"/>
  <c r="Q35" i="46"/>
  <c r="R35" i="46"/>
  <c r="S35" i="46"/>
  <c r="T35" i="46"/>
  <c r="U35" i="46"/>
  <c r="M36" i="46"/>
  <c r="N36" i="46"/>
  <c r="O36" i="46"/>
  <c r="P36" i="46"/>
  <c r="Q36" i="46"/>
  <c r="R36" i="46"/>
  <c r="S36" i="46"/>
  <c r="T36" i="46"/>
  <c r="U36" i="46"/>
  <c r="M25" i="46"/>
  <c r="N25" i="46"/>
  <c r="O25" i="46"/>
  <c r="P25" i="46"/>
  <c r="Q25" i="46"/>
  <c r="R25" i="46"/>
  <c r="S25" i="46"/>
  <c r="T25" i="46"/>
  <c r="U25" i="46"/>
  <c r="M26" i="46"/>
  <c r="N26" i="46"/>
  <c r="O26" i="46"/>
  <c r="P26" i="46"/>
  <c r="Q26" i="46"/>
  <c r="R26" i="46"/>
  <c r="S26" i="46"/>
  <c r="T26" i="46"/>
  <c r="U26" i="46"/>
  <c r="M27" i="46"/>
  <c r="N27" i="46"/>
  <c r="O27" i="46"/>
  <c r="P27" i="46"/>
  <c r="Q27" i="46"/>
  <c r="R27" i="46"/>
  <c r="S27" i="46"/>
  <c r="T27" i="46"/>
  <c r="U27" i="46"/>
  <c r="M28" i="46"/>
  <c r="N28" i="46"/>
  <c r="O28" i="46"/>
  <c r="P28" i="46"/>
  <c r="Q28" i="46"/>
  <c r="R28" i="46"/>
  <c r="S28" i="46"/>
  <c r="T28" i="46"/>
  <c r="U28" i="46"/>
  <c r="M29" i="46"/>
  <c r="N29" i="46"/>
  <c r="O29" i="46"/>
  <c r="P29" i="46"/>
  <c r="Q29" i="46"/>
  <c r="R29" i="46"/>
  <c r="S29" i="46"/>
  <c r="T29" i="46"/>
  <c r="U29" i="46"/>
  <c r="M46" i="41"/>
  <c r="N46" i="41"/>
  <c r="O46" i="41"/>
  <c r="P46" i="41"/>
  <c r="Q46" i="41"/>
  <c r="R46" i="41"/>
  <c r="S46" i="41"/>
  <c r="T46" i="41"/>
  <c r="U46" i="41"/>
  <c r="M47" i="41"/>
  <c r="N47" i="41"/>
  <c r="O47" i="41"/>
  <c r="P47" i="41"/>
  <c r="Q47" i="41"/>
  <c r="R47" i="41"/>
  <c r="S47" i="41"/>
  <c r="T47" i="41"/>
  <c r="U47" i="41"/>
  <c r="M48" i="41"/>
  <c r="N48" i="41"/>
  <c r="O48" i="41"/>
  <c r="P48" i="41"/>
  <c r="Q48" i="41"/>
  <c r="R48" i="41"/>
  <c r="S48" i="41"/>
  <c r="T48" i="41"/>
  <c r="U48" i="41"/>
  <c r="M49" i="41"/>
  <c r="N49" i="41"/>
  <c r="O49" i="41"/>
  <c r="P49" i="41"/>
  <c r="Q49" i="41"/>
  <c r="R49" i="41"/>
  <c r="S49" i="41"/>
  <c r="T49" i="41"/>
  <c r="U49" i="41"/>
  <c r="M50" i="41"/>
  <c r="N50" i="41"/>
  <c r="O50" i="41"/>
  <c r="P50" i="41"/>
  <c r="Q50" i="41"/>
  <c r="R50" i="41"/>
  <c r="S50" i="41"/>
  <c r="T50" i="41"/>
  <c r="U50" i="41"/>
  <c r="M39" i="41"/>
  <c r="N39" i="41"/>
  <c r="O39" i="41"/>
  <c r="P39" i="41"/>
  <c r="Q39" i="41"/>
  <c r="R39" i="41"/>
  <c r="S39" i="41"/>
  <c r="T39" i="41"/>
  <c r="U39" i="41"/>
  <c r="M40" i="41"/>
  <c r="N40" i="41"/>
  <c r="O40" i="41"/>
  <c r="P40" i="41"/>
  <c r="Q40" i="41"/>
  <c r="R40" i="41"/>
  <c r="S40" i="41"/>
  <c r="T40" i="41"/>
  <c r="U40" i="41"/>
  <c r="M41" i="41"/>
  <c r="N41" i="41"/>
  <c r="O41" i="41"/>
  <c r="P41" i="41"/>
  <c r="Q41" i="41"/>
  <c r="R41" i="41"/>
  <c r="S41" i="41"/>
  <c r="T41" i="41"/>
  <c r="U41" i="41"/>
  <c r="M42" i="41"/>
  <c r="N42" i="41"/>
  <c r="O42" i="41"/>
  <c r="P42" i="41"/>
  <c r="Q42" i="41"/>
  <c r="R42" i="41"/>
  <c r="S42" i="41"/>
  <c r="T42" i="41"/>
  <c r="U42" i="41"/>
  <c r="M43" i="41"/>
  <c r="N43" i="41"/>
  <c r="O43" i="41"/>
  <c r="P43" i="41"/>
  <c r="Q43" i="41"/>
  <c r="R43" i="41"/>
  <c r="S43" i="41"/>
  <c r="T43" i="41"/>
  <c r="U43" i="41"/>
  <c r="M32" i="41"/>
  <c r="N32" i="41"/>
  <c r="O32" i="41"/>
  <c r="P32" i="41"/>
  <c r="Q32" i="41"/>
  <c r="R32" i="41"/>
  <c r="S32" i="41"/>
  <c r="T32" i="41"/>
  <c r="U32" i="41"/>
  <c r="M33" i="41"/>
  <c r="N33" i="41"/>
  <c r="O33" i="41"/>
  <c r="P33" i="41"/>
  <c r="Q33" i="41"/>
  <c r="R33" i="41"/>
  <c r="S33" i="41"/>
  <c r="T33" i="41"/>
  <c r="U33" i="41"/>
  <c r="M34" i="41"/>
  <c r="N34" i="41"/>
  <c r="O34" i="41"/>
  <c r="P34" i="41"/>
  <c r="Q34" i="41"/>
  <c r="R34" i="41"/>
  <c r="S34" i="41"/>
  <c r="T34" i="41"/>
  <c r="U34" i="41"/>
  <c r="M35" i="41"/>
  <c r="N35" i="41"/>
  <c r="O35" i="41"/>
  <c r="P35" i="41"/>
  <c r="Q35" i="41"/>
  <c r="R35" i="41"/>
  <c r="S35" i="41"/>
  <c r="T35" i="41"/>
  <c r="U35" i="41"/>
  <c r="M36" i="41"/>
  <c r="N36" i="41"/>
  <c r="O36" i="41"/>
  <c r="P36" i="41"/>
  <c r="Q36" i="41"/>
  <c r="R36" i="41"/>
  <c r="S36" i="41"/>
  <c r="T36" i="41"/>
  <c r="U36" i="41"/>
  <c r="M25" i="41"/>
  <c r="N25" i="41"/>
  <c r="O25" i="41"/>
  <c r="P25" i="41"/>
  <c r="Q25" i="41"/>
  <c r="R25" i="41"/>
  <c r="S25" i="41"/>
  <c r="T25" i="41"/>
  <c r="U25" i="41"/>
  <c r="M26" i="41"/>
  <c r="N26" i="41"/>
  <c r="O26" i="41"/>
  <c r="P26" i="41"/>
  <c r="Q26" i="41"/>
  <c r="R26" i="41"/>
  <c r="S26" i="41"/>
  <c r="T26" i="41"/>
  <c r="U26" i="41"/>
  <c r="M27" i="41"/>
  <c r="N27" i="41"/>
  <c r="O27" i="41"/>
  <c r="P27" i="41"/>
  <c r="Q27" i="41"/>
  <c r="R27" i="41"/>
  <c r="S27" i="41"/>
  <c r="T27" i="41"/>
  <c r="U27" i="41"/>
  <c r="M28" i="41"/>
  <c r="N28" i="41"/>
  <c r="O28" i="41"/>
  <c r="P28" i="41"/>
  <c r="Q28" i="41"/>
  <c r="R28" i="41"/>
  <c r="S28" i="41"/>
  <c r="T28" i="41"/>
  <c r="U28" i="41"/>
  <c r="M29" i="41"/>
  <c r="N29" i="41"/>
  <c r="O29" i="41"/>
  <c r="P29" i="41"/>
  <c r="Q29" i="41"/>
  <c r="R29" i="41"/>
  <c r="S29" i="41"/>
  <c r="T29" i="41"/>
  <c r="U29" i="41"/>
  <c r="M46" i="44"/>
  <c r="N46" i="44"/>
  <c r="O46" i="44"/>
  <c r="P46" i="44"/>
  <c r="Q46" i="44"/>
  <c r="R46" i="44"/>
  <c r="S46" i="44"/>
  <c r="T46" i="44"/>
  <c r="U46" i="44"/>
  <c r="M47" i="44"/>
  <c r="N47" i="44"/>
  <c r="O47" i="44"/>
  <c r="P47" i="44"/>
  <c r="Q47" i="44"/>
  <c r="R47" i="44"/>
  <c r="S47" i="44"/>
  <c r="T47" i="44"/>
  <c r="U47" i="44"/>
  <c r="M48" i="44"/>
  <c r="N48" i="44"/>
  <c r="O48" i="44"/>
  <c r="P48" i="44"/>
  <c r="Q48" i="44"/>
  <c r="R48" i="44"/>
  <c r="S48" i="44"/>
  <c r="T48" i="44"/>
  <c r="U48" i="44"/>
  <c r="M49" i="44"/>
  <c r="N49" i="44"/>
  <c r="O49" i="44"/>
  <c r="P49" i="44"/>
  <c r="Q49" i="44"/>
  <c r="R49" i="44"/>
  <c r="S49" i="44"/>
  <c r="T49" i="44"/>
  <c r="U49" i="44"/>
  <c r="M50" i="44"/>
  <c r="N50" i="44"/>
  <c r="O50" i="44"/>
  <c r="P50" i="44"/>
  <c r="Q50" i="44"/>
  <c r="R50" i="44"/>
  <c r="S50" i="44"/>
  <c r="T50" i="44"/>
  <c r="U50" i="44"/>
  <c r="M39" i="44"/>
  <c r="N39" i="44"/>
  <c r="O39" i="44"/>
  <c r="P39" i="44"/>
  <c r="Q39" i="44"/>
  <c r="R39" i="44"/>
  <c r="S39" i="44"/>
  <c r="T39" i="44"/>
  <c r="U39" i="44"/>
  <c r="M40" i="44"/>
  <c r="N40" i="44"/>
  <c r="O40" i="44"/>
  <c r="P40" i="44"/>
  <c r="Q40" i="44"/>
  <c r="R40" i="44"/>
  <c r="S40" i="44"/>
  <c r="T40" i="44"/>
  <c r="U40" i="44"/>
  <c r="M41" i="44"/>
  <c r="N41" i="44"/>
  <c r="O41" i="44"/>
  <c r="P41" i="44"/>
  <c r="Q41" i="44"/>
  <c r="R41" i="44"/>
  <c r="S41" i="44"/>
  <c r="T41" i="44"/>
  <c r="U41" i="44"/>
  <c r="M42" i="44"/>
  <c r="N42" i="44"/>
  <c r="O42" i="44"/>
  <c r="P42" i="44"/>
  <c r="Q42" i="44"/>
  <c r="R42" i="44"/>
  <c r="S42" i="44"/>
  <c r="T42" i="44"/>
  <c r="U42" i="44"/>
  <c r="M43" i="44"/>
  <c r="N43" i="44"/>
  <c r="O43" i="44"/>
  <c r="P43" i="44"/>
  <c r="Q43" i="44"/>
  <c r="R43" i="44"/>
  <c r="S43" i="44"/>
  <c r="T43" i="44"/>
  <c r="U43" i="44"/>
  <c r="M32" i="44"/>
  <c r="N32" i="44"/>
  <c r="O32" i="44"/>
  <c r="P32" i="44"/>
  <c r="Q32" i="44"/>
  <c r="R32" i="44"/>
  <c r="S32" i="44"/>
  <c r="T32" i="44"/>
  <c r="U32" i="44"/>
  <c r="M33" i="44"/>
  <c r="N33" i="44"/>
  <c r="O33" i="44"/>
  <c r="P33" i="44"/>
  <c r="Q33" i="44"/>
  <c r="R33" i="44"/>
  <c r="S33" i="44"/>
  <c r="T33" i="44"/>
  <c r="U33" i="44"/>
  <c r="M34" i="44"/>
  <c r="N34" i="44"/>
  <c r="O34" i="44"/>
  <c r="P34" i="44"/>
  <c r="Q34" i="44"/>
  <c r="R34" i="44"/>
  <c r="S34" i="44"/>
  <c r="T34" i="44"/>
  <c r="U34" i="44"/>
  <c r="M35" i="44"/>
  <c r="N35" i="44"/>
  <c r="O35" i="44"/>
  <c r="P35" i="44"/>
  <c r="Q35" i="44"/>
  <c r="R35" i="44"/>
  <c r="S35" i="44"/>
  <c r="T35" i="44"/>
  <c r="U35" i="44"/>
  <c r="M36" i="44"/>
  <c r="N36" i="44"/>
  <c r="O36" i="44"/>
  <c r="P36" i="44"/>
  <c r="Q36" i="44"/>
  <c r="R36" i="44"/>
  <c r="S36" i="44"/>
  <c r="T36" i="44"/>
  <c r="U36" i="44"/>
  <c r="M25" i="44"/>
  <c r="N25" i="44"/>
  <c r="O25" i="44"/>
  <c r="P25" i="44"/>
  <c r="Q25" i="44"/>
  <c r="R25" i="44"/>
  <c r="S25" i="44"/>
  <c r="T25" i="44"/>
  <c r="U25" i="44"/>
  <c r="M26" i="44"/>
  <c r="N26" i="44"/>
  <c r="O26" i="44"/>
  <c r="P26" i="44"/>
  <c r="Q26" i="44"/>
  <c r="R26" i="44"/>
  <c r="S26" i="44"/>
  <c r="T26" i="44"/>
  <c r="U26" i="44"/>
  <c r="M27" i="44"/>
  <c r="N27" i="44"/>
  <c r="O27" i="44"/>
  <c r="P27" i="44"/>
  <c r="Q27" i="44"/>
  <c r="R27" i="44"/>
  <c r="S27" i="44"/>
  <c r="T27" i="44"/>
  <c r="U27" i="44"/>
  <c r="M28" i="44"/>
  <c r="N28" i="44"/>
  <c r="O28" i="44"/>
  <c r="P28" i="44"/>
  <c r="Q28" i="44"/>
  <c r="R28" i="44"/>
  <c r="S28" i="44"/>
  <c r="T28" i="44"/>
  <c r="U28" i="44"/>
  <c r="M29" i="44"/>
  <c r="N29" i="44"/>
  <c r="O29" i="44"/>
  <c r="P29" i="44"/>
  <c r="Q29" i="44"/>
  <c r="R29" i="44"/>
  <c r="S29" i="44"/>
  <c r="T29" i="44"/>
  <c r="U29" i="44"/>
  <c r="M46" i="45"/>
  <c r="N46" i="45"/>
  <c r="O46" i="45"/>
  <c r="P46" i="45"/>
  <c r="Q46" i="45"/>
  <c r="R46" i="45"/>
  <c r="S46" i="45"/>
  <c r="T46" i="45"/>
  <c r="U46" i="45"/>
  <c r="M47" i="45"/>
  <c r="N47" i="45"/>
  <c r="O47" i="45"/>
  <c r="P47" i="45"/>
  <c r="Q47" i="45"/>
  <c r="R47" i="45"/>
  <c r="S47" i="45"/>
  <c r="T47" i="45"/>
  <c r="U47" i="45"/>
  <c r="M48" i="45"/>
  <c r="N48" i="45"/>
  <c r="O48" i="45"/>
  <c r="P48" i="45"/>
  <c r="Q48" i="45"/>
  <c r="R48" i="45"/>
  <c r="S48" i="45"/>
  <c r="T48" i="45"/>
  <c r="U48" i="45"/>
  <c r="M49" i="45"/>
  <c r="N49" i="45"/>
  <c r="O49" i="45"/>
  <c r="P49" i="45"/>
  <c r="Q49" i="45"/>
  <c r="R49" i="45"/>
  <c r="S49" i="45"/>
  <c r="T49" i="45"/>
  <c r="U49" i="45"/>
  <c r="M50" i="45"/>
  <c r="N50" i="45"/>
  <c r="O50" i="45"/>
  <c r="P50" i="45"/>
  <c r="Q50" i="45"/>
  <c r="R50" i="45"/>
  <c r="S50" i="45"/>
  <c r="T50" i="45"/>
  <c r="U50" i="45"/>
  <c r="M39" i="45"/>
  <c r="N39" i="45"/>
  <c r="O39" i="45"/>
  <c r="P39" i="45"/>
  <c r="Q39" i="45"/>
  <c r="R39" i="45"/>
  <c r="S39" i="45"/>
  <c r="T39" i="45"/>
  <c r="U39" i="45"/>
  <c r="M40" i="45"/>
  <c r="N40" i="45"/>
  <c r="O40" i="45"/>
  <c r="P40" i="45"/>
  <c r="Q40" i="45"/>
  <c r="R40" i="45"/>
  <c r="S40" i="45"/>
  <c r="T40" i="45"/>
  <c r="U40" i="45"/>
  <c r="M41" i="45"/>
  <c r="N41" i="45"/>
  <c r="O41" i="45"/>
  <c r="P41" i="45"/>
  <c r="Q41" i="45"/>
  <c r="R41" i="45"/>
  <c r="S41" i="45"/>
  <c r="T41" i="45"/>
  <c r="U41" i="45"/>
  <c r="M42" i="45"/>
  <c r="N42" i="45"/>
  <c r="O42" i="45"/>
  <c r="P42" i="45"/>
  <c r="Q42" i="45"/>
  <c r="R42" i="45"/>
  <c r="S42" i="45"/>
  <c r="T42" i="45"/>
  <c r="U42" i="45"/>
  <c r="M43" i="45"/>
  <c r="N43" i="45"/>
  <c r="O43" i="45"/>
  <c r="P43" i="45"/>
  <c r="Q43" i="45"/>
  <c r="R43" i="45"/>
  <c r="S43" i="45"/>
  <c r="T43" i="45"/>
  <c r="U43" i="45"/>
  <c r="S36" i="45"/>
  <c r="T36" i="45"/>
  <c r="U36" i="45"/>
  <c r="S35" i="45"/>
  <c r="T35" i="45"/>
  <c r="U35" i="45"/>
  <c r="S34" i="45"/>
  <c r="T34" i="45"/>
  <c r="U34" i="45"/>
  <c r="U33" i="45"/>
  <c r="S33" i="45"/>
  <c r="T33" i="45"/>
  <c r="S32" i="45"/>
  <c r="T32" i="45"/>
  <c r="U32" i="45"/>
  <c r="R29" i="45"/>
  <c r="S29" i="45"/>
  <c r="T29" i="45"/>
  <c r="U29" i="45"/>
  <c r="R28" i="45"/>
  <c r="S28" i="45"/>
  <c r="T28" i="45"/>
  <c r="U28" i="45"/>
  <c r="R27" i="45"/>
  <c r="S27" i="45"/>
  <c r="T27" i="45"/>
  <c r="U27" i="45"/>
  <c r="R26" i="45"/>
  <c r="S26" i="45"/>
  <c r="T26" i="45"/>
  <c r="U26" i="45"/>
  <c r="R25" i="45"/>
  <c r="S25" i="45"/>
  <c r="T25" i="45"/>
  <c r="U25" i="45"/>
  <c r="Q25" i="45"/>
  <c r="M25" i="45"/>
  <c r="C10" i="43"/>
  <c r="BE19" i="47"/>
  <c r="BC19" i="47"/>
  <c r="AY19" i="47"/>
  <c r="BE16" i="47"/>
  <c r="BC16" i="47"/>
  <c r="AY16" i="47"/>
  <c r="BE13" i="47"/>
  <c r="BC13" i="47"/>
  <c r="AY13" i="47"/>
  <c r="BE10" i="47"/>
  <c r="BC10" i="47"/>
  <c r="AY10" i="47"/>
  <c r="BE7" i="47"/>
  <c r="BC7" i="47"/>
  <c r="AY7" i="47"/>
  <c r="AO19" i="47"/>
  <c r="AM19" i="47"/>
  <c r="AI19" i="47"/>
  <c r="AO16" i="47"/>
  <c r="AM16" i="47"/>
  <c r="AI16" i="47"/>
  <c r="AO13" i="47"/>
  <c r="AM13" i="47"/>
  <c r="AI13" i="47"/>
  <c r="AO10" i="47"/>
  <c r="AM10" i="47"/>
  <c r="AI10" i="47"/>
  <c r="AO7" i="47"/>
  <c r="AM7" i="47"/>
  <c r="AI7" i="47"/>
  <c r="Y19" i="47"/>
  <c r="W19" i="47"/>
  <c r="S19" i="47"/>
  <c r="Y16" i="47"/>
  <c r="W16" i="47"/>
  <c r="S16" i="47"/>
  <c r="Y13" i="47"/>
  <c r="W13" i="47"/>
  <c r="S13" i="47"/>
  <c r="Y10" i="47"/>
  <c r="W10" i="47"/>
  <c r="S10" i="47"/>
  <c r="Y7" i="47"/>
  <c r="W7" i="47"/>
  <c r="S7" i="47"/>
  <c r="AO19" i="46" l="1"/>
  <c r="AM19" i="46"/>
  <c r="AI19" i="46"/>
  <c r="AO16" i="46"/>
  <c r="AM16" i="46"/>
  <c r="AI16" i="46"/>
  <c r="AO13" i="46"/>
  <c r="AM13" i="46"/>
  <c r="AI13" i="46"/>
  <c r="AO10" i="46"/>
  <c r="AM10" i="46"/>
  <c r="AI10" i="46"/>
  <c r="AO7" i="46"/>
  <c r="AM7" i="46"/>
  <c r="AI7" i="46"/>
  <c r="BE19" i="46"/>
  <c r="BC19" i="46"/>
  <c r="AY19" i="46"/>
  <c r="BE16" i="46"/>
  <c r="BC16" i="46"/>
  <c r="AY16" i="46"/>
  <c r="BE13" i="46"/>
  <c r="BC13" i="46"/>
  <c r="AY13" i="46"/>
  <c r="BE10" i="46"/>
  <c r="BC10" i="46"/>
  <c r="AY10" i="46"/>
  <c r="BE7" i="46"/>
  <c r="BC7" i="46"/>
  <c r="AY7" i="46"/>
  <c r="S19" i="46"/>
  <c r="Y19" i="46"/>
  <c r="W19" i="46"/>
  <c r="Y16" i="46"/>
  <c r="W16" i="46"/>
  <c r="S16" i="46"/>
  <c r="Y13" i="46"/>
  <c r="W13" i="46"/>
  <c r="S13" i="46"/>
  <c r="Y10" i="46"/>
  <c r="W10" i="46"/>
  <c r="S10" i="46"/>
  <c r="Y7" i="46"/>
  <c r="W7" i="46"/>
  <c r="S7" i="46"/>
  <c r="BE19" i="41"/>
  <c r="BC19" i="41"/>
  <c r="AY19" i="41"/>
  <c r="BE16" i="41"/>
  <c r="BC16" i="41"/>
  <c r="AY16" i="41"/>
  <c r="BE13" i="41"/>
  <c r="BC13" i="41"/>
  <c r="AY13" i="41"/>
  <c r="BE10" i="41"/>
  <c r="BC10" i="41"/>
  <c r="AY10" i="41"/>
  <c r="BE7" i="41"/>
  <c r="BC7" i="41"/>
  <c r="AY7" i="41"/>
  <c r="AO19" i="41"/>
  <c r="AM19" i="41"/>
  <c r="AI19" i="41"/>
  <c r="AO16" i="41"/>
  <c r="AM16" i="41"/>
  <c r="AI16" i="41"/>
  <c r="AO13" i="41"/>
  <c r="AM13" i="41"/>
  <c r="AI13" i="41"/>
  <c r="AO10" i="41"/>
  <c r="AM10" i="41"/>
  <c r="AI10" i="41"/>
  <c r="AO7" i="41"/>
  <c r="AM7" i="41"/>
  <c r="AI7" i="41"/>
  <c r="Y19" i="41"/>
  <c r="W19" i="41"/>
  <c r="S19" i="41"/>
  <c r="Y16" i="41"/>
  <c r="W16" i="41"/>
  <c r="S16" i="41"/>
  <c r="Y13" i="41"/>
  <c r="W13" i="41"/>
  <c r="S13" i="41"/>
  <c r="Y10" i="41"/>
  <c r="W10" i="41"/>
  <c r="S10" i="41"/>
  <c r="Y7" i="41"/>
  <c r="W7" i="41"/>
  <c r="S7" i="41"/>
  <c r="BK23" i="44" l="1"/>
  <c r="BC10" i="44"/>
  <c r="AM10" i="44"/>
  <c r="W10" i="44"/>
  <c r="BE19" i="44"/>
  <c r="BC19" i="44"/>
  <c r="AY19" i="44"/>
  <c r="BE16" i="44"/>
  <c r="BC16" i="44"/>
  <c r="AY16" i="44"/>
  <c r="BE13" i="44"/>
  <c r="BC13" i="44"/>
  <c r="AY13" i="44"/>
  <c r="BE10" i="44"/>
  <c r="AY10" i="44"/>
  <c r="BE7" i="44"/>
  <c r="BC7" i="44"/>
  <c r="AY7" i="44"/>
  <c r="AO19" i="44"/>
  <c r="AM19" i="44"/>
  <c r="AI19" i="44"/>
  <c r="AO16" i="44"/>
  <c r="AM16" i="44"/>
  <c r="AI16" i="44"/>
  <c r="AO13" i="44"/>
  <c r="AM13" i="44"/>
  <c r="AI13" i="44"/>
  <c r="AO10" i="44"/>
  <c r="AI10" i="44"/>
  <c r="AO7" i="44"/>
  <c r="AM7" i="44"/>
  <c r="AI7" i="44"/>
  <c r="Y19" i="44"/>
  <c r="W19" i="44"/>
  <c r="S19" i="44"/>
  <c r="Y16" i="44"/>
  <c r="W16" i="44"/>
  <c r="S16" i="44"/>
  <c r="Y13" i="44"/>
  <c r="W13" i="44"/>
  <c r="S13" i="44"/>
  <c r="Y10" i="44"/>
  <c r="S10" i="44"/>
  <c r="Y7" i="44"/>
  <c r="W7" i="44"/>
  <c r="S7" i="44"/>
  <c r="N32" i="45" l="1"/>
  <c r="O32" i="45"/>
  <c r="P32" i="45"/>
  <c r="Q32" i="45"/>
  <c r="R32" i="45"/>
  <c r="N33" i="45"/>
  <c r="O33" i="45"/>
  <c r="P33" i="45"/>
  <c r="Q33" i="45"/>
  <c r="R33" i="45"/>
  <c r="N34" i="45"/>
  <c r="O34" i="45"/>
  <c r="P34" i="45"/>
  <c r="Q34" i="45"/>
  <c r="R34" i="45"/>
  <c r="N35" i="45"/>
  <c r="O35" i="45"/>
  <c r="P35" i="45"/>
  <c r="Q35" i="45"/>
  <c r="R35" i="45"/>
  <c r="N36" i="45"/>
  <c r="O36" i="45"/>
  <c r="P36" i="45"/>
  <c r="Q36" i="45"/>
  <c r="R36" i="45"/>
  <c r="M33" i="45"/>
  <c r="M34" i="45"/>
  <c r="M35" i="45"/>
  <c r="M36" i="45"/>
  <c r="M32" i="45"/>
  <c r="N26" i="45"/>
  <c r="O26" i="45"/>
  <c r="P26" i="45"/>
  <c r="Q26" i="45"/>
  <c r="N27" i="45"/>
  <c r="O27" i="45"/>
  <c r="P27" i="45"/>
  <c r="Q27" i="45"/>
  <c r="N28" i="45"/>
  <c r="O28" i="45"/>
  <c r="P28" i="45"/>
  <c r="Q28" i="45"/>
  <c r="N29" i="45"/>
  <c r="O29" i="45"/>
  <c r="P29" i="45"/>
  <c r="Q29" i="45"/>
  <c r="M27" i="45"/>
  <c r="M28" i="45"/>
  <c r="M29" i="45"/>
  <c r="M26" i="45"/>
  <c r="N25" i="45"/>
  <c r="O25" i="45"/>
  <c r="P25" i="45"/>
  <c r="BE19" i="45"/>
  <c r="BC19" i="45"/>
  <c r="AY19" i="45"/>
  <c r="BE16" i="45"/>
  <c r="BC16" i="45"/>
  <c r="AY16" i="45"/>
  <c r="BE13" i="45"/>
  <c r="BC13" i="45"/>
  <c r="AY13" i="45"/>
  <c r="BE10" i="45"/>
  <c r="BC10" i="45"/>
  <c r="AY10" i="45"/>
  <c r="BE7" i="45"/>
  <c r="BC7" i="45"/>
  <c r="AY7" i="45"/>
  <c r="AO19" i="45"/>
  <c r="AM19" i="45"/>
  <c r="AI19" i="45"/>
  <c r="AO16" i="45"/>
  <c r="AM16" i="45"/>
  <c r="AI16" i="45"/>
  <c r="AO13" i="45"/>
  <c r="AM13" i="45"/>
  <c r="AI13" i="45"/>
  <c r="AO10" i="45"/>
  <c r="AM10" i="45"/>
  <c r="AI10" i="45"/>
  <c r="AO7" i="45"/>
  <c r="AM7" i="45"/>
  <c r="AI7" i="45"/>
  <c r="Y19" i="45"/>
  <c r="W19" i="45"/>
  <c r="S19" i="45"/>
  <c r="Y16" i="45"/>
  <c r="W16" i="45"/>
  <c r="S16" i="45"/>
  <c r="Y13" i="45"/>
  <c r="W13" i="45"/>
  <c r="S13" i="45"/>
  <c r="Y10" i="45"/>
  <c r="W10" i="45"/>
  <c r="S10" i="45"/>
  <c r="Y7" i="45"/>
  <c r="W7" i="45"/>
  <c r="S7" i="45"/>
  <c r="M19" i="49"/>
  <c r="K19" i="49"/>
  <c r="M16" i="49"/>
  <c r="K16" i="49"/>
  <c r="M13" i="49"/>
  <c r="K13" i="49"/>
  <c r="M10" i="49"/>
  <c r="K10" i="49"/>
  <c r="M7" i="49"/>
  <c r="K7" i="49"/>
  <c r="I20" i="49"/>
  <c r="I21" i="49"/>
  <c r="I17" i="49"/>
  <c r="I16" i="49" s="1"/>
  <c r="I18" i="49"/>
  <c r="I14" i="49"/>
  <c r="I13" i="49" s="1"/>
  <c r="I15" i="49"/>
  <c r="I11" i="49"/>
  <c r="I12" i="49"/>
  <c r="I8" i="49"/>
  <c r="I7" i="49" s="1"/>
  <c r="I9" i="49"/>
  <c r="G20" i="49"/>
  <c r="G19" i="49" s="1"/>
  <c r="G21" i="49"/>
  <c r="G17" i="49"/>
  <c r="G16" i="49" s="1"/>
  <c r="G18" i="49"/>
  <c r="G14" i="49"/>
  <c r="G15" i="49"/>
  <c r="G13" i="49" s="1"/>
  <c r="G11" i="49"/>
  <c r="G12" i="49"/>
  <c r="G8" i="49"/>
  <c r="G9" i="49"/>
  <c r="G7" i="49" s="1"/>
  <c r="C20" i="49"/>
  <c r="C21" i="49"/>
  <c r="C17" i="49"/>
  <c r="C18" i="49"/>
  <c r="C14" i="49"/>
  <c r="C15" i="49"/>
  <c r="C11" i="49"/>
  <c r="C10" i="49" s="1"/>
  <c r="C12" i="49"/>
  <c r="C8" i="49"/>
  <c r="C9" i="49"/>
  <c r="E19" i="49"/>
  <c r="E16" i="49"/>
  <c r="E13" i="49"/>
  <c r="E10" i="49"/>
  <c r="E7" i="49"/>
  <c r="E19" i="48"/>
  <c r="E16" i="48"/>
  <c r="E13" i="48"/>
  <c r="E10" i="48"/>
  <c r="E7" i="48"/>
  <c r="M19" i="48"/>
  <c r="K19" i="48"/>
  <c r="M16" i="48"/>
  <c r="K16" i="48"/>
  <c r="M13" i="48"/>
  <c r="K13" i="48"/>
  <c r="M10" i="48"/>
  <c r="K10" i="48"/>
  <c r="I20" i="48"/>
  <c r="I19" i="48" s="1"/>
  <c r="I21" i="48"/>
  <c r="I17" i="48"/>
  <c r="I18" i="48"/>
  <c r="G20" i="48"/>
  <c r="G21" i="48"/>
  <c r="G19" i="48" s="1"/>
  <c r="G17" i="48"/>
  <c r="G18" i="48"/>
  <c r="C21" i="48"/>
  <c r="C20" i="48"/>
  <c r="C17" i="48"/>
  <c r="C16" i="48" s="1"/>
  <c r="C18" i="48"/>
  <c r="C14" i="48"/>
  <c r="C13" i="48" s="1"/>
  <c r="C15" i="48"/>
  <c r="G14" i="48"/>
  <c r="G13" i="48" s="1"/>
  <c r="G15" i="48"/>
  <c r="I14" i="48"/>
  <c r="I15" i="48"/>
  <c r="I11" i="48"/>
  <c r="I10" i="48" s="1"/>
  <c r="I12" i="48"/>
  <c r="G11" i="48"/>
  <c r="G10" i="48" s="1"/>
  <c r="G12" i="48"/>
  <c r="C11" i="48"/>
  <c r="C12" i="48"/>
  <c r="C8" i="48"/>
  <c r="C7" i="48" s="1"/>
  <c r="C9" i="48"/>
  <c r="G8" i="48"/>
  <c r="G9" i="48"/>
  <c r="I9" i="48"/>
  <c r="I8" i="48"/>
  <c r="M7" i="48"/>
  <c r="K7" i="48"/>
  <c r="I19" i="50"/>
  <c r="G19" i="50"/>
  <c r="C19" i="50"/>
  <c r="I16" i="50"/>
  <c r="G16" i="50"/>
  <c r="C16" i="50"/>
  <c r="I13" i="50"/>
  <c r="G13" i="50"/>
  <c r="C13" i="50"/>
  <c r="I10" i="50"/>
  <c r="G10" i="50"/>
  <c r="C10" i="50"/>
  <c r="I7" i="50"/>
  <c r="G7" i="50"/>
  <c r="C7" i="50"/>
  <c r="I19" i="49"/>
  <c r="C19" i="49"/>
  <c r="C16" i="49"/>
  <c r="C13" i="49"/>
  <c r="I10" i="49"/>
  <c r="G10" i="49"/>
  <c r="C7" i="49"/>
  <c r="I16" i="48"/>
  <c r="G16" i="48"/>
  <c r="I13" i="48"/>
  <c r="C10" i="48"/>
  <c r="I7" i="48"/>
  <c r="G7" i="48"/>
  <c r="I19" i="47"/>
  <c r="G19" i="47"/>
  <c r="C19" i="47"/>
  <c r="I16" i="47"/>
  <c r="G16" i="47"/>
  <c r="C16" i="47"/>
  <c r="I13" i="47"/>
  <c r="G13" i="47"/>
  <c r="C13" i="47"/>
  <c r="I10" i="47"/>
  <c r="G10" i="47"/>
  <c r="C10" i="47"/>
  <c r="I7" i="47"/>
  <c r="G7" i="47"/>
  <c r="C7" i="47"/>
  <c r="I19" i="46"/>
  <c r="G19" i="46"/>
  <c r="C19" i="46"/>
  <c r="I16" i="46"/>
  <c r="G16" i="46"/>
  <c r="C16" i="46"/>
  <c r="I13" i="46"/>
  <c r="G13" i="46"/>
  <c r="C13" i="46"/>
  <c r="I10" i="46"/>
  <c r="G10" i="46"/>
  <c r="C10" i="46"/>
  <c r="I7" i="46"/>
  <c r="G7" i="46"/>
  <c r="C7" i="46"/>
  <c r="I19" i="45"/>
  <c r="G19" i="45"/>
  <c r="C19" i="45"/>
  <c r="I16" i="45"/>
  <c r="G16" i="45"/>
  <c r="C16" i="45"/>
  <c r="I13" i="45"/>
  <c r="G13" i="45"/>
  <c r="C13" i="45"/>
  <c r="I10" i="45"/>
  <c r="G10" i="45"/>
  <c r="C10" i="45"/>
  <c r="I7" i="45"/>
  <c r="G7" i="45"/>
  <c r="C7" i="45"/>
  <c r="C7" i="44"/>
  <c r="I19" i="44"/>
  <c r="G19" i="44"/>
  <c r="C19" i="44"/>
  <c r="I16" i="44"/>
  <c r="G16" i="44"/>
  <c r="C16" i="44"/>
  <c r="I13" i="44"/>
  <c r="G13" i="44"/>
  <c r="C13" i="44"/>
  <c r="I10" i="44"/>
  <c r="C10" i="44"/>
  <c r="I7" i="44"/>
  <c r="G7" i="44"/>
  <c r="I19" i="43"/>
  <c r="G19" i="43"/>
  <c r="C19" i="43"/>
  <c r="I16" i="43"/>
  <c r="G16" i="43"/>
  <c r="C16" i="43"/>
  <c r="I13" i="43"/>
  <c r="G13" i="43"/>
  <c r="C13" i="43"/>
  <c r="I10" i="43"/>
  <c r="G10" i="43"/>
  <c r="I7" i="43"/>
  <c r="G7" i="43"/>
  <c r="C7" i="43"/>
  <c r="I19" i="42"/>
  <c r="G19" i="42"/>
  <c r="C19" i="42"/>
  <c r="I16" i="42"/>
  <c r="G16" i="42"/>
  <c r="C16" i="42"/>
  <c r="I13" i="42"/>
  <c r="G13" i="42"/>
  <c r="C13" i="42"/>
  <c r="I10" i="42"/>
  <c r="G10" i="42"/>
  <c r="C10" i="42"/>
  <c r="I7" i="42"/>
  <c r="G7" i="42"/>
  <c r="C7" i="42"/>
  <c r="I19" i="41"/>
  <c r="G19" i="41"/>
  <c r="C19" i="41"/>
  <c r="I16" i="41"/>
  <c r="G16" i="41"/>
  <c r="C16" i="41"/>
  <c r="I13" i="41"/>
  <c r="G13" i="41"/>
  <c r="C13" i="41"/>
  <c r="I10" i="41"/>
  <c r="G10" i="41"/>
  <c r="C10" i="41"/>
  <c r="I7" i="41"/>
  <c r="G7" i="41"/>
  <c r="C7" i="41"/>
  <c r="I19" i="40"/>
  <c r="G19" i="40"/>
  <c r="C19" i="40"/>
  <c r="I16" i="40"/>
  <c r="G16" i="40"/>
  <c r="C16" i="40"/>
  <c r="I13" i="40"/>
  <c r="G13" i="40"/>
  <c r="C13" i="40"/>
  <c r="I10" i="40"/>
  <c r="G10" i="40"/>
  <c r="C10" i="40"/>
  <c r="I7" i="40"/>
  <c r="G7" i="40"/>
  <c r="C7" i="40"/>
  <c r="I19" i="39"/>
  <c r="G19" i="39"/>
  <c r="C19" i="39"/>
  <c r="I16" i="39"/>
  <c r="G16" i="39"/>
  <c r="C16" i="39"/>
  <c r="I13" i="39"/>
  <c r="G13" i="39"/>
  <c r="C13" i="39"/>
  <c r="I10" i="39"/>
  <c r="G10" i="39"/>
  <c r="C10" i="39"/>
  <c r="I7" i="39"/>
  <c r="G7" i="39"/>
  <c r="C7" i="39"/>
  <c r="C19" i="48" l="1"/>
</calcChain>
</file>

<file path=xl/sharedStrings.xml><?xml version="1.0" encoding="utf-8"?>
<sst xmlns="http://schemas.openxmlformats.org/spreadsheetml/2006/main" count="3542" uniqueCount="84">
  <si>
    <t>RF</t>
    <phoneticPr fontId="6"/>
  </si>
  <si>
    <t>パワー[w]</t>
    <phoneticPr fontId="6"/>
  </si>
  <si>
    <t>mark速度</t>
    <rPh sb="4" eb="6">
      <t>ソクド</t>
    </rPh>
    <phoneticPr fontId="6"/>
  </si>
  <si>
    <t>jump速度</t>
    <rPh sb="4" eb="6">
      <t>ソクド</t>
    </rPh>
    <phoneticPr fontId="6"/>
  </si>
  <si>
    <t>手数</t>
    <rPh sb="0" eb="2">
      <t>テカズ</t>
    </rPh>
    <phoneticPr fontId="6"/>
  </si>
  <si>
    <t>DNA</t>
    <phoneticPr fontId="6"/>
  </si>
  <si>
    <t>62umP</t>
    <phoneticPr fontId="6"/>
  </si>
  <si>
    <t>狭ピッチ</t>
    <rPh sb="0" eb="1">
      <t>セマ</t>
    </rPh>
    <phoneticPr fontId="6"/>
  </si>
  <si>
    <t>75umP</t>
    <phoneticPr fontId="6"/>
  </si>
  <si>
    <t>広ピッチ</t>
    <rPh sb="0" eb="1">
      <t>コウ</t>
    </rPh>
    <phoneticPr fontId="6"/>
  </si>
  <si>
    <t>85umP</t>
    <phoneticPr fontId="6"/>
  </si>
  <si>
    <t>100umP</t>
    <phoneticPr fontId="6"/>
  </si>
  <si>
    <t>120umP</t>
    <phoneticPr fontId="6"/>
  </si>
  <si>
    <t>140umP</t>
    <phoneticPr fontId="6"/>
  </si>
  <si>
    <t>165umP</t>
    <phoneticPr fontId="6"/>
  </si>
  <si>
    <t>200umP</t>
    <phoneticPr fontId="6"/>
  </si>
  <si>
    <t>240umP</t>
    <phoneticPr fontId="6"/>
  </si>
  <si>
    <t>280umP</t>
    <phoneticPr fontId="6"/>
  </si>
  <si>
    <t>※mm/s</t>
    <phoneticPr fontId="6"/>
  </si>
  <si>
    <t>入力欄</t>
    <rPh sb="0" eb="3">
      <t>ニュウリョクラン</t>
    </rPh>
    <phoneticPr fontId="7"/>
  </si>
  <si>
    <t>計算値</t>
    <rPh sb="0" eb="3">
      <t>ケイサンチ</t>
    </rPh>
    <phoneticPr fontId="7"/>
  </si>
  <si>
    <t>◯検査結果</t>
    <rPh sb="1" eb="3">
      <t>ケンサ</t>
    </rPh>
    <rPh sb="3" eb="5">
      <t>ケッカ</t>
    </rPh>
    <phoneticPr fontId="7"/>
  </si>
  <si>
    <t>ピッチ</t>
    <phoneticPr fontId="7"/>
  </si>
  <si>
    <t>嶺高さ</t>
    <rPh sb="0" eb="1">
      <t>ミネ</t>
    </rPh>
    <rPh sb="1" eb="2">
      <t>タカ</t>
    </rPh>
    <phoneticPr fontId="7"/>
  </si>
  <si>
    <t>先端Ｒ</t>
    <rPh sb="0" eb="2">
      <t>センタン</t>
    </rPh>
    <phoneticPr fontId="7"/>
  </si>
  <si>
    <t>頂角</t>
    <rPh sb="0" eb="2">
      <t>チョウカク</t>
    </rPh>
    <phoneticPr fontId="7"/>
  </si>
  <si>
    <t>嶺TOP線粗さ(Ra)</t>
    <rPh sb="0" eb="1">
      <t>ミネ</t>
    </rPh>
    <rPh sb="4" eb="5">
      <t>セン</t>
    </rPh>
    <rPh sb="5" eb="6">
      <t>アラ</t>
    </rPh>
    <phoneticPr fontId="7"/>
  </si>
  <si>
    <t>谷底振幅</t>
    <rPh sb="0" eb="1">
      <t>タニ</t>
    </rPh>
    <rPh sb="1" eb="2">
      <t>ゾコ</t>
    </rPh>
    <rPh sb="2" eb="4">
      <t>シンプク</t>
    </rPh>
    <phoneticPr fontId="7"/>
  </si>
  <si>
    <t>DR</t>
    <phoneticPr fontId="7"/>
  </si>
  <si>
    <t>計測倍率</t>
    <rPh sb="0" eb="4">
      <t>ケイソクバイリツ</t>
    </rPh>
    <phoneticPr fontId="7"/>
  </si>
  <si>
    <t>X20</t>
    <phoneticPr fontId="6"/>
  </si>
  <si>
    <t>X50</t>
    <phoneticPr fontId="6"/>
  </si>
  <si>
    <t>解析方法</t>
    <rPh sb="0" eb="2">
      <t>カイセキ</t>
    </rPh>
    <rPh sb="2" eb="4">
      <t>ホウホウ</t>
    </rPh>
    <phoneticPr fontId="7"/>
  </si>
  <si>
    <t>任意の3嶺間から、
2点を算出</t>
    <rPh sb="5" eb="6">
      <t>カン</t>
    </rPh>
    <rPh sb="11" eb="12">
      <t>テン</t>
    </rPh>
    <rPh sb="13" eb="15">
      <t>サンシュツ</t>
    </rPh>
    <phoneticPr fontId="7"/>
  </si>
  <si>
    <t>3嶺以上の頂点ライン＆底ライン間の距離</t>
    <rPh sb="2" eb="4">
      <t>イジョウ</t>
    </rPh>
    <phoneticPr fontId="7"/>
  </si>
  <si>
    <t>任意の隣り合う2嶺の
中央値(平均値)</t>
    <rPh sb="3" eb="4">
      <t>トナ</t>
    </rPh>
    <rPh sb="5" eb="6">
      <t>ア</t>
    </rPh>
    <rPh sb="11" eb="13">
      <t>チュウオウ</t>
    </rPh>
    <rPh sb="13" eb="14">
      <t>チ</t>
    </rPh>
    <phoneticPr fontId="7"/>
  </si>
  <si>
    <t>任意の隣り合う2嶺の
中央値(平均値)</t>
    <rPh sb="3" eb="4">
      <t>トナ</t>
    </rPh>
    <rPh sb="5" eb="6">
      <t>ア</t>
    </rPh>
    <phoneticPr fontId="7"/>
  </si>
  <si>
    <t>任意の1嶺</t>
    <phoneticPr fontId="7"/>
  </si>
  <si>
    <t>MaXの値1つ</t>
    <rPh sb="4" eb="5">
      <t>アタイ</t>
    </rPh>
    <phoneticPr fontId="7"/>
  </si>
  <si>
    <t>center</t>
    <phoneticPr fontId="7"/>
  </si>
  <si>
    <t>計測値</t>
    <rPh sb="0" eb="2">
      <t>ケイソク</t>
    </rPh>
    <rPh sb="2" eb="3">
      <t>チ</t>
    </rPh>
    <phoneticPr fontId="7"/>
  </si>
  <si>
    <t>中央値</t>
    <rPh sb="0" eb="2">
      <t>チュウオウ</t>
    </rPh>
    <rPh sb="2" eb="3">
      <t>チ</t>
    </rPh>
    <phoneticPr fontId="7"/>
  </si>
  <si>
    <t>計測値</t>
    <phoneticPr fontId="7"/>
  </si>
  <si>
    <t>s+15</t>
    <phoneticPr fontId="7"/>
  </si>
  <si>
    <t>計測値1</t>
    <phoneticPr fontId="7"/>
  </si>
  <si>
    <t>s+17</t>
    <phoneticPr fontId="7"/>
  </si>
  <si>
    <t>計測値2</t>
    <phoneticPr fontId="7"/>
  </si>
  <si>
    <t>s+19</t>
    <phoneticPr fontId="7"/>
  </si>
  <si>
    <t>lt</t>
    <phoneticPr fontId="7"/>
  </si>
  <si>
    <t>rt</t>
    <phoneticPr fontId="7"/>
  </si>
  <si>
    <t>lb</t>
    <phoneticPr fontId="7"/>
  </si>
  <si>
    <t>rb</t>
    <phoneticPr fontId="7"/>
  </si>
  <si>
    <t>◯検査結果(45deg)</t>
    <rPh sb="1" eb="3">
      <t>ケンサ</t>
    </rPh>
    <rPh sb="3" eb="5">
      <t>ケッカ</t>
    </rPh>
    <phoneticPr fontId="7"/>
  </si>
  <si>
    <t>◯検査結果(90deg)</t>
    <rPh sb="1" eb="3">
      <t>ケンサ</t>
    </rPh>
    <rPh sb="3" eb="5">
      <t>ケッカ</t>
    </rPh>
    <phoneticPr fontId="7"/>
  </si>
  <si>
    <t>◯検査結果(135deg)</t>
    <rPh sb="1" eb="3">
      <t>ケンサ</t>
    </rPh>
    <rPh sb="3" eb="5">
      <t>ケッカ</t>
    </rPh>
    <phoneticPr fontId="7"/>
  </si>
  <si>
    <t>left</t>
    <phoneticPr fontId="7"/>
  </si>
  <si>
    <t>top</t>
    <phoneticPr fontId="7"/>
  </si>
  <si>
    <t>right</t>
    <phoneticPr fontId="7"/>
  </si>
  <si>
    <t>bottom</t>
    <phoneticPr fontId="7"/>
  </si>
  <si>
    <t>ピッチ</t>
    <phoneticPr fontId="6"/>
  </si>
  <si>
    <t>峰高さ</t>
    <rPh sb="0" eb="2">
      <t>ミネタカ</t>
    </rPh>
    <phoneticPr fontId="6"/>
  </si>
  <si>
    <t>先端R</t>
    <rPh sb="0" eb="2">
      <t>センタン</t>
    </rPh>
    <phoneticPr fontId="6"/>
  </si>
  <si>
    <t>頂角</t>
    <rPh sb="0" eb="2">
      <t>チョウカク</t>
    </rPh>
    <phoneticPr fontId="6"/>
  </si>
  <si>
    <t>峰先端粗さ</t>
    <rPh sb="0" eb="4">
      <t>ミネセンタンアラ</t>
    </rPh>
    <phoneticPr fontId="6"/>
  </si>
  <si>
    <t>谷底振幅</t>
    <rPh sb="0" eb="4">
      <t>タニソコシンプク</t>
    </rPh>
    <phoneticPr fontId="6"/>
  </si>
  <si>
    <t>ct</t>
    <phoneticPr fontId="6"/>
  </si>
  <si>
    <t>lt</t>
    <phoneticPr fontId="6"/>
  </si>
  <si>
    <t>rt</t>
    <phoneticPr fontId="6"/>
  </si>
  <si>
    <t>lb</t>
    <phoneticPr fontId="6"/>
  </si>
  <si>
    <t>rb</t>
    <phoneticPr fontId="6"/>
  </si>
  <si>
    <t>45deg</t>
    <phoneticPr fontId="6"/>
  </si>
  <si>
    <t>left</t>
    <phoneticPr fontId="6"/>
  </si>
  <si>
    <t>top</t>
    <phoneticPr fontId="6"/>
  </si>
  <si>
    <t>right</t>
    <phoneticPr fontId="6"/>
  </si>
  <si>
    <t>bottom</t>
    <phoneticPr fontId="6"/>
  </si>
  <si>
    <t>峰先端粗さ：2.4umの場合</t>
    <rPh sb="0" eb="4">
      <t>ミネセンタンアラ</t>
    </rPh>
    <rPh sb="12" eb="14">
      <t>バアイ</t>
    </rPh>
    <phoneticPr fontId="6"/>
  </si>
  <si>
    <t>峰先端粗さ：1.67umの場合(3峰の平均)</t>
    <rPh sb="0" eb="4">
      <t>ミネセンタンアラ</t>
    </rPh>
    <rPh sb="13" eb="15">
      <t>バアイ</t>
    </rPh>
    <rPh sb="17" eb="18">
      <t>ミネ</t>
    </rPh>
    <rPh sb="19" eb="21">
      <t>ヘイキン</t>
    </rPh>
    <phoneticPr fontId="6"/>
  </si>
  <si>
    <t>峰先端粗さ：0.8umの場合(3峰の平均)</t>
    <rPh sb="0" eb="4">
      <t>ミネセンタンアラ</t>
    </rPh>
    <rPh sb="12" eb="14">
      <t>バアイ</t>
    </rPh>
    <rPh sb="16" eb="17">
      <t>ミネ</t>
    </rPh>
    <rPh sb="18" eb="20">
      <t>ヘイキン</t>
    </rPh>
    <phoneticPr fontId="6"/>
  </si>
  <si>
    <t>DR</t>
    <phoneticPr fontId="6"/>
  </si>
  <si>
    <t>s+15</t>
    <phoneticPr fontId="6"/>
  </si>
  <si>
    <t>s+17</t>
    <phoneticPr fontId="6"/>
  </si>
  <si>
    <t>s+19</t>
    <phoneticPr fontId="6"/>
  </si>
  <si>
    <t>90deg</t>
    <phoneticPr fontId="6"/>
  </si>
  <si>
    <t>135deg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</si>
</sst>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"/>
  </numFmts>
  <fonts count="1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8"/>
      <color theme="1"/>
      <name val="Yu Gothic"/>
      <family val="2"/>
      <charset val="128"/>
      <scheme val="minor"/>
    </font>
    <font>
      <sz val="8"/>
      <color theme="1"/>
      <name val="Yu Gothic"/>
      <family val="3"/>
      <charset val="128"/>
      <scheme val="minor"/>
    </font>
    <font>
      <sz val="10"/>
      <color theme="1"/>
      <name val="Yu Gothic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color theme="5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4" fillId="0" borderId="0">
      <alignment vertical="center"/>
    </xf>
  </cellStyleXfs>
  <cellXfs count="124">
    <xf numFmtId="0" fontId="0" fillId="0" borderId="0" xfId="0"/>
    <xf numFmtId="0" fontId="4" fillId="2" borderId="0" xfId="2" applyFill="1">
      <alignment vertical="center"/>
    </xf>
    <xf numFmtId="0" fontId="4" fillId="0" borderId="0" xfId="2">
      <alignment vertical="center"/>
    </xf>
    <xf numFmtId="0" fontId="4" fillId="3" borderId="0" xfId="2" applyFill="1">
      <alignment vertical="center"/>
    </xf>
    <xf numFmtId="0" fontId="4" fillId="0" borderId="5" xfId="2" applyBorder="1" applyAlignment="1">
      <alignment horizontal="center" vertical="center"/>
    </xf>
    <xf numFmtId="0" fontId="4" fillId="0" borderId="14" xfId="2" applyBorder="1">
      <alignment vertical="center"/>
    </xf>
    <xf numFmtId="176" fontId="4" fillId="0" borderId="14" xfId="2" applyNumberFormat="1" applyBorder="1" applyAlignment="1">
      <alignment horizontal="center" vertical="center"/>
    </xf>
    <xf numFmtId="176" fontId="4" fillId="3" borderId="10" xfId="2" applyNumberFormat="1" applyFill="1" applyBorder="1">
      <alignment vertical="center"/>
    </xf>
    <xf numFmtId="176" fontId="4" fillId="0" borderId="9" xfId="2" applyNumberFormat="1" applyBorder="1" applyAlignment="1">
      <alignment horizontal="center" vertical="center"/>
    </xf>
    <xf numFmtId="176" fontId="4" fillId="2" borderId="10" xfId="2" applyNumberFormat="1" applyFill="1" applyBorder="1" applyAlignment="1">
      <alignment horizontal="center" vertical="center"/>
    </xf>
    <xf numFmtId="176" fontId="4" fillId="3" borderId="10" xfId="2" applyNumberFormat="1" applyFill="1" applyBorder="1" applyAlignment="1">
      <alignment horizontal="center" vertical="center"/>
    </xf>
    <xf numFmtId="0" fontId="4" fillId="0" borderId="15" xfId="2" applyBorder="1" applyAlignment="1">
      <alignment horizontal="center" vertical="center"/>
    </xf>
    <xf numFmtId="0" fontId="4" fillId="2" borderId="16" xfId="2" applyFill="1" applyBorder="1" applyAlignment="1">
      <alignment horizontal="center" vertical="center"/>
    </xf>
    <xf numFmtId="0" fontId="4" fillId="0" borderId="1" xfId="2" applyBorder="1">
      <alignment vertical="center"/>
    </xf>
    <xf numFmtId="176" fontId="4" fillId="4" borderId="1" xfId="2" applyNumberFormat="1" applyFill="1" applyBorder="1" applyAlignment="1">
      <alignment horizontal="center" vertical="center"/>
    </xf>
    <xf numFmtId="176" fontId="4" fillId="2" borderId="17" xfId="2" applyNumberFormat="1" applyFill="1" applyBorder="1" applyAlignment="1">
      <alignment horizontal="center" vertical="center"/>
    </xf>
    <xf numFmtId="176" fontId="4" fillId="4" borderId="3" xfId="2" applyNumberFormat="1" applyFill="1" applyBorder="1" applyAlignment="1">
      <alignment horizontal="center" vertical="center"/>
    </xf>
    <xf numFmtId="176" fontId="4" fillId="4" borderId="17" xfId="2" applyNumberFormat="1" applyFill="1" applyBorder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4" fillId="2" borderId="17" xfId="2" applyFill="1" applyBorder="1" applyAlignment="1">
      <alignment horizontal="center" vertical="center"/>
    </xf>
    <xf numFmtId="0" fontId="4" fillId="0" borderId="18" xfId="2" applyBorder="1">
      <alignment vertical="center"/>
    </xf>
    <xf numFmtId="176" fontId="4" fillId="4" borderId="18" xfId="2" applyNumberFormat="1" applyFill="1" applyBorder="1" applyAlignment="1">
      <alignment horizontal="center" vertical="center"/>
    </xf>
    <xf numFmtId="176" fontId="4" fillId="2" borderId="19" xfId="2" applyNumberFormat="1" applyFill="1" applyBorder="1" applyAlignment="1">
      <alignment horizontal="center" vertical="center"/>
    </xf>
    <xf numFmtId="176" fontId="4" fillId="4" borderId="20" xfId="2" applyNumberFormat="1" applyFill="1" applyBorder="1" applyAlignment="1">
      <alignment horizontal="center" vertical="center"/>
    </xf>
    <xf numFmtId="176" fontId="4" fillId="4" borderId="19" xfId="2" applyNumberFormat="1" applyFill="1" applyBorder="1" applyAlignment="1">
      <alignment horizontal="center" vertical="center"/>
    </xf>
    <xf numFmtId="0" fontId="4" fillId="0" borderId="20" xfId="2" applyBorder="1" applyAlignment="1">
      <alignment horizontal="center" vertical="center"/>
    </xf>
    <xf numFmtId="0" fontId="4" fillId="2" borderId="19" xfId="2" applyFill="1" applyBorder="1" applyAlignment="1">
      <alignment horizontal="center" vertical="center"/>
    </xf>
    <xf numFmtId="0" fontId="4" fillId="0" borderId="4" xfId="2" applyBorder="1">
      <alignment vertical="center"/>
    </xf>
    <xf numFmtId="176" fontId="4" fillId="0" borderId="4" xfId="2" applyNumberFormat="1" applyBorder="1" applyAlignment="1">
      <alignment horizontal="center" vertical="center"/>
    </xf>
    <xf numFmtId="176" fontId="4" fillId="3" borderId="16" xfId="2" applyNumberFormat="1" applyFill="1" applyBorder="1">
      <alignment vertical="center"/>
    </xf>
    <xf numFmtId="176" fontId="4" fillId="0" borderId="15" xfId="2" applyNumberFormat="1" applyBorder="1" applyAlignment="1">
      <alignment horizontal="center" vertical="center"/>
    </xf>
    <xf numFmtId="176" fontId="4" fillId="2" borderId="16" xfId="2" applyNumberFormat="1" applyFill="1" applyBorder="1" applyAlignment="1">
      <alignment horizontal="center" vertical="center"/>
    </xf>
    <xf numFmtId="176" fontId="4" fillId="3" borderId="16" xfId="2" applyNumberFormat="1" applyFill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1" fillId="0" borderId="11" xfId="2" applyFont="1" applyBorder="1" applyAlignment="1">
      <alignment horizontal="center" vertical="center" wrapText="1"/>
    </xf>
    <xf numFmtId="0" fontId="12" fillId="2" borderId="19" xfId="2" applyFont="1" applyFill="1" applyBorder="1" applyAlignment="1">
      <alignment horizontal="center" vertical="center"/>
    </xf>
    <xf numFmtId="176" fontId="3" fillId="4" borderId="17" xfId="2" applyNumberFormat="1" applyFont="1" applyFill="1" applyBorder="1" applyAlignment="1">
      <alignment horizontal="center" vertical="center"/>
    </xf>
    <xf numFmtId="0" fontId="3" fillId="2" borderId="19" xfId="2" applyFont="1" applyFill="1" applyBorder="1" applyAlignment="1">
      <alignment horizontal="center" vertical="center"/>
    </xf>
    <xf numFmtId="0" fontId="13" fillId="2" borderId="19" xfId="2" applyFont="1" applyFill="1" applyBorder="1" applyAlignment="1">
      <alignment horizontal="center" vertical="center"/>
    </xf>
    <xf numFmtId="177" fontId="0" fillId="0" borderId="0" xfId="0" applyNumberFormat="1"/>
    <xf numFmtId="176" fontId="0" fillId="2" borderId="17" xfId="2" applyNumberFormat="1" applyFont="1" applyFill="1" applyBorder="1" applyAlignment="1">
      <alignment horizontal="center" vertical="center"/>
    </xf>
    <xf numFmtId="176" fontId="0" fillId="2" borderId="10" xfId="2" applyNumberFormat="1" applyFont="1" applyFill="1" applyBorder="1" applyAlignment="1">
      <alignment horizontal="center" vertical="center"/>
    </xf>
    <xf numFmtId="176" fontId="0" fillId="0" borderId="9" xfId="2" applyNumberFormat="1" applyFont="1" applyBorder="1" applyAlignment="1">
      <alignment horizontal="center" vertical="center"/>
    </xf>
    <xf numFmtId="0" fontId="3" fillId="0" borderId="0" xfId="2" applyFont="1">
      <alignment vertical="center"/>
    </xf>
    <xf numFmtId="0" fontId="3" fillId="0" borderId="4" xfId="2" applyFont="1" applyBorder="1">
      <alignment vertical="center"/>
    </xf>
    <xf numFmtId="177" fontId="4" fillId="0" borderId="0" xfId="2" applyNumberFormat="1">
      <alignment vertical="center"/>
    </xf>
    <xf numFmtId="0" fontId="12" fillId="2" borderId="16" xfId="2" applyFont="1" applyFill="1" applyBorder="1" applyAlignment="1">
      <alignment horizontal="center" vertical="center"/>
    </xf>
    <xf numFmtId="0" fontId="14" fillId="2" borderId="16" xfId="2" applyFont="1" applyFill="1" applyBorder="1" applyAlignment="1">
      <alignment horizontal="center" vertical="center"/>
    </xf>
    <xf numFmtId="0" fontId="14" fillId="2" borderId="17" xfId="2" applyFont="1" applyFill="1" applyBorder="1" applyAlignment="1">
      <alignment horizontal="center" vertical="center"/>
    </xf>
    <xf numFmtId="0" fontId="14" fillId="2" borderId="19" xfId="2" applyFont="1" applyFill="1" applyBorder="1" applyAlignment="1">
      <alignment horizontal="center" vertical="center"/>
    </xf>
    <xf numFmtId="176" fontId="12" fillId="2" borderId="16" xfId="2" applyNumberFormat="1" applyFont="1" applyFill="1" applyBorder="1" applyAlignment="1">
      <alignment horizontal="center" vertical="center"/>
    </xf>
    <xf numFmtId="176" fontId="4" fillId="2" borderId="21" xfId="2" applyNumberFormat="1" applyFill="1" applyBorder="1" applyAlignment="1">
      <alignment horizontal="center" vertical="center"/>
    </xf>
    <xf numFmtId="176" fontId="4" fillId="4" borderId="2" xfId="2" applyNumberFormat="1" applyFill="1" applyBorder="1" applyAlignment="1">
      <alignment horizontal="center" vertical="center"/>
    </xf>
    <xf numFmtId="176" fontId="4" fillId="4" borderId="22" xfId="2" applyNumberFormat="1" applyFill="1" applyBorder="1" applyAlignment="1">
      <alignment horizontal="center" vertical="center"/>
    </xf>
    <xf numFmtId="0" fontId="4" fillId="0" borderId="23" xfId="2" applyBorder="1" applyAlignment="1">
      <alignment horizontal="center" vertical="center"/>
    </xf>
    <xf numFmtId="0" fontId="4" fillId="0" borderId="25" xfId="2" applyBorder="1" applyAlignment="1">
      <alignment horizontal="center" vertical="center"/>
    </xf>
    <xf numFmtId="0" fontId="4" fillId="0" borderId="27" xfId="2" applyBorder="1" applyAlignment="1">
      <alignment horizontal="center" vertical="center"/>
    </xf>
    <xf numFmtId="0" fontId="4" fillId="0" borderId="29" xfId="2" applyBorder="1" applyAlignment="1">
      <alignment horizontal="center" vertical="center"/>
    </xf>
    <xf numFmtId="176" fontId="4" fillId="2" borderId="6" xfId="2" applyNumberFormat="1" applyFill="1" applyBorder="1" applyAlignment="1">
      <alignment horizontal="center" vertical="center"/>
    </xf>
    <xf numFmtId="0" fontId="4" fillId="0" borderId="32" xfId="2" applyBorder="1" applyAlignment="1">
      <alignment horizontal="center" vertical="center"/>
    </xf>
    <xf numFmtId="2" fontId="4" fillId="2" borderId="24" xfId="2" applyNumberFormat="1" applyFill="1" applyBorder="1" applyAlignment="1">
      <alignment horizontal="center" vertical="center"/>
    </xf>
    <xf numFmtId="2" fontId="0" fillId="2" borderId="26" xfId="2" applyNumberFormat="1" applyFont="1" applyFill="1" applyBorder="1" applyAlignment="1">
      <alignment horizontal="center" vertical="center"/>
    </xf>
    <xf numFmtId="2" fontId="0" fillId="2" borderId="28" xfId="2" applyNumberFormat="1" applyFont="1" applyFill="1" applyBorder="1" applyAlignment="1">
      <alignment horizontal="center" vertical="center"/>
    </xf>
    <xf numFmtId="2" fontId="0" fillId="2" borderId="33" xfId="2" applyNumberFormat="1" applyFont="1" applyFill="1" applyBorder="1" applyAlignment="1">
      <alignment horizontal="center" vertical="center"/>
    </xf>
    <xf numFmtId="2" fontId="0" fillId="2" borderId="24" xfId="2" applyNumberFormat="1" applyFont="1" applyFill="1" applyBorder="1" applyAlignment="1">
      <alignment horizontal="center" vertical="center"/>
    </xf>
    <xf numFmtId="2" fontId="0" fillId="2" borderId="26" xfId="2" quotePrefix="1" applyNumberFormat="1" applyFont="1" applyFill="1" applyBorder="1" applyAlignment="1">
      <alignment horizontal="center" vertical="center"/>
    </xf>
    <xf numFmtId="2" fontId="0" fillId="2" borderId="28" xfId="2" quotePrefix="1" applyNumberFormat="1" applyFont="1" applyFill="1" applyBorder="1" applyAlignment="1">
      <alignment horizontal="center" vertical="center"/>
    </xf>
    <xf numFmtId="2" fontId="4" fillId="2" borderId="16" xfId="2" applyNumberFormat="1" applyFill="1" applyBorder="1" applyAlignment="1">
      <alignment horizontal="center" vertical="center"/>
    </xf>
    <xf numFmtId="2" fontId="4" fillId="2" borderId="17" xfId="2" applyNumberFormat="1" applyFill="1" applyBorder="1" applyAlignment="1">
      <alignment horizontal="center" vertical="center"/>
    </xf>
    <xf numFmtId="2" fontId="0" fillId="2" borderId="19" xfId="2" applyNumberFormat="1" applyFont="1" applyFill="1" applyBorder="1" applyAlignment="1">
      <alignment horizontal="center" vertical="center"/>
    </xf>
    <xf numFmtId="2" fontId="4" fillId="2" borderId="19" xfId="2" applyNumberFormat="1" applyFill="1" applyBorder="1" applyAlignment="1">
      <alignment horizontal="center" vertical="center"/>
    </xf>
    <xf numFmtId="2" fontId="0" fillId="2" borderId="16" xfId="2" applyNumberFormat="1" applyFont="1" applyFill="1" applyBorder="1" applyAlignment="1">
      <alignment horizontal="center" vertical="center"/>
    </xf>
    <xf numFmtId="2" fontId="0" fillId="2" borderId="17" xfId="2" applyNumberFormat="1" applyFont="1" applyFill="1" applyBorder="1" applyAlignment="1">
      <alignment horizontal="center" vertical="center"/>
    </xf>
    <xf numFmtId="9" fontId="4" fillId="0" borderId="0" xfId="2" applyNumberFormat="1">
      <alignment vertical="center"/>
    </xf>
    <xf numFmtId="0" fontId="2" fillId="0" borderId="0" xfId="2" applyFont="1">
      <alignment vertical="center"/>
    </xf>
    <xf numFmtId="0" fontId="0" fillId="2" borderId="16" xfId="2" applyFont="1" applyFill="1" applyBorder="1" applyAlignment="1">
      <alignment horizontal="center" vertical="center"/>
    </xf>
    <xf numFmtId="0" fontId="0" fillId="2" borderId="17" xfId="2" applyFont="1" applyFill="1" applyBorder="1" applyAlignment="1">
      <alignment horizontal="center" vertical="center"/>
    </xf>
    <xf numFmtId="0" fontId="0" fillId="2" borderId="19" xfId="2" applyFont="1" applyFill="1" applyBorder="1" applyAlignment="1">
      <alignment horizontal="center" vertical="center"/>
    </xf>
    <xf numFmtId="0" fontId="0" fillId="0" borderId="0" xfId="2" applyFont="1">
      <alignment vertical="center"/>
    </xf>
    <xf numFmtId="0" fontId="0" fillId="2" borderId="0" xfId="2" applyFont="1" applyFill="1" applyBorder="1" applyAlignment="1">
      <alignment horizontal="center" vertical="center"/>
    </xf>
    <xf numFmtId="177" fontId="0" fillId="0" borderId="0" xfId="2" applyNumberFormat="1" applyFont="1">
      <alignment vertical="center"/>
    </xf>
    <xf numFmtId="0" fontId="4" fillId="0" borderId="0" xfId="2" applyFill="1" applyBorder="1">
      <alignment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2" borderId="34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" fillId="2" borderId="16" xfId="2" applyFont="1" applyFill="1" applyBorder="1" applyAlignment="1">
      <alignment horizontal="center" vertical="center"/>
    </xf>
    <xf numFmtId="0" fontId="1" fillId="2" borderId="17" xfId="2" applyFont="1" applyFill="1" applyBorder="1" applyAlignment="1">
      <alignment horizontal="center" vertical="center"/>
    </xf>
    <xf numFmtId="0" fontId="1" fillId="2" borderId="19" xfId="2" applyFont="1" applyFill="1" applyBorder="1" applyAlignment="1">
      <alignment horizontal="center" vertical="center"/>
    </xf>
    <xf numFmtId="0" fontId="3" fillId="0" borderId="0" xfId="2" applyFont="1" applyFill="1" applyBorder="1">
      <alignment vertical="center"/>
    </xf>
    <xf numFmtId="0" fontId="4" fillId="0" borderId="0" xfId="2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 wrapText="1"/>
    </xf>
    <xf numFmtId="176" fontId="4" fillId="0" borderId="0" xfId="2" applyNumberFormat="1" applyFill="1" applyBorder="1" applyAlignment="1">
      <alignment horizontal="center" vertical="center"/>
    </xf>
    <xf numFmtId="176" fontId="4" fillId="0" borderId="0" xfId="2" applyNumberFormat="1" applyFill="1" applyBorder="1">
      <alignment vertical="center"/>
    </xf>
    <xf numFmtId="0" fontId="3" fillId="0" borderId="0" xfId="2" applyFont="1" applyFill="1" applyBorder="1" applyAlignment="1">
      <alignment horizontal="center" vertical="center"/>
    </xf>
    <xf numFmtId="176" fontId="3" fillId="0" borderId="0" xfId="2" applyNumberFormat="1" applyFont="1" applyFill="1" applyBorder="1" applyAlignment="1">
      <alignment horizontal="center" vertical="center"/>
    </xf>
    <xf numFmtId="0" fontId="0" fillId="0" borderId="0" xfId="2" applyFont="1" applyFill="1" applyBorder="1">
      <alignment vertical="center"/>
    </xf>
    <xf numFmtId="177" fontId="0" fillId="0" borderId="0" xfId="2" applyNumberFormat="1" applyFont="1" applyFill="1" applyBorder="1">
      <alignment vertical="center"/>
    </xf>
    <xf numFmtId="0" fontId="4" fillId="0" borderId="8" xfId="2" applyBorder="1" applyAlignment="1">
      <alignment horizontal="center" vertical="center"/>
    </xf>
    <xf numFmtId="0" fontId="4" fillId="0" borderId="7" xfId="2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4" fillId="0" borderId="12" xfId="2" applyBorder="1" applyAlignment="1">
      <alignment horizontal="center" vertical="center" wrapText="1"/>
    </xf>
    <xf numFmtId="0" fontId="3" fillId="0" borderId="13" xfId="2" applyFont="1" applyBorder="1" applyAlignment="1">
      <alignment horizontal="center" vertical="center" wrapText="1"/>
    </xf>
    <xf numFmtId="0" fontId="4" fillId="0" borderId="13" xfId="2" applyBorder="1" applyAlignment="1">
      <alignment horizontal="center" vertical="center"/>
    </xf>
    <xf numFmtId="0" fontId="4" fillId="0" borderId="12" xfId="2" applyBorder="1" applyAlignment="1">
      <alignment horizontal="center" vertical="center"/>
    </xf>
    <xf numFmtId="0" fontId="4" fillId="0" borderId="6" xfId="2" applyBorder="1" applyAlignment="1">
      <alignment horizontal="center" vertical="center" wrapText="1"/>
    </xf>
    <xf numFmtId="0" fontId="4" fillId="0" borderId="8" xfId="2" applyBorder="1" applyAlignment="1">
      <alignment horizontal="center" vertical="center" wrapText="1"/>
    </xf>
    <xf numFmtId="0" fontId="4" fillId="0" borderId="9" xfId="2" applyBorder="1" applyAlignment="1">
      <alignment horizontal="center" vertical="center" wrapText="1"/>
    </xf>
    <xf numFmtId="0" fontId="4" fillId="0" borderId="10" xfId="2" applyBorder="1" applyAlignment="1">
      <alignment horizontal="center" vertical="center"/>
    </xf>
    <xf numFmtId="0" fontId="4" fillId="0" borderId="7" xfId="2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4" fillId="0" borderId="0" xfId="2" applyFill="1" applyBorder="1" applyAlignment="1">
      <alignment horizontal="center" vertical="center" wrapText="1"/>
    </xf>
    <xf numFmtId="0" fontId="4" fillId="0" borderId="0" xfId="2" applyFill="1" applyBorder="1" applyAlignment="1">
      <alignment horizontal="center" vertical="center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</cellXfs>
  <cellStyles count="3">
    <cellStyle name="標準" xfId="0" builtinId="0"/>
    <cellStyle name="標準 2" xfId="1" xr:uid="{036FB211-D163-473E-9DFD-2E5A7D6CA989}"/>
    <cellStyle name="標準 3" xfId="2" xr:uid="{504D1021-FE15-4BE6-BD3D-4E63C4B9DB86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4</xdr:row>
      <xdr:rowOff>114300</xdr:rowOff>
    </xdr:from>
    <xdr:to>
      <xdr:col>19</xdr:col>
      <xdr:colOff>47625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8FF5BF2-6C7D-18D3-0FEB-7D93D70CD4D5}"/>
            </a:ext>
          </a:extLst>
        </xdr:cNvPr>
        <xdr:cNvSpPr txBox="1"/>
      </xdr:nvSpPr>
      <xdr:spPr>
        <a:xfrm>
          <a:off x="10744200" y="1076325"/>
          <a:ext cx="2428875" cy="8096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方向振りを行う場合、</a:t>
          </a:r>
          <a:endParaRPr kumimoji="1" lang="en-US" altLang="ja-JP" sz="1400" b="1"/>
        </a:p>
        <a:p>
          <a:r>
            <a:rPr kumimoji="1" lang="ja-JP" altLang="en-US" sz="1400" b="1"/>
            <a:t>この枠をコピーして使う。</a:t>
          </a:r>
          <a:endParaRPr kumimoji="1" lang="en-US" altLang="ja-JP" sz="1400" b="1"/>
        </a:p>
        <a:p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4</xdr:row>
      <xdr:rowOff>114300</xdr:rowOff>
    </xdr:from>
    <xdr:to>
      <xdr:col>19</xdr:col>
      <xdr:colOff>47625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23E501-9921-4DA3-B881-027550E53BA8}"/>
            </a:ext>
          </a:extLst>
        </xdr:cNvPr>
        <xdr:cNvSpPr txBox="1"/>
      </xdr:nvSpPr>
      <xdr:spPr>
        <a:xfrm>
          <a:off x="10744200" y="1076325"/>
          <a:ext cx="2428875" cy="704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方向振りを行う場合、</a:t>
          </a:r>
          <a:endParaRPr kumimoji="1" lang="en-US" altLang="ja-JP" sz="1400" b="1"/>
        </a:p>
        <a:p>
          <a:r>
            <a:rPr kumimoji="1" lang="ja-JP" altLang="en-US" sz="1400" b="1"/>
            <a:t>この枠をコピーして使う。</a:t>
          </a:r>
          <a:endParaRPr kumimoji="1" lang="en-US" altLang="ja-JP" sz="1400" b="1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4</xdr:row>
      <xdr:rowOff>114300</xdr:rowOff>
    </xdr:from>
    <xdr:to>
      <xdr:col>19</xdr:col>
      <xdr:colOff>47625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DFC4C44-57C1-4B7A-BE72-FB57C82A34DF}"/>
            </a:ext>
          </a:extLst>
        </xdr:cNvPr>
        <xdr:cNvSpPr txBox="1"/>
      </xdr:nvSpPr>
      <xdr:spPr>
        <a:xfrm>
          <a:off x="10744200" y="1076325"/>
          <a:ext cx="2428875" cy="704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方向振りを行う場合、</a:t>
          </a:r>
          <a:endParaRPr kumimoji="1" lang="en-US" altLang="ja-JP" sz="1400" b="1"/>
        </a:p>
        <a:p>
          <a:r>
            <a:rPr kumimoji="1" lang="ja-JP" altLang="en-US" sz="1400" b="1"/>
            <a:t>この枠をコピーして使う。</a:t>
          </a:r>
          <a:endParaRPr kumimoji="1" lang="en-US" altLang="ja-JP" sz="1400" b="1"/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323850</xdr:colOff>
      <xdr:row>0</xdr:row>
      <xdr:rowOff>69710</xdr:rowOff>
    </xdr:from>
    <xdr:to>
      <xdr:col>69</xdr:col>
      <xdr:colOff>428625</xdr:colOff>
      <xdr:row>10</xdr:row>
      <xdr:rowOff>104106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082D5B5-2831-AFED-C142-808789BA7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10300" y="69710"/>
          <a:ext cx="3533775" cy="27775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323850</xdr:colOff>
      <xdr:row>0</xdr:row>
      <xdr:rowOff>69710</xdr:rowOff>
    </xdr:from>
    <xdr:to>
      <xdr:col>69</xdr:col>
      <xdr:colOff>428625</xdr:colOff>
      <xdr:row>10</xdr:row>
      <xdr:rowOff>104106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15E4A1-1283-48D3-A0FE-9CAB3CE70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10300" y="69710"/>
          <a:ext cx="3533775" cy="27775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324971</xdr:colOff>
      <xdr:row>21</xdr:row>
      <xdr:rowOff>212134</xdr:rowOff>
    </xdr:from>
    <xdr:to>
      <xdr:col>47</xdr:col>
      <xdr:colOff>123265</xdr:colOff>
      <xdr:row>36</xdr:row>
      <xdr:rowOff>36226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762D1B-F457-F8FE-2B48-319499CF2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39177" y="5568546"/>
          <a:ext cx="8001000" cy="3449195"/>
        </a:xfrm>
        <a:prstGeom prst="rect">
          <a:avLst/>
        </a:prstGeom>
        <a:ln w="19050">
          <a:solidFill>
            <a:schemeClr val="accent2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4</xdr:row>
      <xdr:rowOff>114300</xdr:rowOff>
    </xdr:from>
    <xdr:to>
      <xdr:col>19</xdr:col>
      <xdr:colOff>47625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D38B266-54B4-4805-9B65-4E32128C2E2C}"/>
            </a:ext>
          </a:extLst>
        </xdr:cNvPr>
        <xdr:cNvSpPr txBox="1"/>
      </xdr:nvSpPr>
      <xdr:spPr>
        <a:xfrm>
          <a:off x="10744200" y="1076325"/>
          <a:ext cx="2428875" cy="704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方向振りを行う場合、</a:t>
          </a:r>
          <a:endParaRPr kumimoji="1" lang="en-US" altLang="ja-JP" sz="1400" b="1"/>
        </a:p>
        <a:p>
          <a:r>
            <a:rPr kumimoji="1" lang="ja-JP" altLang="en-US" sz="1400" b="1"/>
            <a:t>この枠をコピーして使う。</a:t>
          </a:r>
          <a:endParaRPr kumimoji="1" lang="en-US" altLang="ja-JP" sz="1400" b="1"/>
        </a:p>
        <a:p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4</xdr:row>
      <xdr:rowOff>114300</xdr:rowOff>
    </xdr:from>
    <xdr:to>
      <xdr:col>19</xdr:col>
      <xdr:colOff>47625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E91A7D4-FEA4-4729-8A2F-34D4FA4B8788}"/>
            </a:ext>
          </a:extLst>
        </xdr:cNvPr>
        <xdr:cNvSpPr txBox="1"/>
      </xdr:nvSpPr>
      <xdr:spPr>
        <a:xfrm>
          <a:off x="10744200" y="1076325"/>
          <a:ext cx="2428875" cy="704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方向振りを行う場合、</a:t>
          </a:r>
          <a:endParaRPr kumimoji="1" lang="en-US" altLang="ja-JP" sz="1400" b="1"/>
        </a:p>
        <a:p>
          <a:r>
            <a:rPr kumimoji="1" lang="ja-JP" altLang="en-US" sz="1400" b="1"/>
            <a:t>この枠をコピーして使う。</a:t>
          </a:r>
          <a:endParaRPr kumimoji="1" lang="en-US" altLang="ja-JP" sz="1400" b="1"/>
        </a:p>
        <a:p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4</xdr:row>
      <xdr:rowOff>114300</xdr:rowOff>
    </xdr:from>
    <xdr:to>
      <xdr:col>19</xdr:col>
      <xdr:colOff>47625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E7F8CF6-FF90-473E-84F2-12F2C0175272}"/>
            </a:ext>
          </a:extLst>
        </xdr:cNvPr>
        <xdr:cNvSpPr txBox="1"/>
      </xdr:nvSpPr>
      <xdr:spPr>
        <a:xfrm>
          <a:off x="10744200" y="1076325"/>
          <a:ext cx="2428875" cy="704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方向振りを行う場合、</a:t>
          </a:r>
          <a:endParaRPr kumimoji="1" lang="en-US" altLang="ja-JP" sz="1400" b="1"/>
        </a:p>
        <a:p>
          <a:r>
            <a:rPr kumimoji="1" lang="ja-JP" altLang="en-US" sz="1400" b="1"/>
            <a:t>この枠をコピーして使う。</a:t>
          </a:r>
          <a:endParaRPr kumimoji="1" lang="en-US" altLang="ja-JP" sz="1400" b="1"/>
        </a:p>
        <a:p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4</xdr:row>
      <xdr:rowOff>114300</xdr:rowOff>
    </xdr:from>
    <xdr:to>
      <xdr:col>19</xdr:col>
      <xdr:colOff>47625</xdr:colOff>
      <xdr:row>6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9920280-8FA3-4EE6-BC19-80DFA042D01C}"/>
            </a:ext>
          </a:extLst>
        </xdr:cNvPr>
        <xdr:cNvSpPr txBox="1"/>
      </xdr:nvSpPr>
      <xdr:spPr>
        <a:xfrm>
          <a:off x="10744200" y="1076325"/>
          <a:ext cx="2428875" cy="7048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方向振りを行う場合、</a:t>
          </a:r>
          <a:endParaRPr kumimoji="1" lang="en-US" altLang="ja-JP" sz="1400" b="1"/>
        </a:p>
        <a:p>
          <a:r>
            <a:rPr kumimoji="1" lang="ja-JP" altLang="en-US" sz="1400" b="1"/>
            <a:t>この枠をコピーして使う。</a:t>
          </a:r>
          <a:endParaRPr kumimoji="1" lang="en-US" altLang="ja-JP" sz="1400" b="1"/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C59-8A42-4E14-96B4-99AF76241522}">
  <dimension ref="A1:G12"/>
  <sheetViews>
    <sheetView workbookViewId="0">
      <selection activeCell="B12" sqref="B12"/>
    </sheetView>
  </sheetViews>
  <sheetFormatPr defaultRowHeight="18.7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39">
        <v>22</v>
      </c>
      <c r="C2">
        <v>1.85</v>
      </c>
      <c r="G2" t="s">
        <v>7</v>
      </c>
    </row>
    <row r="3" spans="1:7">
      <c r="A3" t="s">
        <v>8</v>
      </c>
      <c r="B3" s="39">
        <v>25</v>
      </c>
      <c r="C3">
        <v>3.4</v>
      </c>
      <c r="G3" t="s">
        <v>9</v>
      </c>
    </row>
    <row r="4" spans="1:7">
      <c r="A4" t="s">
        <v>10</v>
      </c>
      <c r="B4" s="39">
        <v>25</v>
      </c>
      <c r="C4">
        <v>3.4</v>
      </c>
      <c r="G4" t="s">
        <v>9</v>
      </c>
    </row>
    <row r="5" spans="1:7">
      <c r="A5" t="s">
        <v>11</v>
      </c>
      <c r="B5" s="39">
        <v>32</v>
      </c>
      <c r="G5" t="s">
        <v>9</v>
      </c>
    </row>
    <row r="6" spans="1:7">
      <c r="A6" t="s">
        <v>12</v>
      </c>
      <c r="B6" s="39">
        <v>33</v>
      </c>
      <c r="G6" t="s">
        <v>9</v>
      </c>
    </row>
    <row r="7" spans="1:7">
      <c r="A7" t="s">
        <v>13</v>
      </c>
      <c r="B7" s="39"/>
      <c r="G7" t="s">
        <v>9</v>
      </c>
    </row>
    <row r="8" spans="1:7">
      <c r="A8" t="s">
        <v>14</v>
      </c>
      <c r="B8" s="39">
        <v>35</v>
      </c>
      <c r="G8" t="s">
        <v>9</v>
      </c>
    </row>
    <row r="9" spans="1:7">
      <c r="A9" t="s">
        <v>15</v>
      </c>
      <c r="B9" s="39">
        <v>34.5</v>
      </c>
      <c r="G9" t="s">
        <v>9</v>
      </c>
    </row>
    <row r="10" spans="1:7">
      <c r="A10" t="s">
        <v>16</v>
      </c>
      <c r="B10" s="39">
        <v>35</v>
      </c>
      <c r="G10" t="s">
        <v>9</v>
      </c>
    </row>
    <row r="11" spans="1:7">
      <c r="A11" t="s">
        <v>17</v>
      </c>
      <c r="B11" s="39">
        <v>35</v>
      </c>
      <c r="G11" t="s">
        <v>9</v>
      </c>
    </row>
    <row r="12" spans="1:7">
      <c r="D12" t="s">
        <v>18</v>
      </c>
      <c r="E12" t="s">
        <v>18</v>
      </c>
    </row>
  </sheetData>
  <phoneticPr fontId="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2CD2-FBF0-49EE-9778-FCC7F8182325}">
  <dimension ref="A1:BK56"/>
  <sheetViews>
    <sheetView workbookViewId="0">
      <selection activeCell="AA14" sqref="AA14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63">
      <c r="A1" s="1"/>
      <c r="B1" s="2" t="s">
        <v>19</v>
      </c>
    </row>
    <row r="2" spans="1:63">
      <c r="A2" s="3"/>
      <c r="B2" s="2" t="s">
        <v>20</v>
      </c>
    </row>
    <row r="3" spans="1:63" ht="19.5" thickBot="1">
      <c r="A3" s="2" t="s">
        <v>21</v>
      </c>
      <c r="Q3" s="43" t="s">
        <v>52</v>
      </c>
      <c r="AG3" s="43" t="s">
        <v>53</v>
      </c>
      <c r="AW3" s="43" t="s">
        <v>54</v>
      </c>
    </row>
    <row r="4" spans="1:63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  <c r="Q4" s="4"/>
      <c r="R4" s="107" t="s">
        <v>22</v>
      </c>
      <c r="S4" s="101"/>
      <c r="T4" s="108" t="s">
        <v>23</v>
      </c>
      <c r="U4" s="101"/>
      <c r="V4" s="108" t="s">
        <v>24</v>
      </c>
      <c r="W4" s="101"/>
      <c r="X4" s="109" t="s">
        <v>25</v>
      </c>
      <c r="Y4" s="110"/>
      <c r="Z4" s="108" t="s">
        <v>26</v>
      </c>
      <c r="AA4" s="111"/>
      <c r="AB4" s="108" t="s">
        <v>27</v>
      </c>
      <c r="AC4" s="111"/>
      <c r="AD4" s="100" t="s">
        <v>28</v>
      </c>
      <c r="AE4" s="101"/>
      <c r="AG4" s="4"/>
      <c r="AH4" s="107" t="s">
        <v>22</v>
      </c>
      <c r="AI4" s="101"/>
      <c r="AJ4" s="108" t="s">
        <v>23</v>
      </c>
      <c r="AK4" s="101"/>
      <c r="AL4" s="108" t="s">
        <v>24</v>
      </c>
      <c r="AM4" s="101"/>
      <c r="AN4" s="109" t="s">
        <v>25</v>
      </c>
      <c r="AO4" s="110"/>
      <c r="AP4" s="108" t="s">
        <v>26</v>
      </c>
      <c r="AQ4" s="111"/>
      <c r="AR4" s="108" t="s">
        <v>27</v>
      </c>
      <c r="AS4" s="111"/>
      <c r="AT4" s="100" t="s">
        <v>28</v>
      </c>
      <c r="AU4" s="101"/>
      <c r="AW4" s="4"/>
      <c r="AX4" s="107" t="s">
        <v>22</v>
      </c>
      <c r="AY4" s="101"/>
      <c r="AZ4" s="108" t="s">
        <v>23</v>
      </c>
      <c r="BA4" s="101"/>
      <c r="BB4" s="108" t="s">
        <v>24</v>
      </c>
      <c r="BC4" s="101"/>
      <c r="BD4" s="109" t="s">
        <v>25</v>
      </c>
      <c r="BE4" s="110"/>
      <c r="BF4" s="108" t="s">
        <v>26</v>
      </c>
      <c r="BG4" s="111"/>
      <c r="BH4" s="108" t="s">
        <v>27</v>
      </c>
      <c r="BI4" s="111"/>
      <c r="BJ4" s="100" t="s">
        <v>28</v>
      </c>
      <c r="BK4" s="101"/>
    </row>
    <row r="5" spans="1:63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  <c r="Q5" s="33" t="s">
        <v>29</v>
      </c>
      <c r="R5" s="102" t="s">
        <v>30</v>
      </c>
      <c r="S5" s="103"/>
      <c r="T5" s="104" t="s">
        <v>30</v>
      </c>
      <c r="U5" s="103"/>
      <c r="V5" s="104" t="s">
        <v>31</v>
      </c>
      <c r="W5" s="103"/>
      <c r="X5" s="104" t="s">
        <v>31</v>
      </c>
      <c r="Y5" s="103"/>
      <c r="Z5" s="104" t="s">
        <v>31</v>
      </c>
      <c r="AA5" s="103"/>
      <c r="AB5" s="104" t="s">
        <v>30</v>
      </c>
      <c r="AC5" s="103"/>
      <c r="AD5" s="105"/>
      <c r="AE5" s="106"/>
      <c r="AG5" s="33" t="s">
        <v>29</v>
      </c>
      <c r="AH5" s="102" t="s">
        <v>30</v>
      </c>
      <c r="AI5" s="103"/>
      <c r="AJ5" s="104" t="s">
        <v>30</v>
      </c>
      <c r="AK5" s="103"/>
      <c r="AL5" s="104" t="s">
        <v>31</v>
      </c>
      <c r="AM5" s="103"/>
      <c r="AN5" s="104" t="s">
        <v>31</v>
      </c>
      <c r="AO5" s="103"/>
      <c r="AP5" s="104" t="s">
        <v>31</v>
      </c>
      <c r="AQ5" s="103"/>
      <c r="AR5" s="104" t="s">
        <v>30</v>
      </c>
      <c r="AS5" s="103"/>
      <c r="AT5" s="105"/>
      <c r="AU5" s="106"/>
      <c r="AW5" s="33" t="s">
        <v>29</v>
      </c>
      <c r="AX5" s="102" t="s">
        <v>30</v>
      </c>
      <c r="AY5" s="103"/>
      <c r="AZ5" s="104" t="s">
        <v>30</v>
      </c>
      <c r="BA5" s="103"/>
      <c r="BB5" s="104" t="s">
        <v>31</v>
      </c>
      <c r="BC5" s="103"/>
      <c r="BD5" s="104" t="s">
        <v>31</v>
      </c>
      <c r="BE5" s="103"/>
      <c r="BF5" s="104" t="s">
        <v>31</v>
      </c>
      <c r="BG5" s="103"/>
      <c r="BH5" s="104" t="s">
        <v>30</v>
      </c>
      <c r="BI5" s="103"/>
      <c r="BJ5" s="105"/>
      <c r="BK5" s="106"/>
    </row>
    <row r="6" spans="1:63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  <c r="Q6" s="34" t="s">
        <v>32</v>
      </c>
      <c r="R6" s="114" t="s">
        <v>33</v>
      </c>
      <c r="S6" s="115"/>
      <c r="T6" s="116" t="s">
        <v>34</v>
      </c>
      <c r="U6" s="115"/>
      <c r="V6" s="116" t="s">
        <v>35</v>
      </c>
      <c r="W6" s="115"/>
      <c r="X6" s="116" t="s">
        <v>36</v>
      </c>
      <c r="Y6" s="115"/>
      <c r="Z6" s="116" t="s">
        <v>37</v>
      </c>
      <c r="AA6" s="115"/>
      <c r="AB6" s="116" t="s">
        <v>38</v>
      </c>
      <c r="AC6" s="115"/>
      <c r="AD6" s="112"/>
      <c r="AE6" s="113"/>
      <c r="AG6" s="34" t="s">
        <v>32</v>
      </c>
      <c r="AH6" s="114" t="s">
        <v>33</v>
      </c>
      <c r="AI6" s="115"/>
      <c r="AJ6" s="116" t="s">
        <v>34</v>
      </c>
      <c r="AK6" s="115"/>
      <c r="AL6" s="116" t="s">
        <v>35</v>
      </c>
      <c r="AM6" s="115"/>
      <c r="AN6" s="116" t="s">
        <v>36</v>
      </c>
      <c r="AO6" s="115"/>
      <c r="AP6" s="116" t="s">
        <v>37</v>
      </c>
      <c r="AQ6" s="115"/>
      <c r="AR6" s="116" t="s">
        <v>38</v>
      </c>
      <c r="AS6" s="115"/>
      <c r="AT6" s="112"/>
      <c r="AU6" s="113"/>
      <c r="AW6" s="34" t="s">
        <v>32</v>
      </c>
      <c r="AX6" s="114" t="s">
        <v>33</v>
      </c>
      <c r="AY6" s="115"/>
      <c r="AZ6" s="116" t="s">
        <v>34</v>
      </c>
      <c r="BA6" s="115"/>
      <c r="BB6" s="116" t="s">
        <v>35</v>
      </c>
      <c r="BC6" s="115"/>
      <c r="BD6" s="116" t="s">
        <v>36</v>
      </c>
      <c r="BE6" s="115"/>
      <c r="BF6" s="116" t="s">
        <v>37</v>
      </c>
      <c r="BG6" s="115"/>
      <c r="BH6" s="116" t="s">
        <v>38</v>
      </c>
      <c r="BI6" s="115"/>
      <c r="BJ6" s="112"/>
      <c r="BK6" s="113"/>
    </row>
    <row r="7" spans="1:63">
      <c r="A7" s="5" t="s">
        <v>39</v>
      </c>
      <c r="B7" s="6" t="s">
        <v>40</v>
      </c>
      <c r="C7" s="7">
        <f>AVERAGE(C8:C9)</f>
        <v>119.05</v>
      </c>
      <c r="D7" s="8" t="s">
        <v>40</v>
      </c>
      <c r="E7" s="9">
        <v>55.5</v>
      </c>
      <c r="F7" s="8" t="s">
        <v>41</v>
      </c>
      <c r="G7" s="10">
        <f>AVERAGE(G8:G9)</f>
        <v>11</v>
      </c>
      <c r="H7" s="8" t="s">
        <v>41</v>
      </c>
      <c r="I7" s="10">
        <f>AVERAGE(I8:I9)</f>
        <v>18</v>
      </c>
      <c r="J7" s="8" t="s">
        <v>42</v>
      </c>
      <c r="K7" s="9">
        <v>0.4</v>
      </c>
      <c r="L7" s="8" t="s">
        <v>40</v>
      </c>
      <c r="M7" s="9">
        <v>4.5</v>
      </c>
      <c r="N7" s="11" t="s">
        <v>43</v>
      </c>
      <c r="O7" s="12">
        <v>-5.33</v>
      </c>
      <c r="Q7" s="5" t="s">
        <v>39</v>
      </c>
      <c r="R7" s="6" t="s">
        <v>40</v>
      </c>
      <c r="S7" s="7">
        <f>AVERAGE(S8:S9)</f>
        <v>118.5</v>
      </c>
      <c r="T7" s="8" t="s">
        <v>40</v>
      </c>
      <c r="U7" s="9">
        <v>55</v>
      </c>
      <c r="V7" s="8" t="s">
        <v>41</v>
      </c>
      <c r="W7" s="10">
        <f>AVERAGE(W8:W9)</f>
        <v>9.6</v>
      </c>
      <c r="X7" s="8" t="s">
        <v>41</v>
      </c>
      <c r="Y7" s="10">
        <f>AVERAGE(Y8:Y9)</f>
        <v>18.3</v>
      </c>
      <c r="Z7" s="8" t="s">
        <v>42</v>
      </c>
      <c r="AA7" s="9">
        <v>0.7</v>
      </c>
      <c r="AB7" s="8" t="s">
        <v>40</v>
      </c>
      <c r="AC7" s="9">
        <v>5</v>
      </c>
      <c r="AD7" s="11" t="s">
        <v>43</v>
      </c>
      <c r="AE7" s="12">
        <v>-5.61</v>
      </c>
      <c r="AG7" s="5" t="s">
        <v>39</v>
      </c>
      <c r="AH7" s="6" t="s">
        <v>40</v>
      </c>
      <c r="AI7" s="7">
        <f>AVERAGE(AI8:AI9)</f>
        <v>119.94999999999999</v>
      </c>
      <c r="AJ7" s="8" t="s">
        <v>40</v>
      </c>
      <c r="AK7" s="9">
        <v>55.1</v>
      </c>
      <c r="AL7" s="8" t="s">
        <v>41</v>
      </c>
      <c r="AM7" s="10">
        <f>AVERAGE(AM8:AM9)</f>
        <v>9.35</v>
      </c>
      <c r="AN7" s="8" t="s">
        <v>41</v>
      </c>
      <c r="AO7" s="10">
        <f>AVERAGE(AO8:AO9)</f>
        <v>19</v>
      </c>
      <c r="AP7" s="8" t="s">
        <v>42</v>
      </c>
      <c r="AQ7" s="9">
        <v>0.7</v>
      </c>
      <c r="AR7" s="8" t="s">
        <v>40</v>
      </c>
      <c r="AS7" s="9">
        <v>3</v>
      </c>
      <c r="AT7" s="11" t="s">
        <v>43</v>
      </c>
      <c r="AU7" s="12">
        <v>-5.6</v>
      </c>
      <c r="AW7" s="5" t="s">
        <v>39</v>
      </c>
      <c r="AX7" s="6" t="s">
        <v>40</v>
      </c>
      <c r="AY7" s="7">
        <f>AVERAGE(AY8:AY9)</f>
        <v>119.19999999999999</v>
      </c>
      <c r="AZ7" s="8" t="s">
        <v>40</v>
      </c>
      <c r="BA7" s="9">
        <v>56.9</v>
      </c>
      <c r="BB7" s="8" t="s">
        <v>41</v>
      </c>
      <c r="BC7" s="10">
        <f>AVERAGE(BC8:BC9)</f>
        <v>9.3000000000000007</v>
      </c>
      <c r="BD7" s="8" t="s">
        <v>41</v>
      </c>
      <c r="BE7" s="10">
        <f>AVERAGE(BE8:BE9)</f>
        <v>18.75</v>
      </c>
      <c r="BF7" s="8" t="s">
        <v>42</v>
      </c>
      <c r="BG7" s="9">
        <v>0.8</v>
      </c>
      <c r="BH7" s="8" t="s">
        <v>40</v>
      </c>
      <c r="BI7" s="9">
        <v>4.2</v>
      </c>
      <c r="BJ7" s="11" t="s">
        <v>43</v>
      </c>
      <c r="BK7" s="12">
        <v>-5.69</v>
      </c>
    </row>
    <row r="8" spans="1:63">
      <c r="A8" s="13">
        <v>1</v>
      </c>
      <c r="B8" s="14" t="s">
        <v>44</v>
      </c>
      <c r="C8" s="15">
        <v>120.1</v>
      </c>
      <c r="D8" s="16"/>
      <c r="E8" s="17"/>
      <c r="F8" s="16" t="s">
        <v>44</v>
      </c>
      <c r="G8" s="15">
        <v>10.5</v>
      </c>
      <c r="H8" s="16" t="s">
        <v>44</v>
      </c>
      <c r="I8" s="15">
        <v>17.100000000000001</v>
      </c>
      <c r="J8" s="16"/>
      <c r="K8" s="17"/>
      <c r="L8" s="16"/>
      <c r="M8" s="17"/>
      <c r="N8" s="18" t="s">
        <v>45</v>
      </c>
      <c r="O8" s="19">
        <v>-5.93</v>
      </c>
      <c r="Q8" s="13">
        <v>1</v>
      </c>
      <c r="R8" s="14" t="s">
        <v>44</v>
      </c>
      <c r="S8" s="15">
        <v>117.5</v>
      </c>
      <c r="T8" s="16"/>
      <c r="U8" s="17"/>
      <c r="V8" s="16" t="s">
        <v>44</v>
      </c>
      <c r="W8" s="15">
        <v>9.1</v>
      </c>
      <c r="X8" s="16" t="s">
        <v>44</v>
      </c>
      <c r="Y8" s="15">
        <v>19</v>
      </c>
      <c r="Z8" s="16"/>
      <c r="AA8" s="17"/>
      <c r="AB8" s="16"/>
      <c r="AC8" s="17"/>
      <c r="AD8" s="18" t="s">
        <v>45</v>
      </c>
      <c r="AE8" s="19">
        <v>-6.16</v>
      </c>
      <c r="AG8" s="13">
        <v>1</v>
      </c>
      <c r="AH8" s="14" t="s">
        <v>44</v>
      </c>
      <c r="AI8" s="15">
        <v>120.1</v>
      </c>
      <c r="AJ8" s="16"/>
      <c r="AK8" s="17"/>
      <c r="AL8" s="16" t="s">
        <v>44</v>
      </c>
      <c r="AM8" s="15">
        <v>9.6999999999999993</v>
      </c>
      <c r="AN8" s="16" t="s">
        <v>44</v>
      </c>
      <c r="AO8" s="15">
        <v>17.3</v>
      </c>
      <c r="AP8" s="16"/>
      <c r="AQ8" s="17"/>
      <c r="AR8" s="16"/>
      <c r="AS8" s="17"/>
      <c r="AT8" s="18" t="s">
        <v>45</v>
      </c>
      <c r="AU8" s="19">
        <v>-6.19</v>
      </c>
      <c r="AW8" s="13">
        <v>1</v>
      </c>
      <c r="AX8" s="14" t="s">
        <v>44</v>
      </c>
      <c r="AY8" s="15">
        <v>118.1</v>
      </c>
      <c r="AZ8" s="16"/>
      <c r="BA8" s="17"/>
      <c r="BB8" s="16" t="s">
        <v>44</v>
      </c>
      <c r="BC8" s="15">
        <v>10.199999999999999</v>
      </c>
      <c r="BD8" s="16" t="s">
        <v>44</v>
      </c>
      <c r="BE8" s="15">
        <v>18.899999999999999</v>
      </c>
      <c r="BF8" s="16"/>
      <c r="BG8" s="17"/>
      <c r="BH8" s="16"/>
      <c r="BI8" s="17"/>
      <c r="BJ8" s="18" t="s">
        <v>45</v>
      </c>
      <c r="BK8" s="19">
        <v>-6.23</v>
      </c>
    </row>
    <row r="9" spans="1:63" ht="19.5" thickBot="1">
      <c r="A9" s="20">
        <v>2</v>
      </c>
      <c r="B9" s="21" t="s">
        <v>46</v>
      </c>
      <c r="C9" s="22">
        <v>118</v>
      </c>
      <c r="D9" s="23"/>
      <c r="E9" s="24"/>
      <c r="F9" s="23" t="s">
        <v>46</v>
      </c>
      <c r="G9" s="22">
        <v>11.5</v>
      </c>
      <c r="H9" s="23" t="s">
        <v>46</v>
      </c>
      <c r="I9" s="22">
        <v>18.899999999999999</v>
      </c>
      <c r="J9" s="23"/>
      <c r="K9" s="24"/>
      <c r="L9" s="23"/>
      <c r="M9" s="24"/>
      <c r="N9" s="25" t="s">
        <v>47</v>
      </c>
      <c r="O9" s="26">
        <v>-5.55</v>
      </c>
      <c r="Q9" s="20">
        <v>2</v>
      </c>
      <c r="R9" s="21" t="s">
        <v>46</v>
      </c>
      <c r="S9" s="22">
        <v>119.5</v>
      </c>
      <c r="T9" s="23"/>
      <c r="U9" s="24"/>
      <c r="V9" s="23" t="s">
        <v>46</v>
      </c>
      <c r="W9" s="22">
        <v>10.1</v>
      </c>
      <c r="X9" s="23" t="s">
        <v>46</v>
      </c>
      <c r="Y9" s="22">
        <v>17.600000000000001</v>
      </c>
      <c r="Z9" s="23"/>
      <c r="AA9" s="24"/>
      <c r="AB9" s="23"/>
      <c r="AC9" s="24"/>
      <c r="AD9" s="25" t="s">
        <v>47</v>
      </c>
      <c r="AE9" s="26">
        <v>-5.78</v>
      </c>
      <c r="AG9" s="20">
        <v>2</v>
      </c>
      <c r="AH9" s="21" t="s">
        <v>46</v>
      </c>
      <c r="AI9" s="22">
        <v>119.8</v>
      </c>
      <c r="AJ9" s="23"/>
      <c r="AK9" s="24"/>
      <c r="AL9" s="23" t="s">
        <v>46</v>
      </c>
      <c r="AM9" s="22">
        <v>9</v>
      </c>
      <c r="AN9" s="23" t="s">
        <v>46</v>
      </c>
      <c r="AO9" s="22">
        <v>20.7</v>
      </c>
      <c r="AP9" s="23"/>
      <c r="AQ9" s="24"/>
      <c r="AR9" s="23"/>
      <c r="AS9" s="24"/>
      <c r="AT9" s="25" t="s">
        <v>47</v>
      </c>
      <c r="AU9" s="26">
        <v>-5.9</v>
      </c>
      <c r="AW9" s="20">
        <v>2</v>
      </c>
      <c r="AX9" s="21" t="s">
        <v>46</v>
      </c>
      <c r="AY9" s="22">
        <v>120.3</v>
      </c>
      <c r="AZ9" s="23"/>
      <c r="BA9" s="24"/>
      <c r="BB9" s="23" t="s">
        <v>46</v>
      </c>
      <c r="BC9" s="22">
        <v>8.4</v>
      </c>
      <c r="BD9" s="23" t="s">
        <v>46</v>
      </c>
      <c r="BE9" s="22">
        <v>18.600000000000001</v>
      </c>
      <c r="BF9" s="23"/>
      <c r="BG9" s="24"/>
      <c r="BH9" s="23"/>
      <c r="BI9" s="24"/>
      <c r="BJ9" s="25" t="s">
        <v>47</v>
      </c>
      <c r="BK9" s="26">
        <v>-5.84</v>
      </c>
    </row>
    <row r="10" spans="1:63">
      <c r="A10" s="27" t="s">
        <v>48</v>
      </c>
      <c r="B10" s="28" t="s">
        <v>40</v>
      </c>
      <c r="C10" s="29">
        <f>AVERAGE(C11:C12)</f>
        <v>120.25</v>
      </c>
      <c r="D10" s="30" t="s">
        <v>40</v>
      </c>
      <c r="E10" s="31">
        <v>57</v>
      </c>
      <c r="F10" s="30" t="s">
        <v>41</v>
      </c>
      <c r="G10" s="32">
        <f>AVERAGE(G11:G12)</f>
        <v>10.3</v>
      </c>
      <c r="H10" s="30" t="s">
        <v>41</v>
      </c>
      <c r="I10" s="32">
        <f>AVERAGE(I11:I12)</f>
        <v>19</v>
      </c>
      <c r="J10" s="30" t="s">
        <v>42</v>
      </c>
      <c r="K10" s="31">
        <v>0.6</v>
      </c>
      <c r="L10" s="30" t="s">
        <v>40</v>
      </c>
      <c r="M10" s="31">
        <v>7.6</v>
      </c>
      <c r="N10" s="11" t="s">
        <v>43</v>
      </c>
      <c r="O10" s="12">
        <v>-5.52</v>
      </c>
      <c r="Q10" s="44" t="s">
        <v>55</v>
      </c>
      <c r="R10" s="28" t="s">
        <v>40</v>
      </c>
      <c r="S10" s="29">
        <f>AVERAGE(S11:S12)</f>
        <v>120.1</v>
      </c>
      <c r="T10" s="30" t="s">
        <v>40</v>
      </c>
      <c r="U10" s="31">
        <v>57.1</v>
      </c>
      <c r="V10" s="30" t="s">
        <v>41</v>
      </c>
      <c r="W10" s="32">
        <f>AVERAGE(W11:W12)</f>
        <v>9.6499999999999986</v>
      </c>
      <c r="X10" s="30" t="s">
        <v>41</v>
      </c>
      <c r="Y10" s="32">
        <f>AVERAGE(Y11:Y12)</f>
        <v>21.15</v>
      </c>
      <c r="Z10" s="30" t="s">
        <v>42</v>
      </c>
      <c r="AA10" s="31">
        <v>0.4</v>
      </c>
      <c r="AB10" s="30" t="s">
        <v>40</v>
      </c>
      <c r="AC10" s="31">
        <v>8.4</v>
      </c>
      <c r="AD10" s="11" t="s">
        <v>43</v>
      </c>
      <c r="AE10" s="12">
        <v>-5.75</v>
      </c>
      <c r="AG10" s="27" t="s">
        <v>48</v>
      </c>
      <c r="AH10" s="28" t="s">
        <v>40</v>
      </c>
      <c r="AI10" s="29">
        <f>AVERAGE(AI11:AI12)</f>
        <v>118.8</v>
      </c>
      <c r="AJ10" s="30" t="s">
        <v>40</v>
      </c>
      <c r="AK10" s="31">
        <v>57.2</v>
      </c>
      <c r="AL10" s="30" t="s">
        <v>41</v>
      </c>
      <c r="AM10" s="32">
        <f>AVERAGE(AM11:AM12)</f>
        <v>8</v>
      </c>
      <c r="AN10" s="30" t="s">
        <v>41</v>
      </c>
      <c r="AO10" s="32">
        <f>AVERAGE(AO11:AO12)</f>
        <v>21.95</v>
      </c>
      <c r="AP10" s="30" t="s">
        <v>42</v>
      </c>
      <c r="AQ10" s="31">
        <v>1.2</v>
      </c>
      <c r="AR10" s="30" t="s">
        <v>40</v>
      </c>
      <c r="AS10" s="31">
        <v>5.0999999999999996</v>
      </c>
      <c r="AT10" s="11" t="s">
        <v>43</v>
      </c>
      <c r="AU10" s="12">
        <v>-5.91</v>
      </c>
      <c r="AW10" s="44" t="s">
        <v>55</v>
      </c>
      <c r="AX10" s="28" t="s">
        <v>40</v>
      </c>
      <c r="AY10" s="29">
        <f>AVERAGE(AY11:AY12)</f>
        <v>118.9</v>
      </c>
      <c r="AZ10" s="30" t="s">
        <v>40</v>
      </c>
      <c r="BA10" s="31">
        <v>58.3</v>
      </c>
      <c r="BB10" s="30" t="s">
        <v>41</v>
      </c>
      <c r="BC10" s="32">
        <f>AVERAGE(BC11:BC12)</f>
        <v>8.3999999999999986</v>
      </c>
      <c r="BD10" s="30" t="s">
        <v>41</v>
      </c>
      <c r="BE10" s="32">
        <f>AVERAGE(BE11:BE12)</f>
        <v>21.65</v>
      </c>
      <c r="BF10" s="30" t="s">
        <v>42</v>
      </c>
      <c r="BG10" s="31">
        <v>0.8</v>
      </c>
      <c r="BH10" s="30" t="s">
        <v>40</v>
      </c>
      <c r="BI10" s="31">
        <v>4.7</v>
      </c>
      <c r="BJ10" s="11" t="s">
        <v>43</v>
      </c>
      <c r="BK10" s="12">
        <v>-5.94</v>
      </c>
    </row>
    <row r="11" spans="1:63">
      <c r="A11" s="13">
        <v>1</v>
      </c>
      <c r="B11" s="14" t="s">
        <v>44</v>
      </c>
      <c r="C11" s="15">
        <v>118.9</v>
      </c>
      <c r="D11" s="16"/>
      <c r="E11" s="17"/>
      <c r="F11" s="16" t="s">
        <v>44</v>
      </c>
      <c r="G11" s="15">
        <v>10.9</v>
      </c>
      <c r="H11" s="16" t="s">
        <v>44</v>
      </c>
      <c r="I11" s="15">
        <v>17.100000000000001</v>
      </c>
      <c r="J11" s="16"/>
      <c r="K11" s="17"/>
      <c r="L11" s="16"/>
      <c r="M11" s="17"/>
      <c r="N11" s="18" t="s">
        <v>45</v>
      </c>
      <c r="O11" s="19">
        <v>-6.04</v>
      </c>
      <c r="Q11" s="13">
        <v>1</v>
      </c>
      <c r="R11" s="14" t="s">
        <v>44</v>
      </c>
      <c r="S11" s="15">
        <v>122.7</v>
      </c>
      <c r="T11" s="16"/>
      <c r="U11" s="17"/>
      <c r="V11" s="16" t="s">
        <v>44</v>
      </c>
      <c r="W11" s="15">
        <v>9.1</v>
      </c>
      <c r="X11" s="16" t="s">
        <v>44</v>
      </c>
      <c r="Y11" s="15">
        <v>24.2</v>
      </c>
      <c r="Z11" s="16"/>
      <c r="AA11" s="17"/>
      <c r="AB11" s="16"/>
      <c r="AC11" s="17"/>
      <c r="AD11" s="18" t="s">
        <v>45</v>
      </c>
      <c r="AE11" s="19">
        <v>-6.09</v>
      </c>
      <c r="AG11" s="13">
        <v>1</v>
      </c>
      <c r="AH11" s="14" t="s">
        <v>44</v>
      </c>
      <c r="AI11" s="15">
        <v>118.6</v>
      </c>
      <c r="AJ11" s="16"/>
      <c r="AK11" s="17"/>
      <c r="AL11" s="16" t="s">
        <v>44</v>
      </c>
      <c r="AM11" s="15">
        <v>8.8000000000000007</v>
      </c>
      <c r="AN11" s="16" t="s">
        <v>44</v>
      </c>
      <c r="AO11" s="15">
        <v>21.2</v>
      </c>
      <c r="AP11" s="16"/>
      <c r="AQ11" s="17"/>
      <c r="AR11" s="16"/>
      <c r="AS11" s="17"/>
      <c r="AT11" s="18" t="s">
        <v>45</v>
      </c>
      <c r="AU11" s="19">
        <v>-6.43</v>
      </c>
      <c r="AW11" s="13">
        <v>1</v>
      </c>
      <c r="AX11" s="14" t="s">
        <v>44</v>
      </c>
      <c r="AY11" s="15">
        <v>114.1</v>
      </c>
      <c r="AZ11" s="16"/>
      <c r="BA11" s="17"/>
      <c r="BB11" s="16" t="s">
        <v>44</v>
      </c>
      <c r="BC11" s="15">
        <v>8.6</v>
      </c>
      <c r="BD11" s="16" t="s">
        <v>44</v>
      </c>
      <c r="BE11" s="15">
        <v>23.3</v>
      </c>
      <c r="BF11" s="16"/>
      <c r="BG11" s="17"/>
      <c r="BH11" s="16"/>
      <c r="BI11" s="17"/>
      <c r="BJ11" s="18" t="s">
        <v>45</v>
      </c>
      <c r="BK11" s="19">
        <v>-6.43</v>
      </c>
    </row>
    <row r="12" spans="1:63" ht="19.5" thickBot="1">
      <c r="A12" s="20">
        <v>2</v>
      </c>
      <c r="B12" s="21" t="s">
        <v>46</v>
      </c>
      <c r="C12" s="22">
        <v>121.6</v>
      </c>
      <c r="D12" s="23"/>
      <c r="E12" s="24"/>
      <c r="F12" s="23" t="s">
        <v>46</v>
      </c>
      <c r="G12" s="22">
        <v>9.6999999999999993</v>
      </c>
      <c r="H12" s="23" t="s">
        <v>46</v>
      </c>
      <c r="I12" s="22">
        <v>20.9</v>
      </c>
      <c r="J12" s="23"/>
      <c r="K12" s="24"/>
      <c r="L12" s="23"/>
      <c r="M12" s="24"/>
      <c r="N12" s="25" t="s">
        <v>47</v>
      </c>
      <c r="O12" s="26">
        <v>-5.58</v>
      </c>
      <c r="Q12" s="20">
        <v>2</v>
      </c>
      <c r="R12" s="21" t="s">
        <v>46</v>
      </c>
      <c r="S12" s="22">
        <v>117.5</v>
      </c>
      <c r="T12" s="23"/>
      <c r="U12" s="24"/>
      <c r="V12" s="23" t="s">
        <v>46</v>
      </c>
      <c r="W12" s="22">
        <v>10.199999999999999</v>
      </c>
      <c r="X12" s="23" t="s">
        <v>46</v>
      </c>
      <c r="Y12" s="22">
        <v>18.100000000000001</v>
      </c>
      <c r="Z12" s="23"/>
      <c r="AA12" s="24"/>
      <c r="AB12" s="23"/>
      <c r="AC12" s="24"/>
      <c r="AD12" s="25" t="s">
        <v>47</v>
      </c>
      <c r="AE12" s="26">
        <v>-5.52</v>
      </c>
      <c r="AG12" s="20">
        <v>2</v>
      </c>
      <c r="AH12" s="21" t="s">
        <v>46</v>
      </c>
      <c r="AI12" s="22">
        <v>119</v>
      </c>
      <c r="AJ12" s="23"/>
      <c r="AK12" s="24"/>
      <c r="AL12" s="23" t="s">
        <v>46</v>
      </c>
      <c r="AM12" s="22">
        <v>7.2</v>
      </c>
      <c r="AN12" s="23" t="s">
        <v>46</v>
      </c>
      <c r="AO12" s="22">
        <v>22.7</v>
      </c>
      <c r="AP12" s="23"/>
      <c r="AQ12" s="24"/>
      <c r="AR12" s="23"/>
      <c r="AS12" s="24"/>
      <c r="AT12" s="25" t="s">
        <v>47</v>
      </c>
      <c r="AU12" s="26">
        <v>-6.06</v>
      </c>
      <c r="AW12" s="20">
        <v>2</v>
      </c>
      <c r="AX12" s="21" t="s">
        <v>46</v>
      </c>
      <c r="AY12" s="22">
        <v>123.7</v>
      </c>
      <c r="AZ12" s="23"/>
      <c r="BA12" s="24"/>
      <c r="BB12" s="23" t="s">
        <v>46</v>
      </c>
      <c r="BC12" s="22">
        <v>8.1999999999999993</v>
      </c>
      <c r="BD12" s="23" t="s">
        <v>46</v>
      </c>
      <c r="BE12" s="22">
        <v>20</v>
      </c>
      <c r="BF12" s="23"/>
      <c r="BG12" s="24"/>
      <c r="BH12" s="23"/>
      <c r="BI12" s="24"/>
      <c r="BJ12" s="25" t="s">
        <v>47</v>
      </c>
      <c r="BK12" s="26">
        <v>-6.01</v>
      </c>
    </row>
    <row r="13" spans="1:63">
      <c r="A13" s="27" t="s">
        <v>49</v>
      </c>
      <c r="B13" s="28" t="s">
        <v>40</v>
      </c>
      <c r="C13" s="29">
        <f>AVERAGE(C14:C15)</f>
        <v>118.8</v>
      </c>
      <c r="D13" s="30" t="s">
        <v>40</v>
      </c>
      <c r="E13" s="31">
        <v>56.1</v>
      </c>
      <c r="F13" s="30" t="s">
        <v>41</v>
      </c>
      <c r="G13" s="32">
        <f>AVERAGE(G14:G15)</f>
        <v>9.8000000000000007</v>
      </c>
      <c r="H13" s="30" t="s">
        <v>41</v>
      </c>
      <c r="I13" s="32">
        <f>AVERAGE(I14:I15)</f>
        <v>19.700000000000003</v>
      </c>
      <c r="J13" s="30" t="s">
        <v>42</v>
      </c>
      <c r="K13" s="31">
        <v>1</v>
      </c>
      <c r="L13" s="30" t="s">
        <v>40</v>
      </c>
      <c r="M13" s="31">
        <v>3</v>
      </c>
      <c r="N13" s="11" t="s">
        <v>43</v>
      </c>
      <c r="O13" s="12">
        <v>-5.51</v>
      </c>
      <c r="Q13" s="44" t="s">
        <v>56</v>
      </c>
      <c r="R13" s="28" t="s">
        <v>40</v>
      </c>
      <c r="S13" s="29">
        <f>AVERAGE(S14:S15)</f>
        <v>119.6</v>
      </c>
      <c r="T13" s="30" t="s">
        <v>40</v>
      </c>
      <c r="U13" s="31">
        <v>52.8</v>
      </c>
      <c r="V13" s="30" t="s">
        <v>41</v>
      </c>
      <c r="W13" s="32">
        <f>AVERAGE(W14:W15)</f>
        <v>9.8000000000000007</v>
      </c>
      <c r="X13" s="30" t="s">
        <v>41</v>
      </c>
      <c r="Y13" s="32">
        <f>AVERAGE(Y14:Y15)</f>
        <v>21.05</v>
      </c>
      <c r="Z13" s="30" t="s">
        <v>42</v>
      </c>
      <c r="AA13" s="31">
        <v>1.4</v>
      </c>
      <c r="AB13" s="30" t="s">
        <v>40</v>
      </c>
      <c r="AC13" s="31">
        <v>7.6</v>
      </c>
      <c r="AD13" s="11" t="s">
        <v>43</v>
      </c>
      <c r="AE13" s="12">
        <v>-5.31</v>
      </c>
      <c r="AG13" s="27" t="s">
        <v>49</v>
      </c>
      <c r="AH13" s="28" t="s">
        <v>40</v>
      </c>
      <c r="AI13" s="29">
        <f>AVERAGE(AI14:AI15)</f>
        <v>120.25</v>
      </c>
      <c r="AJ13" s="30" t="s">
        <v>40</v>
      </c>
      <c r="AK13" s="31">
        <v>55</v>
      </c>
      <c r="AL13" s="30" t="s">
        <v>41</v>
      </c>
      <c r="AM13" s="32">
        <f>AVERAGE(AM14:AM15)</f>
        <v>8.75</v>
      </c>
      <c r="AN13" s="30" t="s">
        <v>41</v>
      </c>
      <c r="AO13" s="32">
        <f>AVERAGE(AO14:AO15)</f>
        <v>22.05</v>
      </c>
      <c r="AP13" s="30" t="s">
        <v>42</v>
      </c>
      <c r="AQ13" s="31">
        <v>0.9</v>
      </c>
      <c r="AR13" s="30" t="s">
        <v>40</v>
      </c>
      <c r="AS13" s="31">
        <v>4.5</v>
      </c>
      <c r="AT13" s="11" t="s">
        <v>43</v>
      </c>
      <c r="AU13" s="12">
        <v>-5.74</v>
      </c>
      <c r="AW13" s="44" t="s">
        <v>56</v>
      </c>
      <c r="AX13" s="28" t="s">
        <v>40</v>
      </c>
      <c r="AY13" s="29">
        <f>AVERAGE(AY14:AY15)</f>
        <v>120.3</v>
      </c>
      <c r="AZ13" s="30" t="s">
        <v>40</v>
      </c>
      <c r="BA13" s="31">
        <v>56.7</v>
      </c>
      <c r="BB13" s="30" t="s">
        <v>41</v>
      </c>
      <c r="BC13" s="32">
        <f>AVERAGE(BC14:BC15)</f>
        <v>10.25</v>
      </c>
      <c r="BD13" s="30" t="s">
        <v>41</v>
      </c>
      <c r="BE13" s="32">
        <f>AVERAGE(BE14:BE15)</f>
        <v>19.299999999999997</v>
      </c>
      <c r="BF13" s="30" t="s">
        <v>42</v>
      </c>
      <c r="BG13" s="31">
        <v>0.8</v>
      </c>
      <c r="BH13" s="30" t="s">
        <v>40</v>
      </c>
      <c r="BI13" s="31">
        <v>5.2</v>
      </c>
      <c r="BJ13" s="11" t="s">
        <v>43</v>
      </c>
      <c r="BK13" s="12">
        <v>-5.52</v>
      </c>
    </row>
    <row r="14" spans="1:63">
      <c r="A14" s="13">
        <v>1</v>
      </c>
      <c r="B14" s="14" t="s">
        <v>44</v>
      </c>
      <c r="C14" s="15">
        <v>117.6</v>
      </c>
      <c r="D14" s="16"/>
      <c r="E14" s="17"/>
      <c r="F14" s="16" t="s">
        <v>44</v>
      </c>
      <c r="G14" s="15">
        <v>10.7</v>
      </c>
      <c r="H14" s="16" t="s">
        <v>44</v>
      </c>
      <c r="I14" s="15">
        <v>18.600000000000001</v>
      </c>
      <c r="J14" s="16"/>
      <c r="K14" s="17"/>
      <c r="L14" s="16"/>
      <c r="M14" s="17"/>
      <c r="N14" s="18" t="s">
        <v>45</v>
      </c>
      <c r="O14" s="19">
        <v>-6.07</v>
      </c>
      <c r="Q14" s="13">
        <v>1</v>
      </c>
      <c r="R14" s="14" t="s">
        <v>44</v>
      </c>
      <c r="S14" s="15">
        <v>123.4</v>
      </c>
      <c r="T14" s="16"/>
      <c r="U14" s="17"/>
      <c r="V14" s="16" t="s">
        <v>44</v>
      </c>
      <c r="W14" s="15">
        <v>8.1999999999999993</v>
      </c>
      <c r="X14" s="16" t="s">
        <v>44</v>
      </c>
      <c r="Y14" s="15">
        <v>22.5</v>
      </c>
      <c r="Z14" s="16"/>
      <c r="AA14" s="17"/>
      <c r="AB14" s="16"/>
      <c r="AC14" s="17"/>
      <c r="AD14" s="18" t="s">
        <v>45</v>
      </c>
      <c r="AE14" s="19">
        <v>-5.72</v>
      </c>
      <c r="AG14" s="13">
        <v>1</v>
      </c>
      <c r="AH14" s="14" t="s">
        <v>44</v>
      </c>
      <c r="AI14" s="15">
        <v>121</v>
      </c>
      <c r="AJ14" s="16"/>
      <c r="AK14" s="17"/>
      <c r="AL14" s="16" t="s">
        <v>44</v>
      </c>
      <c r="AM14" s="15">
        <v>8.6</v>
      </c>
      <c r="AN14" s="16" t="s">
        <v>44</v>
      </c>
      <c r="AO14" s="15">
        <v>24.8</v>
      </c>
      <c r="AP14" s="16"/>
      <c r="AQ14" s="17"/>
      <c r="AR14" s="16"/>
      <c r="AS14" s="17"/>
      <c r="AT14" s="18" t="s">
        <v>45</v>
      </c>
      <c r="AU14" s="19">
        <v>-6.3</v>
      </c>
      <c r="AW14" s="13">
        <v>1</v>
      </c>
      <c r="AX14" s="14" t="s">
        <v>44</v>
      </c>
      <c r="AY14" s="15">
        <v>123.1</v>
      </c>
      <c r="AZ14" s="16"/>
      <c r="BA14" s="17"/>
      <c r="BB14" s="16" t="s">
        <v>44</v>
      </c>
      <c r="BC14" s="15">
        <v>9.1</v>
      </c>
      <c r="BD14" s="16" t="s">
        <v>44</v>
      </c>
      <c r="BE14" s="15">
        <v>18.899999999999999</v>
      </c>
      <c r="BF14" s="16"/>
      <c r="BG14" s="17"/>
      <c r="BH14" s="16"/>
      <c r="BI14" s="17"/>
      <c r="BJ14" s="18" t="s">
        <v>45</v>
      </c>
      <c r="BK14" s="19">
        <v>-6.05</v>
      </c>
    </row>
    <row r="15" spans="1:63" ht="19.5" thickBot="1">
      <c r="A15" s="20">
        <v>2</v>
      </c>
      <c r="B15" s="21" t="s">
        <v>46</v>
      </c>
      <c r="C15" s="22">
        <v>120</v>
      </c>
      <c r="D15" s="23"/>
      <c r="E15" s="24"/>
      <c r="F15" s="23" t="s">
        <v>46</v>
      </c>
      <c r="G15" s="22">
        <v>8.9</v>
      </c>
      <c r="H15" s="23" t="s">
        <v>46</v>
      </c>
      <c r="I15" s="22">
        <v>20.8</v>
      </c>
      <c r="J15" s="23"/>
      <c r="K15" s="24"/>
      <c r="L15" s="23"/>
      <c r="M15" s="24"/>
      <c r="N15" s="25" t="s">
        <v>47</v>
      </c>
      <c r="O15" s="26">
        <v>-5.73</v>
      </c>
      <c r="Q15" s="20">
        <v>2</v>
      </c>
      <c r="R15" s="21" t="s">
        <v>46</v>
      </c>
      <c r="S15" s="22">
        <v>115.8</v>
      </c>
      <c r="T15" s="23"/>
      <c r="U15" s="24"/>
      <c r="V15" s="23" t="s">
        <v>46</v>
      </c>
      <c r="W15" s="22">
        <v>11.4</v>
      </c>
      <c r="X15" s="23" t="s">
        <v>46</v>
      </c>
      <c r="Y15" s="22">
        <v>19.600000000000001</v>
      </c>
      <c r="Z15" s="23"/>
      <c r="AA15" s="24"/>
      <c r="AB15" s="23"/>
      <c r="AC15" s="24"/>
      <c r="AD15" s="25" t="s">
        <v>47</v>
      </c>
      <c r="AE15" s="26">
        <v>-5.29</v>
      </c>
      <c r="AG15" s="20">
        <v>2</v>
      </c>
      <c r="AH15" s="21" t="s">
        <v>46</v>
      </c>
      <c r="AI15" s="22">
        <v>119.5</v>
      </c>
      <c r="AJ15" s="23"/>
      <c r="AK15" s="24"/>
      <c r="AL15" s="23" t="s">
        <v>46</v>
      </c>
      <c r="AM15" s="22">
        <v>8.9</v>
      </c>
      <c r="AN15" s="23" t="s">
        <v>46</v>
      </c>
      <c r="AO15" s="22">
        <v>19.3</v>
      </c>
      <c r="AP15" s="23"/>
      <c r="AQ15" s="24"/>
      <c r="AR15" s="23"/>
      <c r="AS15" s="24"/>
      <c r="AT15" s="25" t="s">
        <v>47</v>
      </c>
      <c r="AU15" s="26">
        <v>-6</v>
      </c>
      <c r="AW15" s="20">
        <v>2</v>
      </c>
      <c r="AX15" s="21" t="s">
        <v>46</v>
      </c>
      <c r="AY15" s="22">
        <v>117.5</v>
      </c>
      <c r="AZ15" s="23"/>
      <c r="BA15" s="24"/>
      <c r="BB15" s="23" t="s">
        <v>46</v>
      </c>
      <c r="BC15" s="22">
        <v>11.4</v>
      </c>
      <c r="BD15" s="23" t="s">
        <v>46</v>
      </c>
      <c r="BE15" s="22">
        <v>19.7</v>
      </c>
      <c r="BF15" s="23"/>
      <c r="BG15" s="24"/>
      <c r="BH15" s="23"/>
      <c r="BI15" s="24"/>
      <c r="BJ15" s="25" t="s">
        <v>47</v>
      </c>
      <c r="BK15" s="26">
        <v>-5.63</v>
      </c>
    </row>
    <row r="16" spans="1:63">
      <c r="A16" s="27" t="s">
        <v>50</v>
      </c>
      <c r="B16" s="28" t="s">
        <v>40</v>
      </c>
      <c r="C16" s="29">
        <f>AVERAGE(C17:C18)</f>
        <v>118.8</v>
      </c>
      <c r="D16" s="30" t="s">
        <v>40</v>
      </c>
      <c r="E16" s="31">
        <v>53.3</v>
      </c>
      <c r="F16" s="30" t="s">
        <v>41</v>
      </c>
      <c r="G16" s="32">
        <f>AVERAGE(G17:G18)</f>
        <v>10.25</v>
      </c>
      <c r="H16" s="30" t="s">
        <v>41</v>
      </c>
      <c r="I16" s="32">
        <f>AVERAGE(I17:I18)</f>
        <v>17.5</v>
      </c>
      <c r="J16" s="30" t="s">
        <v>42</v>
      </c>
      <c r="K16" s="31">
        <v>0.5</v>
      </c>
      <c r="L16" s="30" t="s">
        <v>40</v>
      </c>
      <c r="M16" s="31">
        <v>7.4</v>
      </c>
      <c r="N16" s="11" t="s">
        <v>43</v>
      </c>
      <c r="O16" s="12">
        <v>-5.4</v>
      </c>
      <c r="Q16" s="44" t="s">
        <v>57</v>
      </c>
      <c r="R16" s="28" t="s">
        <v>40</v>
      </c>
      <c r="S16" s="29">
        <f>AVERAGE(S17:S18)</f>
        <v>118.15</v>
      </c>
      <c r="T16" s="30" t="s">
        <v>40</v>
      </c>
      <c r="U16" s="31">
        <v>56.7</v>
      </c>
      <c r="V16" s="30" t="s">
        <v>41</v>
      </c>
      <c r="W16" s="32">
        <f>AVERAGE(W17:W18)</f>
        <v>8.8999999999999986</v>
      </c>
      <c r="X16" s="30" t="s">
        <v>41</v>
      </c>
      <c r="Y16" s="32">
        <f>AVERAGE(Y17:Y18)</f>
        <v>21.65</v>
      </c>
      <c r="Z16" s="30" t="s">
        <v>42</v>
      </c>
      <c r="AA16" s="31">
        <v>1.5</v>
      </c>
      <c r="AB16" s="30" t="s">
        <v>40</v>
      </c>
      <c r="AC16" s="31">
        <v>6.3</v>
      </c>
      <c r="AD16" s="11" t="s">
        <v>43</v>
      </c>
      <c r="AE16" s="12">
        <v>-5.5</v>
      </c>
      <c r="AG16" s="27" t="s">
        <v>50</v>
      </c>
      <c r="AH16" s="28" t="s">
        <v>40</v>
      </c>
      <c r="AI16" s="29">
        <f>AVERAGE(AI17:AI18)</f>
        <v>120.1</v>
      </c>
      <c r="AJ16" s="30" t="s">
        <v>40</v>
      </c>
      <c r="AK16" s="31">
        <v>53.5</v>
      </c>
      <c r="AL16" s="30" t="s">
        <v>41</v>
      </c>
      <c r="AM16" s="32">
        <f>AVERAGE(AM17:AM18)</f>
        <v>6.6999999999999993</v>
      </c>
      <c r="AN16" s="30" t="s">
        <v>41</v>
      </c>
      <c r="AO16" s="32">
        <f>AVERAGE(AO17:AO18)</f>
        <v>22.450000000000003</v>
      </c>
      <c r="AP16" s="30" t="s">
        <v>42</v>
      </c>
      <c r="AQ16" s="31">
        <v>0.5</v>
      </c>
      <c r="AR16" s="30" t="s">
        <v>40</v>
      </c>
      <c r="AS16" s="31">
        <v>7.5</v>
      </c>
      <c r="AT16" s="11" t="s">
        <v>43</v>
      </c>
      <c r="AU16" s="12">
        <v>-6.18</v>
      </c>
      <c r="AW16" s="44" t="s">
        <v>57</v>
      </c>
      <c r="AX16" s="28" t="s">
        <v>40</v>
      </c>
      <c r="AY16" s="29">
        <f>AVERAGE(AY17:AY18)</f>
        <v>120.4</v>
      </c>
      <c r="AZ16" s="30" t="s">
        <v>40</v>
      </c>
      <c r="BA16" s="31">
        <v>57.9</v>
      </c>
      <c r="BB16" s="30" t="s">
        <v>41</v>
      </c>
      <c r="BC16" s="32">
        <f>AVERAGE(BC17:BC18)</f>
        <v>8</v>
      </c>
      <c r="BD16" s="30" t="s">
        <v>41</v>
      </c>
      <c r="BE16" s="32">
        <f>AVERAGE(BE17:BE18)</f>
        <v>20.05</v>
      </c>
      <c r="BF16" s="30" t="s">
        <v>42</v>
      </c>
      <c r="BG16" s="31">
        <v>0.5</v>
      </c>
      <c r="BH16" s="30" t="s">
        <v>40</v>
      </c>
      <c r="BI16" s="31">
        <v>6</v>
      </c>
      <c r="BJ16" s="11" t="s">
        <v>43</v>
      </c>
      <c r="BK16" s="12">
        <v>-6.07</v>
      </c>
    </row>
    <row r="17" spans="1:63">
      <c r="A17" s="13">
        <v>1</v>
      </c>
      <c r="B17" s="14" t="s">
        <v>44</v>
      </c>
      <c r="C17" s="15">
        <v>115.1</v>
      </c>
      <c r="D17" s="16"/>
      <c r="E17" s="17"/>
      <c r="F17" s="16" t="s">
        <v>44</v>
      </c>
      <c r="G17" s="15">
        <v>9.6</v>
      </c>
      <c r="H17" s="16" t="s">
        <v>44</v>
      </c>
      <c r="I17" s="15">
        <v>19.5</v>
      </c>
      <c r="J17" s="16"/>
      <c r="K17" s="17"/>
      <c r="L17" s="16"/>
      <c r="M17" s="17"/>
      <c r="N17" s="18" t="s">
        <v>45</v>
      </c>
      <c r="O17" s="19">
        <v>-5.96</v>
      </c>
      <c r="Q17" s="13">
        <v>1</v>
      </c>
      <c r="R17" s="14" t="s">
        <v>44</v>
      </c>
      <c r="S17" s="15">
        <v>116.1</v>
      </c>
      <c r="T17" s="16"/>
      <c r="U17" s="17"/>
      <c r="V17" s="16" t="s">
        <v>44</v>
      </c>
      <c r="W17" s="15">
        <v>9.1</v>
      </c>
      <c r="X17" s="16" t="s">
        <v>44</v>
      </c>
      <c r="Y17" s="15">
        <v>19.600000000000001</v>
      </c>
      <c r="Z17" s="16"/>
      <c r="AA17" s="17"/>
      <c r="AB17" s="16"/>
      <c r="AC17" s="17"/>
      <c r="AD17" s="18" t="s">
        <v>45</v>
      </c>
      <c r="AE17" s="19">
        <v>-5.97</v>
      </c>
      <c r="AG17" s="13">
        <v>1</v>
      </c>
      <c r="AH17" s="14" t="s">
        <v>44</v>
      </c>
      <c r="AI17" s="15">
        <v>118.6</v>
      </c>
      <c r="AJ17" s="16"/>
      <c r="AK17" s="17"/>
      <c r="AL17" s="16" t="s">
        <v>44</v>
      </c>
      <c r="AM17" s="15">
        <v>7.6</v>
      </c>
      <c r="AN17" s="16" t="s">
        <v>44</v>
      </c>
      <c r="AO17" s="15">
        <v>23.3</v>
      </c>
      <c r="AP17" s="16"/>
      <c r="AQ17" s="17"/>
      <c r="AR17" s="16"/>
      <c r="AS17" s="17"/>
      <c r="AT17" s="18" t="s">
        <v>45</v>
      </c>
      <c r="AU17" s="19">
        <v>-6.57</v>
      </c>
      <c r="AW17" s="13">
        <v>1</v>
      </c>
      <c r="AX17" s="14" t="s">
        <v>44</v>
      </c>
      <c r="AY17" s="15">
        <v>120.6</v>
      </c>
      <c r="AZ17" s="16"/>
      <c r="BA17" s="17"/>
      <c r="BB17" s="16" t="s">
        <v>44</v>
      </c>
      <c r="BC17" s="15">
        <v>8.6999999999999993</v>
      </c>
      <c r="BD17" s="16" t="s">
        <v>44</v>
      </c>
      <c r="BE17" s="15">
        <v>20.3</v>
      </c>
      <c r="BF17" s="16"/>
      <c r="BG17" s="17"/>
      <c r="BH17" s="16"/>
      <c r="BI17" s="17"/>
      <c r="BJ17" s="18" t="s">
        <v>45</v>
      </c>
      <c r="BK17" s="19">
        <v>-6.53</v>
      </c>
    </row>
    <row r="18" spans="1:63" ht="19.5" thickBot="1">
      <c r="A18" s="20">
        <v>2</v>
      </c>
      <c r="B18" s="21" t="s">
        <v>46</v>
      </c>
      <c r="C18" s="22">
        <v>122.5</v>
      </c>
      <c r="D18" s="23"/>
      <c r="E18" s="24"/>
      <c r="F18" s="23" t="s">
        <v>46</v>
      </c>
      <c r="G18" s="22">
        <v>10.9</v>
      </c>
      <c r="H18" s="23" t="s">
        <v>46</v>
      </c>
      <c r="I18" s="22">
        <v>15.5</v>
      </c>
      <c r="J18" s="23"/>
      <c r="K18" s="24"/>
      <c r="L18" s="23"/>
      <c r="M18" s="24"/>
      <c r="N18" s="25" t="s">
        <v>47</v>
      </c>
      <c r="O18" s="26">
        <v>-5.57</v>
      </c>
      <c r="Q18" s="20">
        <v>2</v>
      </c>
      <c r="R18" s="21" t="s">
        <v>46</v>
      </c>
      <c r="S18" s="22">
        <v>120.2</v>
      </c>
      <c r="T18" s="23"/>
      <c r="U18" s="24"/>
      <c r="V18" s="23" t="s">
        <v>46</v>
      </c>
      <c r="W18" s="22">
        <v>8.6999999999999993</v>
      </c>
      <c r="X18" s="23" t="s">
        <v>46</v>
      </c>
      <c r="Y18" s="22">
        <v>23.7</v>
      </c>
      <c r="Z18" s="23"/>
      <c r="AA18" s="24"/>
      <c r="AB18" s="23"/>
      <c r="AC18" s="24"/>
      <c r="AD18" s="25" t="s">
        <v>47</v>
      </c>
      <c r="AE18" s="26">
        <v>-5.61</v>
      </c>
      <c r="AG18" s="20">
        <v>2</v>
      </c>
      <c r="AH18" s="21" t="s">
        <v>46</v>
      </c>
      <c r="AI18" s="22">
        <v>121.6</v>
      </c>
      <c r="AJ18" s="23"/>
      <c r="AK18" s="24"/>
      <c r="AL18" s="23" t="s">
        <v>46</v>
      </c>
      <c r="AM18" s="22">
        <v>5.8</v>
      </c>
      <c r="AN18" s="23" t="s">
        <v>46</v>
      </c>
      <c r="AO18" s="22">
        <v>21.6</v>
      </c>
      <c r="AP18" s="23"/>
      <c r="AQ18" s="24"/>
      <c r="AR18" s="23"/>
      <c r="AS18" s="24"/>
      <c r="AT18" s="25" t="s">
        <v>47</v>
      </c>
      <c r="AU18" s="26">
        <v>-6.21</v>
      </c>
      <c r="AW18" s="20">
        <v>2</v>
      </c>
      <c r="AX18" s="21" t="s">
        <v>46</v>
      </c>
      <c r="AY18" s="22">
        <v>120.2</v>
      </c>
      <c r="AZ18" s="23"/>
      <c r="BA18" s="24"/>
      <c r="BB18" s="23" t="s">
        <v>46</v>
      </c>
      <c r="BC18" s="22">
        <v>7.3</v>
      </c>
      <c r="BD18" s="23" t="s">
        <v>46</v>
      </c>
      <c r="BE18" s="22">
        <v>19.8</v>
      </c>
      <c r="BF18" s="23"/>
      <c r="BG18" s="24"/>
      <c r="BH18" s="23"/>
      <c r="BI18" s="24"/>
      <c r="BJ18" s="25" t="s">
        <v>47</v>
      </c>
      <c r="BK18" s="26">
        <v>-6.1</v>
      </c>
    </row>
    <row r="19" spans="1:63">
      <c r="A19" s="27" t="s">
        <v>51</v>
      </c>
      <c r="B19" s="28" t="s">
        <v>40</v>
      </c>
      <c r="C19" s="29">
        <f>AVERAGE(C20:C21)</f>
        <v>120.25</v>
      </c>
      <c r="D19" s="30" t="s">
        <v>40</v>
      </c>
      <c r="E19" s="31">
        <v>53.2</v>
      </c>
      <c r="F19" s="30" t="s">
        <v>41</v>
      </c>
      <c r="G19" s="32">
        <f>AVERAGE(G20:G21)</f>
        <v>11.3</v>
      </c>
      <c r="H19" s="30" t="s">
        <v>41</v>
      </c>
      <c r="I19" s="32">
        <f>AVERAGE(I20:I21)</f>
        <v>20.450000000000003</v>
      </c>
      <c r="J19" s="30" t="s">
        <v>42</v>
      </c>
      <c r="K19" s="31">
        <v>0.6</v>
      </c>
      <c r="L19" s="30" t="s">
        <v>40</v>
      </c>
      <c r="M19" s="31">
        <v>4.4000000000000004</v>
      </c>
      <c r="N19" s="11" t="s">
        <v>43</v>
      </c>
      <c r="O19" s="12">
        <v>-5.18</v>
      </c>
      <c r="Q19" s="44" t="s">
        <v>58</v>
      </c>
      <c r="R19" s="28" t="s">
        <v>40</v>
      </c>
      <c r="S19" s="29">
        <f>AVERAGE(S20:S21)</f>
        <v>117.94999999999999</v>
      </c>
      <c r="T19" s="30" t="s">
        <v>40</v>
      </c>
      <c r="U19" s="31">
        <v>56.1</v>
      </c>
      <c r="V19" s="30" t="s">
        <v>41</v>
      </c>
      <c r="W19" s="32">
        <f>AVERAGE(W20:W21)</f>
        <v>9.3000000000000007</v>
      </c>
      <c r="X19" s="30" t="s">
        <v>41</v>
      </c>
      <c r="Y19" s="32">
        <f>AVERAGE(Y20:Y21)</f>
        <v>20.149999999999999</v>
      </c>
      <c r="Z19" s="30" t="s">
        <v>42</v>
      </c>
      <c r="AA19" s="31">
        <v>0.8</v>
      </c>
      <c r="AB19" s="30" t="s">
        <v>40</v>
      </c>
      <c r="AC19" s="31">
        <v>8.5</v>
      </c>
      <c r="AD19" s="11" t="s">
        <v>43</v>
      </c>
      <c r="AE19" s="12">
        <v>-5.74</v>
      </c>
      <c r="AG19" s="27" t="s">
        <v>51</v>
      </c>
      <c r="AH19" s="28" t="s">
        <v>40</v>
      </c>
      <c r="AI19" s="29">
        <f>AVERAGE(AI20:AI21)</f>
        <v>119.25</v>
      </c>
      <c r="AJ19" s="30" t="s">
        <v>40</v>
      </c>
      <c r="AK19" s="31">
        <v>51.8</v>
      </c>
      <c r="AL19" s="30" t="s">
        <v>41</v>
      </c>
      <c r="AM19" s="32">
        <f>AVERAGE(AM20:AM21)</f>
        <v>8.5</v>
      </c>
      <c r="AN19" s="30" t="s">
        <v>41</v>
      </c>
      <c r="AO19" s="32">
        <f>AVERAGE(AO20:AO21)</f>
        <v>23.45</v>
      </c>
      <c r="AP19" s="30" t="s">
        <v>42</v>
      </c>
      <c r="AQ19" s="31">
        <v>1.4</v>
      </c>
      <c r="AR19" s="30" t="s">
        <v>40</v>
      </c>
      <c r="AS19" s="31">
        <v>6.4</v>
      </c>
      <c r="AT19" s="11" t="s">
        <v>43</v>
      </c>
      <c r="AU19" s="12">
        <v>-5.51</v>
      </c>
      <c r="AW19" s="44" t="s">
        <v>58</v>
      </c>
      <c r="AX19" s="28" t="s">
        <v>40</v>
      </c>
      <c r="AY19" s="29">
        <f>AVERAGE(AY20:AY21)</f>
        <v>118.85</v>
      </c>
      <c r="AZ19" s="30" t="s">
        <v>40</v>
      </c>
      <c r="BA19" s="31">
        <v>55</v>
      </c>
      <c r="BB19" s="30" t="s">
        <v>41</v>
      </c>
      <c r="BC19" s="32">
        <f>AVERAGE(BC20:BC21)</f>
        <v>8.15</v>
      </c>
      <c r="BD19" s="30" t="s">
        <v>41</v>
      </c>
      <c r="BE19" s="32">
        <f>AVERAGE(BE20:BE21)</f>
        <v>23.2</v>
      </c>
      <c r="BF19" s="30" t="s">
        <v>42</v>
      </c>
      <c r="BG19" s="31">
        <v>0.9</v>
      </c>
      <c r="BH19" s="30" t="s">
        <v>40</v>
      </c>
      <c r="BI19" s="31">
        <v>5.8</v>
      </c>
      <c r="BJ19" s="11" t="s">
        <v>43</v>
      </c>
      <c r="BK19" s="12">
        <v>-5.88</v>
      </c>
    </row>
    <row r="20" spans="1:63">
      <c r="A20" s="13">
        <v>1</v>
      </c>
      <c r="B20" s="14" t="s">
        <v>44</v>
      </c>
      <c r="C20" s="15">
        <v>120.7</v>
      </c>
      <c r="D20" s="16"/>
      <c r="E20" s="17"/>
      <c r="F20" s="16" t="s">
        <v>44</v>
      </c>
      <c r="G20" s="15">
        <v>11.3</v>
      </c>
      <c r="H20" s="16" t="s">
        <v>44</v>
      </c>
      <c r="I20" s="15">
        <v>22.1</v>
      </c>
      <c r="J20" s="16"/>
      <c r="K20" s="17"/>
      <c r="L20" s="16"/>
      <c r="M20" s="17"/>
      <c r="N20" s="18" t="s">
        <v>45</v>
      </c>
      <c r="O20" s="19">
        <v>-5.82</v>
      </c>
      <c r="Q20" s="13">
        <v>1</v>
      </c>
      <c r="R20" s="14" t="s">
        <v>44</v>
      </c>
      <c r="S20" s="15">
        <v>115.8</v>
      </c>
      <c r="T20" s="16"/>
      <c r="U20" s="17"/>
      <c r="V20" s="16" t="s">
        <v>44</v>
      </c>
      <c r="W20" s="15">
        <v>10.5</v>
      </c>
      <c r="X20" s="16" t="s">
        <v>44</v>
      </c>
      <c r="Y20" s="15">
        <v>19.899999999999999</v>
      </c>
      <c r="Z20" s="16"/>
      <c r="AA20" s="17"/>
      <c r="AB20" s="16"/>
      <c r="AC20" s="17"/>
      <c r="AD20" s="18" t="s">
        <v>45</v>
      </c>
      <c r="AE20" s="19">
        <v>-6.05</v>
      </c>
      <c r="AG20" s="13">
        <v>1</v>
      </c>
      <c r="AH20" s="14" t="s">
        <v>44</v>
      </c>
      <c r="AI20" s="15">
        <v>121</v>
      </c>
      <c r="AJ20" s="16"/>
      <c r="AK20" s="17"/>
      <c r="AL20" s="16" t="s">
        <v>44</v>
      </c>
      <c r="AM20" s="15">
        <v>9.6</v>
      </c>
      <c r="AN20" s="16" t="s">
        <v>44</v>
      </c>
      <c r="AO20" s="15">
        <v>21.4</v>
      </c>
      <c r="AP20" s="16"/>
      <c r="AQ20" s="17"/>
      <c r="AR20" s="16"/>
      <c r="AS20" s="17"/>
      <c r="AT20" s="18" t="s">
        <v>45</v>
      </c>
      <c r="AU20" s="19">
        <v>-5.99</v>
      </c>
      <c r="AW20" s="13">
        <v>1</v>
      </c>
      <c r="AX20" s="14" t="s">
        <v>44</v>
      </c>
      <c r="AY20" s="15">
        <v>122.3</v>
      </c>
      <c r="AZ20" s="16"/>
      <c r="BA20" s="17"/>
      <c r="BB20" s="16" t="s">
        <v>44</v>
      </c>
      <c r="BC20" s="15">
        <v>7.3</v>
      </c>
      <c r="BD20" s="16" t="s">
        <v>44</v>
      </c>
      <c r="BE20" s="15">
        <v>21.5</v>
      </c>
      <c r="BF20" s="16"/>
      <c r="BG20" s="17"/>
      <c r="BH20" s="16"/>
      <c r="BI20" s="17"/>
      <c r="BJ20" s="18" t="s">
        <v>45</v>
      </c>
      <c r="BK20" s="19">
        <v>-6.37</v>
      </c>
    </row>
    <row r="21" spans="1:63" ht="19.5" thickBot="1">
      <c r="A21" s="20">
        <v>2</v>
      </c>
      <c r="B21" s="21" t="s">
        <v>46</v>
      </c>
      <c r="C21" s="22">
        <v>119.8</v>
      </c>
      <c r="D21" s="23"/>
      <c r="E21" s="24"/>
      <c r="F21" s="23" t="s">
        <v>46</v>
      </c>
      <c r="G21" s="22">
        <v>11.3</v>
      </c>
      <c r="H21" s="23" t="s">
        <v>46</v>
      </c>
      <c r="I21" s="22">
        <v>18.8</v>
      </c>
      <c r="J21" s="23"/>
      <c r="K21" s="24"/>
      <c r="L21" s="23"/>
      <c r="M21" s="24"/>
      <c r="N21" s="25" t="s">
        <v>47</v>
      </c>
      <c r="O21" s="26">
        <v>-5.51</v>
      </c>
      <c r="Q21" s="20">
        <v>2</v>
      </c>
      <c r="R21" s="21" t="s">
        <v>46</v>
      </c>
      <c r="S21" s="22">
        <v>120.1</v>
      </c>
      <c r="T21" s="23"/>
      <c r="U21" s="24"/>
      <c r="V21" s="23" t="s">
        <v>46</v>
      </c>
      <c r="W21" s="22">
        <v>8.1</v>
      </c>
      <c r="X21" s="23" t="s">
        <v>46</v>
      </c>
      <c r="Y21" s="22">
        <v>20.399999999999999</v>
      </c>
      <c r="Z21" s="23"/>
      <c r="AA21" s="24"/>
      <c r="AB21" s="23"/>
      <c r="AC21" s="24"/>
      <c r="AD21" s="25" t="s">
        <v>47</v>
      </c>
      <c r="AE21" s="26">
        <v>-5.46</v>
      </c>
      <c r="AG21" s="20">
        <v>2</v>
      </c>
      <c r="AH21" s="21" t="s">
        <v>46</v>
      </c>
      <c r="AI21" s="22">
        <v>117.5</v>
      </c>
      <c r="AJ21" s="23"/>
      <c r="AK21" s="24"/>
      <c r="AL21" s="23" t="s">
        <v>46</v>
      </c>
      <c r="AM21" s="22">
        <v>7.4</v>
      </c>
      <c r="AN21" s="23" t="s">
        <v>46</v>
      </c>
      <c r="AO21" s="22">
        <v>25.5</v>
      </c>
      <c r="AP21" s="23"/>
      <c r="AQ21" s="24"/>
      <c r="AR21" s="23"/>
      <c r="AS21" s="24"/>
      <c r="AT21" s="25" t="s">
        <v>47</v>
      </c>
      <c r="AU21" s="26">
        <v>-5.69</v>
      </c>
      <c r="AW21" s="20">
        <v>2</v>
      </c>
      <c r="AX21" s="21" t="s">
        <v>46</v>
      </c>
      <c r="AY21" s="22">
        <v>115.4</v>
      </c>
      <c r="AZ21" s="23"/>
      <c r="BA21" s="24"/>
      <c r="BB21" s="23" t="s">
        <v>46</v>
      </c>
      <c r="BC21" s="22">
        <v>9</v>
      </c>
      <c r="BD21" s="23" t="s">
        <v>46</v>
      </c>
      <c r="BE21" s="22">
        <v>24.9</v>
      </c>
      <c r="BF21" s="23"/>
      <c r="BG21" s="24"/>
      <c r="BH21" s="23"/>
      <c r="BI21" s="24"/>
      <c r="BJ21" s="25" t="s">
        <v>47</v>
      </c>
      <c r="BK21" s="26">
        <v>-6.02</v>
      </c>
    </row>
    <row r="23" spans="1:63">
      <c r="I23" s="78" t="s">
        <v>78</v>
      </c>
      <c r="S23" s="78" t="s">
        <v>78</v>
      </c>
    </row>
    <row r="24" spans="1:63">
      <c r="C24" s="78" t="s">
        <v>59</v>
      </c>
      <c r="D24" s="78" t="s">
        <v>60</v>
      </c>
      <c r="E24" s="78" t="s">
        <v>61</v>
      </c>
      <c r="F24" s="78" t="s">
        <v>62</v>
      </c>
      <c r="G24" s="78" t="s">
        <v>63</v>
      </c>
      <c r="H24" s="78" t="s">
        <v>64</v>
      </c>
      <c r="I24" s="78" t="s">
        <v>79</v>
      </c>
      <c r="J24" s="78" t="s">
        <v>80</v>
      </c>
      <c r="K24" s="78" t="s">
        <v>81</v>
      </c>
      <c r="M24" s="78" t="s">
        <v>59</v>
      </c>
      <c r="N24" s="78" t="s">
        <v>60</v>
      </c>
      <c r="O24" s="78" t="s">
        <v>61</v>
      </c>
      <c r="P24" s="78" t="s">
        <v>62</v>
      </c>
      <c r="Q24" s="78" t="s">
        <v>63</v>
      </c>
      <c r="R24" s="78" t="s">
        <v>64</v>
      </c>
      <c r="S24" s="78" t="s">
        <v>79</v>
      </c>
      <c r="T24" s="78" t="s">
        <v>80</v>
      </c>
      <c r="U24" s="78" t="s">
        <v>81</v>
      </c>
    </row>
    <row r="25" spans="1:63" ht="19.5" thickBot="1">
      <c r="B25" s="78" t="s">
        <v>65</v>
      </c>
      <c r="C25" s="78">
        <v>119.05</v>
      </c>
      <c r="D25" s="78">
        <v>55.5</v>
      </c>
      <c r="E25" s="78">
        <v>11</v>
      </c>
      <c r="F25" s="78">
        <v>18</v>
      </c>
      <c r="G25" s="78">
        <v>0.4</v>
      </c>
      <c r="H25" s="78">
        <v>4.5</v>
      </c>
      <c r="I25" s="75">
        <v>-5.33</v>
      </c>
      <c r="J25" s="76">
        <v>-5.93</v>
      </c>
      <c r="K25" s="77">
        <v>-5.55</v>
      </c>
      <c r="M25" s="80">
        <f t="shared" ref="M25:U29" si="0">C25/C$25*100</f>
        <v>100</v>
      </c>
      <c r="N25" s="80">
        <f t="shared" si="0"/>
        <v>100</v>
      </c>
      <c r="O25" s="80">
        <f t="shared" si="0"/>
        <v>100</v>
      </c>
      <c r="P25" s="80">
        <f t="shared" si="0"/>
        <v>100</v>
      </c>
      <c r="Q25" s="80">
        <f t="shared" si="0"/>
        <v>100</v>
      </c>
      <c r="R25" s="80">
        <f t="shared" si="0"/>
        <v>100</v>
      </c>
      <c r="S25" s="80">
        <f t="shared" si="0"/>
        <v>100</v>
      </c>
      <c r="T25" s="80">
        <f t="shared" si="0"/>
        <v>100</v>
      </c>
      <c r="U25" s="80">
        <f t="shared" si="0"/>
        <v>100</v>
      </c>
      <c r="W25" s="82"/>
    </row>
    <row r="26" spans="1:63" ht="19.5" thickBot="1">
      <c r="B26" s="78" t="s">
        <v>66</v>
      </c>
      <c r="C26" s="78">
        <v>120.25</v>
      </c>
      <c r="D26" s="78">
        <v>57</v>
      </c>
      <c r="E26" s="78">
        <v>10.3</v>
      </c>
      <c r="F26" s="78">
        <v>19</v>
      </c>
      <c r="G26" s="78">
        <v>0.6</v>
      </c>
      <c r="H26" s="78">
        <v>7.6</v>
      </c>
      <c r="I26" s="75">
        <v>-5.52</v>
      </c>
      <c r="J26" s="76">
        <v>-6.04</v>
      </c>
      <c r="K26" s="77">
        <v>-5.58</v>
      </c>
      <c r="M26" s="80">
        <f t="shared" si="0"/>
        <v>101.00797984040319</v>
      </c>
      <c r="N26" s="80">
        <f t="shared" si="0"/>
        <v>102.70270270270269</v>
      </c>
      <c r="O26" s="80">
        <f t="shared" si="0"/>
        <v>93.63636363636364</v>
      </c>
      <c r="P26" s="80">
        <f t="shared" si="0"/>
        <v>105.55555555555556</v>
      </c>
      <c r="Q26" s="80">
        <f t="shared" si="0"/>
        <v>149.99999999999997</v>
      </c>
      <c r="R26" s="80">
        <f t="shared" si="0"/>
        <v>168.88888888888889</v>
      </c>
      <c r="S26" s="80">
        <f t="shared" si="0"/>
        <v>103.56472795497184</v>
      </c>
      <c r="T26" s="80">
        <f t="shared" si="0"/>
        <v>101.8549747048904</v>
      </c>
      <c r="U26" s="80">
        <f t="shared" si="0"/>
        <v>100.54054054054053</v>
      </c>
      <c r="W26" s="82"/>
    </row>
    <row r="27" spans="1:63" ht="19.5" thickBot="1">
      <c r="B27" s="78" t="s">
        <v>67</v>
      </c>
      <c r="C27" s="78">
        <v>118.8</v>
      </c>
      <c r="D27" s="78">
        <v>56.1</v>
      </c>
      <c r="E27" s="78">
        <v>9.8000000000000007</v>
      </c>
      <c r="F27" s="78">
        <v>19.700000000000003</v>
      </c>
      <c r="G27" s="78">
        <v>1</v>
      </c>
      <c r="H27" s="78">
        <v>3</v>
      </c>
      <c r="I27" s="75">
        <v>-5.51</v>
      </c>
      <c r="J27" s="76">
        <v>-6.07</v>
      </c>
      <c r="K27" s="77">
        <v>-5.73</v>
      </c>
      <c r="M27" s="80">
        <f t="shared" si="0"/>
        <v>99.790004199915998</v>
      </c>
      <c r="N27" s="80">
        <f t="shared" si="0"/>
        <v>101.08108108108109</v>
      </c>
      <c r="O27" s="80">
        <f t="shared" si="0"/>
        <v>89.090909090909093</v>
      </c>
      <c r="P27" s="80">
        <f t="shared" si="0"/>
        <v>109.44444444444446</v>
      </c>
      <c r="Q27" s="80">
        <f t="shared" si="0"/>
        <v>250</v>
      </c>
      <c r="R27" s="80">
        <f t="shared" si="0"/>
        <v>66.666666666666657</v>
      </c>
      <c r="S27" s="80">
        <f t="shared" si="0"/>
        <v>103.37711069418386</v>
      </c>
      <c r="T27" s="80">
        <f t="shared" si="0"/>
        <v>102.36087689713322</v>
      </c>
      <c r="U27" s="80">
        <f t="shared" si="0"/>
        <v>103.24324324324326</v>
      </c>
      <c r="W27" s="82"/>
    </row>
    <row r="28" spans="1:63" ht="19.5" thickBot="1">
      <c r="B28" s="78" t="s">
        <v>68</v>
      </c>
      <c r="C28" s="78">
        <v>118.8</v>
      </c>
      <c r="D28" s="78">
        <v>53.3</v>
      </c>
      <c r="E28" s="78">
        <v>10.25</v>
      </c>
      <c r="F28" s="78">
        <v>17.5</v>
      </c>
      <c r="G28" s="78">
        <v>0.5</v>
      </c>
      <c r="H28" s="78">
        <v>7.4</v>
      </c>
      <c r="I28" s="75">
        <v>-5.4</v>
      </c>
      <c r="J28" s="76">
        <v>-5.96</v>
      </c>
      <c r="K28" s="77">
        <v>-5.57</v>
      </c>
      <c r="M28" s="80">
        <f t="shared" si="0"/>
        <v>99.790004199915998</v>
      </c>
      <c r="N28" s="80">
        <f t="shared" si="0"/>
        <v>96.036036036036037</v>
      </c>
      <c r="O28" s="80">
        <f t="shared" si="0"/>
        <v>93.181818181818173</v>
      </c>
      <c r="P28" s="80">
        <f t="shared" si="0"/>
        <v>97.222222222222214</v>
      </c>
      <c r="Q28" s="80">
        <f t="shared" si="0"/>
        <v>125</v>
      </c>
      <c r="R28" s="80">
        <f t="shared" si="0"/>
        <v>164.44444444444446</v>
      </c>
      <c r="S28" s="80">
        <f t="shared" si="0"/>
        <v>101.31332082551596</v>
      </c>
      <c r="T28" s="80">
        <f t="shared" si="0"/>
        <v>100.50590219224284</v>
      </c>
      <c r="U28" s="80">
        <f t="shared" si="0"/>
        <v>100.36036036036037</v>
      </c>
      <c r="W28" s="82"/>
    </row>
    <row r="29" spans="1:63" ht="19.5" thickBot="1">
      <c r="B29" s="78" t="s">
        <v>69</v>
      </c>
      <c r="C29" s="78">
        <v>120.25</v>
      </c>
      <c r="D29" s="78">
        <v>53.2</v>
      </c>
      <c r="E29" s="78">
        <v>11.3</v>
      </c>
      <c r="F29" s="78">
        <v>20.450000000000003</v>
      </c>
      <c r="G29" s="78">
        <v>0.6</v>
      </c>
      <c r="H29" s="78">
        <v>4.4000000000000004</v>
      </c>
      <c r="I29" s="75">
        <v>-5.18</v>
      </c>
      <c r="J29" s="76">
        <v>-5.82</v>
      </c>
      <c r="K29" s="77">
        <v>-5.51</v>
      </c>
      <c r="M29" s="80">
        <f t="shared" si="0"/>
        <v>101.00797984040319</v>
      </c>
      <c r="N29" s="80">
        <f t="shared" si="0"/>
        <v>95.855855855855864</v>
      </c>
      <c r="O29" s="80">
        <f t="shared" si="0"/>
        <v>102.72727272727273</v>
      </c>
      <c r="P29" s="80">
        <f t="shared" si="0"/>
        <v>113.61111111111113</v>
      </c>
      <c r="Q29" s="80">
        <f t="shared" si="0"/>
        <v>149.99999999999997</v>
      </c>
      <c r="R29" s="80">
        <f t="shared" si="0"/>
        <v>97.777777777777786</v>
      </c>
      <c r="S29" s="80">
        <f t="shared" si="0"/>
        <v>97.185741088180109</v>
      </c>
      <c r="T29" s="80">
        <f t="shared" si="0"/>
        <v>98.145025295109619</v>
      </c>
      <c r="U29" s="80">
        <f t="shared" si="0"/>
        <v>99.27927927927928</v>
      </c>
      <c r="W29" s="82"/>
    </row>
    <row r="30" spans="1:63">
      <c r="I30" s="78"/>
      <c r="W30" s="82"/>
    </row>
    <row r="31" spans="1:63">
      <c r="B31" s="78" t="s">
        <v>70</v>
      </c>
      <c r="I31" s="78"/>
      <c r="W31" s="82"/>
    </row>
    <row r="32" spans="1:63" ht="19.5" thickBot="1">
      <c r="B32" s="78" t="s">
        <v>65</v>
      </c>
      <c r="C32" s="78">
        <v>118.5</v>
      </c>
      <c r="D32" s="78">
        <v>55</v>
      </c>
      <c r="E32" s="78">
        <v>9.6</v>
      </c>
      <c r="F32" s="78">
        <v>18.3</v>
      </c>
      <c r="G32" s="78">
        <v>0.7</v>
      </c>
      <c r="H32" s="78">
        <v>5</v>
      </c>
      <c r="I32" s="75">
        <v>-5.61</v>
      </c>
      <c r="J32" s="76">
        <v>-6.16</v>
      </c>
      <c r="K32" s="77">
        <v>-5.78</v>
      </c>
      <c r="M32" s="80">
        <f t="shared" ref="M32:U36" si="1">C32/C$25*100</f>
        <v>99.53800923981521</v>
      </c>
      <c r="N32" s="80">
        <f t="shared" si="1"/>
        <v>99.099099099099092</v>
      </c>
      <c r="O32" s="80">
        <f t="shared" si="1"/>
        <v>87.272727272727266</v>
      </c>
      <c r="P32" s="80">
        <f t="shared" si="1"/>
        <v>101.66666666666666</v>
      </c>
      <c r="Q32" s="80">
        <f t="shared" si="1"/>
        <v>174.99999999999997</v>
      </c>
      <c r="R32" s="80">
        <f t="shared" si="1"/>
        <v>111.11111111111111</v>
      </c>
      <c r="S32" s="80">
        <f t="shared" si="1"/>
        <v>105.25328330206381</v>
      </c>
      <c r="T32" s="80">
        <f t="shared" si="1"/>
        <v>103.87858347386172</v>
      </c>
      <c r="U32" s="80">
        <f t="shared" si="1"/>
        <v>104.14414414414415</v>
      </c>
      <c r="W32" s="82"/>
    </row>
    <row r="33" spans="2:23" ht="19.5" thickBot="1">
      <c r="B33" s="78" t="s">
        <v>71</v>
      </c>
      <c r="C33" s="78">
        <v>120.1</v>
      </c>
      <c r="D33" s="78">
        <v>57.1</v>
      </c>
      <c r="E33" s="78">
        <v>9.6499999999999986</v>
      </c>
      <c r="F33" s="78">
        <v>21.15</v>
      </c>
      <c r="G33" s="78">
        <v>0.4</v>
      </c>
      <c r="H33" s="78">
        <v>8.4</v>
      </c>
      <c r="I33" s="75">
        <v>-5.75</v>
      </c>
      <c r="J33" s="76">
        <v>-6.09</v>
      </c>
      <c r="K33" s="77">
        <v>-5.52</v>
      </c>
      <c r="M33" s="80">
        <f t="shared" si="1"/>
        <v>100.88198236035279</v>
      </c>
      <c r="N33" s="80">
        <f t="shared" si="1"/>
        <v>102.88288288288288</v>
      </c>
      <c r="O33" s="80">
        <f t="shared" si="1"/>
        <v>87.727272727272705</v>
      </c>
      <c r="P33" s="80">
        <f t="shared" si="1"/>
        <v>117.49999999999999</v>
      </c>
      <c r="Q33" s="80">
        <f t="shared" si="1"/>
        <v>100</v>
      </c>
      <c r="R33" s="80">
        <f t="shared" si="1"/>
        <v>186.66666666666666</v>
      </c>
      <c r="S33" s="80">
        <f t="shared" si="1"/>
        <v>107.87992495309568</v>
      </c>
      <c r="T33" s="80">
        <f t="shared" si="1"/>
        <v>102.6981450252951</v>
      </c>
      <c r="U33" s="80">
        <f t="shared" si="1"/>
        <v>99.459459459459453</v>
      </c>
      <c r="W33" s="82"/>
    </row>
    <row r="34" spans="2:23" ht="19.5" thickBot="1">
      <c r="B34" s="78" t="s">
        <v>72</v>
      </c>
      <c r="C34" s="78">
        <v>119.6</v>
      </c>
      <c r="D34" s="78">
        <v>52.8</v>
      </c>
      <c r="E34" s="78">
        <v>9.8000000000000007</v>
      </c>
      <c r="F34" s="78">
        <v>21.05</v>
      </c>
      <c r="G34" s="78">
        <v>1.4</v>
      </c>
      <c r="H34" s="78">
        <v>7.6</v>
      </c>
      <c r="I34" s="75">
        <v>-5.31</v>
      </c>
      <c r="J34" s="76">
        <v>-5.72</v>
      </c>
      <c r="K34" s="77">
        <v>-5.29</v>
      </c>
      <c r="M34" s="80">
        <f t="shared" si="1"/>
        <v>100.4619907601848</v>
      </c>
      <c r="N34" s="80">
        <f t="shared" si="1"/>
        <v>95.13513513513513</v>
      </c>
      <c r="O34" s="80">
        <f t="shared" si="1"/>
        <v>89.090909090909093</v>
      </c>
      <c r="P34" s="80">
        <f t="shared" si="1"/>
        <v>116.94444444444446</v>
      </c>
      <c r="Q34" s="80">
        <f t="shared" si="1"/>
        <v>349.99999999999994</v>
      </c>
      <c r="R34" s="80">
        <f t="shared" si="1"/>
        <v>168.88888888888889</v>
      </c>
      <c r="S34" s="80">
        <f t="shared" si="1"/>
        <v>99.62476547842401</v>
      </c>
      <c r="T34" s="80">
        <f t="shared" si="1"/>
        <v>96.458684654300157</v>
      </c>
      <c r="U34" s="80">
        <f t="shared" si="1"/>
        <v>95.315315315315317</v>
      </c>
      <c r="W34" s="82"/>
    </row>
    <row r="35" spans="2:23" ht="19.5" thickBot="1">
      <c r="B35" s="78" t="s">
        <v>73</v>
      </c>
      <c r="C35" s="78">
        <v>118.15</v>
      </c>
      <c r="D35" s="78">
        <v>56.7</v>
      </c>
      <c r="E35" s="78">
        <v>8.8999999999999986</v>
      </c>
      <c r="F35" s="78">
        <v>21.65</v>
      </c>
      <c r="G35" s="78">
        <v>1.5</v>
      </c>
      <c r="H35" s="78">
        <v>6.3</v>
      </c>
      <c r="I35" s="75">
        <v>-5.5</v>
      </c>
      <c r="J35" s="76">
        <v>-5.97</v>
      </c>
      <c r="K35" s="77">
        <v>-5.61</v>
      </c>
      <c r="M35" s="80">
        <f t="shared" si="1"/>
        <v>99.244015119697622</v>
      </c>
      <c r="N35" s="80">
        <f t="shared" si="1"/>
        <v>102.16216216216216</v>
      </c>
      <c r="O35" s="80">
        <f t="shared" si="1"/>
        <v>80.909090909090892</v>
      </c>
      <c r="P35" s="80">
        <f t="shared" si="1"/>
        <v>120.27777777777777</v>
      </c>
      <c r="Q35" s="80">
        <f t="shared" si="1"/>
        <v>375</v>
      </c>
      <c r="R35" s="80">
        <f t="shared" si="1"/>
        <v>140</v>
      </c>
      <c r="S35" s="80">
        <f t="shared" si="1"/>
        <v>103.18949343339587</v>
      </c>
      <c r="T35" s="80">
        <f t="shared" si="1"/>
        <v>100.67453625632379</v>
      </c>
      <c r="U35" s="80">
        <f t="shared" si="1"/>
        <v>101.08108108108109</v>
      </c>
      <c r="W35" s="82"/>
    </row>
    <row r="36" spans="2:23" ht="19.5" thickBot="1">
      <c r="B36" s="78" t="s">
        <v>74</v>
      </c>
      <c r="C36" s="78">
        <v>117.94999999999999</v>
      </c>
      <c r="D36" s="78">
        <v>56.1</v>
      </c>
      <c r="E36" s="78">
        <v>9.3000000000000007</v>
      </c>
      <c r="F36" s="78">
        <v>20.149999999999999</v>
      </c>
      <c r="G36" s="78">
        <v>0.8</v>
      </c>
      <c r="H36" s="78">
        <v>8.5</v>
      </c>
      <c r="I36" s="75">
        <v>-5.74</v>
      </c>
      <c r="J36" s="76">
        <v>-6.05</v>
      </c>
      <c r="K36" s="77">
        <v>-5.46</v>
      </c>
      <c r="M36" s="80">
        <f t="shared" si="1"/>
        <v>99.076018479630406</v>
      </c>
      <c r="N36" s="80">
        <f t="shared" si="1"/>
        <v>101.08108108108109</v>
      </c>
      <c r="O36" s="80">
        <f t="shared" si="1"/>
        <v>84.545454545454561</v>
      </c>
      <c r="P36" s="80">
        <f t="shared" si="1"/>
        <v>111.94444444444444</v>
      </c>
      <c r="Q36" s="80">
        <f t="shared" si="1"/>
        <v>200</v>
      </c>
      <c r="R36" s="80">
        <f t="shared" si="1"/>
        <v>188.88888888888889</v>
      </c>
      <c r="S36" s="80">
        <f t="shared" si="1"/>
        <v>107.69230769230769</v>
      </c>
      <c r="T36" s="80">
        <f t="shared" si="1"/>
        <v>102.02360876897134</v>
      </c>
      <c r="U36" s="80">
        <f t="shared" si="1"/>
        <v>98.378378378378386</v>
      </c>
      <c r="W36" s="82"/>
    </row>
    <row r="37" spans="2:23">
      <c r="I37" s="78"/>
      <c r="W37" s="82"/>
    </row>
    <row r="38" spans="2:23">
      <c r="B38" s="78" t="s">
        <v>82</v>
      </c>
      <c r="I38" s="78"/>
      <c r="W38" s="82"/>
    </row>
    <row r="39" spans="2:23" ht="19.5" thickBot="1">
      <c r="B39" s="78" t="s">
        <v>65</v>
      </c>
      <c r="C39" s="78">
        <v>119.94999999999999</v>
      </c>
      <c r="D39" s="78">
        <v>55.1</v>
      </c>
      <c r="E39" s="78">
        <v>9.35</v>
      </c>
      <c r="F39" s="78">
        <v>19</v>
      </c>
      <c r="G39" s="78">
        <v>0.7</v>
      </c>
      <c r="H39" s="78">
        <v>3</v>
      </c>
      <c r="I39" s="75">
        <v>-5.6</v>
      </c>
      <c r="J39" s="76">
        <v>-6.19</v>
      </c>
      <c r="K39" s="77">
        <v>-5.9</v>
      </c>
      <c r="M39" s="80">
        <f t="shared" ref="M39:U43" si="2">C39/C$25*100</f>
        <v>100.75598488030239</v>
      </c>
      <c r="N39" s="80">
        <f t="shared" si="2"/>
        <v>99.27927927927928</v>
      </c>
      <c r="O39" s="80">
        <f t="shared" si="2"/>
        <v>85</v>
      </c>
      <c r="P39" s="80">
        <f t="shared" si="2"/>
        <v>105.55555555555556</v>
      </c>
      <c r="Q39" s="80">
        <f t="shared" si="2"/>
        <v>174.99999999999997</v>
      </c>
      <c r="R39" s="80">
        <f t="shared" si="2"/>
        <v>66.666666666666657</v>
      </c>
      <c r="S39" s="80">
        <f t="shared" si="2"/>
        <v>105.06566604127579</v>
      </c>
      <c r="T39" s="80">
        <f t="shared" si="2"/>
        <v>104.38448566610457</v>
      </c>
      <c r="U39" s="80">
        <f t="shared" si="2"/>
        <v>106.30630630630631</v>
      </c>
      <c r="W39" s="82"/>
    </row>
    <row r="40" spans="2:23" ht="19.5" thickBot="1">
      <c r="B40" s="78" t="s">
        <v>66</v>
      </c>
      <c r="C40" s="78">
        <v>118.8</v>
      </c>
      <c r="D40" s="78">
        <v>57.2</v>
      </c>
      <c r="E40" s="78">
        <v>8</v>
      </c>
      <c r="F40" s="78">
        <v>21.95</v>
      </c>
      <c r="G40" s="78">
        <v>1.2</v>
      </c>
      <c r="H40" s="78">
        <v>5.0999999999999996</v>
      </c>
      <c r="I40" s="75">
        <v>-5.91</v>
      </c>
      <c r="J40" s="76">
        <v>-6.43</v>
      </c>
      <c r="K40" s="77">
        <v>-6.06</v>
      </c>
      <c r="M40" s="80">
        <f t="shared" si="2"/>
        <v>99.790004199915998</v>
      </c>
      <c r="N40" s="80">
        <f t="shared" si="2"/>
        <v>103.06306306306308</v>
      </c>
      <c r="O40" s="80">
        <f t="shared" si="2"/>
        <v>72.727272727272734</v>
      </c>
      <c r="P40" s="80">
        <f t="shared" si="2"/>
        <v>121.94444444444443</v>
      </c>
      <c r="Q40" s="80">
        <f t="shared" si="2"/>
        <v>299.99999999999994</v>
      </c>
      <c r="R40" s="80">
        <f t="shared" si="2"/>
        <v>113.33333333333333</v>
      </c>
      <c r="S40" s="80">
        <f t="shared" si="2"/>
        <v>110.88180112570356</v>
      </c>
      <c r="T40" s="80">
        <f t="shared" si="2"/>
        <v>108.43170320404722</v>
      </c>
      <c r="U40" s="80">
        <f t="shared" si="2"/>
        <v>109.18918918918918</v>
      </c>
      <c r="W40" s="82"/>
    </row>
    <row r="41" spans="2:23" ht="19.5" thickBot="1">
      <c r="B41" s="78" t="s">
        <v>67</v>
      </c>
      <c r="C41" s="78">
        <v>120.25</v>
      </c>
      <c r="D41" s="78">
        <v>55</v>
      </c>
      <c r="E41" s="78">
        <v>8.75</v>
      </c>
      <c r="F41" s="78">
        <v>22.05</v>
      </c>
      <c r="G41" s="78">
        <v>0.9</v>
      </c>
      <c r="H41" s="78">
        <v>4.5</v>
      </c>
      <c r="I41" s="75">
        <v>-5.74</v>
      </c>
      <c r="J41" s="76">
        <v>-6.3</v>
      </c>
      <c r="K41" s="77">
        <v>-6</v>
      </c>
      <c r="M41" s="80">
        <f t="shared" si="2"/>
        <v>101.00797984040319</v>
      </c>
      <c r="N41" s="80">
        <f t="shared" si="2"/>
        <v>99.099099099099092</v>
      </c>
      <c r="O41" s="80">
        <f t="shared" si="2"/>
        <v>79.545454545454547</v>
      </c>
      <c r="P41" s="80">
        <f t="shared" si="2"/>
        <v>122.50000000000001</v>
      </c>
      <c r="Q41" s="80">
        <f t="shared" si="2"/>
        <v>225</v>
      </c>
      <c r="R41" s="80">
        <f t="shared" si="2"/>
        <v>100</v>
      </c>
      <c r="S41" s="80">
        <f t="shared" si="2"/>
        <v>107.69230769230769</v>
      </c>
      <c r="T41" s="80">
        <f t="shared" si="2"/>
        <v>106.23946037099495</v>
      </c>
      <c r="U41" s="80">
        <f t="shared" si="2"/>
        <v>108.10810810810811</v>
      </c>
      <c r="W41" s="82"/>
    </row>
    <row r="42" spans="2:23" ht="19.5" thickBot="1">
      <c r="B42" s="78" t="s">
        <v>68</v>
      </c>
      <c r="C42" s="78">
        <v>120.1</v>
      </c>
      <c r="D42" s="78">
        <v>53.5</v>
      </c>
      <c r="E42" s="78">
        <v>6.6999999999999993</v>
      </c>
      <c r="F42" s="78">
        <v>22.450000000000003</v>
      </c>
      <c r="G42" s="78">
        <v>0.5</v>
      </c>
      <c r="H42" s="78">
        <v>7.5</v>
      </c>
      <c r="I42" s="75">
        <v>-6.18</v>
      </c>
      <c r="J42" s="76">
        <v>-6.57</v>
      </c>
      <c r="K42" s="77">
        <v>-6.21</v>
      </c>
      <c r="M42" s="80">
        <f t="shared" si="2"/>
        <v>100.88198236035279</v>
      </c>
      <c r="N42" s="80">
        <f t="shared" si="2"/>
        <v>96.396396396396398</v>
      </c>
      <c r="O42" s="80">
        <f t="shared" si="2"/>
        <v>60.909090909090899</v>
      </c>
      <c r="P42" s="80">
        <f t="shared" si="2"/>
        <v>124.72222222222224</v>
      </c>
      <c r="Q42" s="80">
        <f t="shared" si="2"/>
        <v>125</v>
      </c>
      <c r="R42" s="80">
        <f t="shared" si="2"/>
        <v>166.66666666666669</v>
      </c>
      <c r="S42" s="80">
        <f t="shared" si="2"/>
        <v>115.94746716697935</v>
      </c>
      <c r="T42" s="80">
        <f t="shared" si="2"/>
        <v>110.79258010118045</v>
      </c>
      <c r="U42" s="80">
        <f t="shared" si="2"/>
        <v>111.8918918918919</v>
      </c>
      <c r="W42" s="82"/>
    </row>
    <row r="43" spans="2:23" ht="19.5" thickBot="1">
      <c r="B43" s="78" t="s">
        <v>69</v>
      </c>
      <c r="C43" s="78">
        <v>119.25</v>
      </c>
      <c r="D43" s="78">
        <v>51.8</v>
      </c>
      <c r="E43" s="78">
        <v>8.5</v>
      </c>
      <c r="F43" s="78">
        <v>23.45</v>
      </c>
      <c r="G43" s="78">
        <v>1.4</v>
      </c>
      <c r="H43" s="78">
        <v>6.4</v>
      </c>
      <c r="I43" s="75">
        <v>-5.51</v>
      </c>
      <c r="J43" s="76">
        <v>-5.99</v>
      </c>
      <c r="K43" s="77">
        <v>-5.69</v>
      </c>
      <c r="M43" s="80">
        <f t="shared" si="2"/>
        <v>100.16799664006719</v>
      </c>
      <c r="N43" s="80">
        <f t="shared" si="2"/>
        <v>93.333333333333329</v>
      </c>
      <c r="O43" s="80">
        <f t="shared" si="2"/>
        <v>77.272727272727266</v>
      </c>
      <c r="P43" s="80">
        <f t="shared" si="2"/>
        <v>130.27777777777777</v>
      </c>
      <c r="Q43" s="80">
        <f t="shared" si="2"/>
        <v>349.99999999999994</v>
      </c>
      <c r="R43" s="80">
        <f t="shared" si="2"/>
        <v>142.22222222222223</v>
      </c>
      <c r="S43" s="80">
        <f t="shared" si="2"/>
        <v>103.37711069418386</v>
      </c>
      <c r="T43" s="80">
        <f t="shared" si="2"/>
        <v>101.01180438448567</v>
      </c>
      <c r="U43" s="80">
        <f t="shared" si="2"/>
        <v>102.52252252252254</v>
      </c>
      <c r="W43" s="82"/>
    </row>
    <row r="44" spans="2:23">
      <c r="I44" s="78"/>
      <c r="W44" s="82"/>
    </row>
    <row r="45" spans="2:23">
      <c r="B45" s="78" t="s">
        <v>83</v>
      </c>
      <c r="H45" s="78"/>
      <c r="I45" s="83"/>
      <c r="W45" s="82"/>
    </row>
    <row r="46" spans="2:23" ht="19.5" thickBot="1">
      <c r="B46" s="78" t="s">
        <v>65</v>
      </c>
      <c r="C46" s="78">
        <v>119.19999999999999</v>
      </c>
      <c r="D46" s="78">
        <v>56.9</v>
      </c>
      <c r="E46" s="78">
        <v>9.3000000000000007</v>
      </c>
      <c r="F46" s="78">
        <v>18.75</v>
      </c>
      <c r="G46" s="78">
        <v>0.8</v>
      </c>
      <c r="H46" s="78">
        <v>4.2</v>
      </c>
      <c r="I46" s="75">
        <v>-5.69</v>
      </c>
      <c r="J46" s="76">
        <v>-6.23</v>
      </c>
      <c r="K46" s="77">
        <v>-5.84</v>
      </c>
      <c r="M46" s="80">
        <f t="shared" ref="M46:U50" si="3">C46/C$25*100</f>
        <v>100.1259974800504</v>
      </c>
      <c r="N46" s="80">
        <f t="shared" si="3"/>
        <v>102.52252252252252</v>
      </c>
      <c r="O46" s="80">
        <f t="shared" si="3"/>
        <v>84.545454545454561</v>
      </c>
      <c r="P46" s="80">
        <f t="shared" si="3"/>
        <v>104.16666666666667</v>
      </c>
      <c r="Q46" s="80">
        <f t="shared" si="3"/>
        <v>200</v>
      </c>
      <c r="R46" s="80">
        <f t="shared" si="3"/>
        <v>93.333333333333329</v>
      </c>
      <c r="S46" s="80">
        <f t="shared" si="3"/>
        <v>106.75422138836774</v>
      </c>
      <c r="T46" s="80">
        <f t="shared" si="3"/>
        <v>105.05902192242836</v>
      </c>
      <c r="U46" s="80">
        <f t="shared" si="3"/>
        <v>105.22522522522522</v>
      </c>
      <c r="W46" s="82"/>
    </row>
    <row r="47" spans="2:23" ht="19.5" thickBot="1">
      <c r="B47" s="78" t="s">
        <v>71</v>
      </c>
      <c r="C47" s="78">
        <v>118.9</v>
      </c>
      <c r="D47" s="78">
        <v>58.3</v>
      </c>
      <c r="E47" s="78">
        <v>8.3999999999999986</v>
      </c>
      <c r="F47" s="78">
        <v>21.65</v>
      </c>
      <c r="G47" s="78">
        <v>0.8</v>
      </c>
      <c r="H47" s="78">
        <v>4.7</v>
      </c>
      <c r="I47" s="75">
        <v>-5.94</v>
      </c>
      <c r="J47" s="76">
        <v>-6.43</v>
      </c>
      <c r="K47" s="77">
        <v>-6.01</v>
      </c>
      <c r="M47" s="80">
        <f t="shared" si="3"/>
        <v>99.874002519949613</v>
      </c>
      <c r="N47" s="80">
        <f t="shared" si="3"/>
        <v>105.04504504504504</v>
      </c>
      <c r="O47" s="80">
        <f t="shared" si="3"/>
        <v>76.36363636363636</v>
      </c>
      <c r="P47" s="80">
        <f t="shared" si="3"/>
        <v>120.27777777777777</v>
      </c>
      <c r="Q47" s="80">
        <f t="shared" si="3"/>
        <v>200</v>
      </c>
      <c r="R47" s="80">
        <f t="shared" si="3"/>
        <v>104.44444444444446</v>
      </c>
      <c r="S47" s="80">
        <f t="shared" si="3"/>
        <v>111.44465290806755</v>
      </c>
      <c r="T47" s="80">
        <f t="shared" si="3"/>
        <v>108.43170320404722</v>
      </c>
      <c r="U47" s="80">
        <f t="shared" si="3"/>
        <v>108.2882882882883</v>
      </c>
      <c r="W47" s="82"/>
    </row>
    <row r="48" spans="2:23" ht="19.5" thickBot="1">
      <c r="B48" s="78" t="s">
        <v>72</v>
      </c>
      <c r="C48" s="78">
        <v>120.3</v>
      </c>
      <c r="D48" s="78">
        <v>56.7</v>
      </c>
      <c r="E48" s="78">
        <v>10.25</v>
      </c>
      <c r="F48" s="78">
        <v>19.299999999999997</v>
      </c>
      <c r="G48" s="78">
        <v>0.8</v>
      </c>
      <c r="H48" s="78">
        <v>5.2</v>
      </c>
      <c r="I48" s="75">
        <v>-5.52</v>
      </c>
      <c r="J48" s="76">
        <v>-6.05</v>
      </c>
      <c r="K48" s="77">
        <v>-5.63</v>
      </c>
      <c r="M48" s="80">
        <f t="shared" si="3"/>
        <v>101.04997900041998</v>
      </c>
      <c r="N48" s="80">
        <f t="shared" si="3"/>
        <v>102.16216216216216</v>
      </c>
      <c r="O48" s="80">
        <f t="shared" si="3"/>
        <v>93.181818181818173</v>
      </c>
      <c r="P48" s="80">
        <f t="shared" si="3"/>
        <v>107.2222222222222</v>
      </c>
      <c r="Q48" s="80">
        <f t="shared" si="3"/>
        <v>200</v>
      </c>
      <c r="R48" s="80">
        <f t="shared" si="3"/>
        <v>115.55555555555557</v>
      </c>
      <c r="S48" s="80">
        <f t="shared" si="3"/>
        <v>103.56472795497184</v>
      </c>
      <c r="T48" s="80">
        <f t="shared" si="3"/>
        <v>102.02360876897134</v>
      </c>
      <c r="U48" s="80">
        <f t="shared" si="3"/>
        <v>101.44144144144146</v>
      </c>
      <c r="W48" s="82"/>
    </row>
    <row r="49" spans="2:23" ht="19.5" thickBot="1">
      <c r="B49" s="78" t="s">
        <v>73</v>
      </c>
      <c r="C49" s="78">
        <v>120.4</v>
      </c>
      <c r="D49" s="78">
        <v>57.9</v>
      </c>
      <c r="E49" s="78">
        <v>8</v>
      </c>
      <c r="F49" s="78">
        <v>20.05</v>
      </c>
      <c r="G49" s="78">
        <v>0.5</v>
      </c>
      <c r="H49" s="78">
        <v>6</v>
      </c>
      <c r="I49" s="75">
        <v>-6.07</v>
      </c>
      <c r="J49" s="76">
        <v>-6.53</v>
      </c>
      <c r="K49" s="77">
        <v>-6.1</v>
      </c>
      <c r="M49" s="80">
        <f t="shared" si="3"/>
        <v>101.1339773204536</v>
      </c>
      <c r="N49" s="80">
        <f t="shared" si="3"/>
        <v>104.32432432432432</v>
      </c>
      <c r="O49" s="80">
        <f t="shared" si="3"/>
        <v>72.727272727272734</v>
      </c>
      <c r="P49" s="80">
        <f t="shared" si="3"/>
        <v>111.38888888888889</v>
      </c>
      <c r="Q49" s="80">
        <f t="shared" si="3"/>
        <v>125</v>
      </c>
      <c r="R49" s="80">
        <f t="shared" si="3"/>
        <v>133.33333333333331</v>
      </c>
      <c r="S49" s="80">
        <f t="shared" si="3"/>
        <v>113.88367729831145</v>
      </c>
      <c r="T49" s="80">
        <f t="shared" si="3"/>
        <v>110.11804384485666</v>
      </c>
      <c r="U49" s="80">
        <f t="shared" si="3"/>
        <v>109.9099099099099</v>
      </c>
      <c r="W49" s="82"/>
    </row>
    <row r="50" spans="2:23" ht="19.5" thickBot="1">
      <c r="B50" s="78" t="s">
        <v>74</v>
      </c>
      <c r="C50" s="78">
        <v>118.85</v>
      </c>
      <c r="D50" s="78">
        <v>55</v>
      </c>
      <c r="E50" s="78">
        <v>8.15</v>
      </c>
      <c r="F50" s="78">
        <v>23.2</v>
      </c>
      <c r="G50" s="78">
        <v>0.9</v>
      </c>
      <c r="H50" s="78">
        <v>5.8</v>
      </c>
      <c r="I50" s="75">
        <v>-5.88</v>
      </c>
      <c r="J50" s="76">
        <v>-6.37</v>
      </c>
      <c r="K50" s="77">
        <v>-6.02</v>
      </c>
      <c r="M50" s="80">
        <f t="shared" si="3"/>
        <v>99.832003359932799</v>
      </c>
      <c r="N50" s="80">
        <f t="shared" si="3"/>
        <v>99.099099099099092</v>
      </c>
      <c r="O50" s="80">
        <f t="shared" si="3"/>
        <v>74.090909090909093</v>
      </c>
      <c r="P50" s="80">
        <f t="shared" si="3"/>
        <v>128.88888888888889</v>
      </c>
      <c r="Q50" s="80">
        <f t="shared" si="3"/>
        <v>225</v>
      </c>
      <c r="R50" s="80">
        <f t="shared" si="3"/>
        <v>128.88888888888889</v>
      </c>
      <c r="S50" s="80">
        <f t="shared" si="3"/>
        <v>110.3189493433396</v>
      </c>
      <c r="T50" s="80">
        <f t="shared" si="3"/>
        <v>107.41989881956155</v>
      </c>
      <c r="U50" s="80">
        <f t="shared" si="3"/>
        <v>108.46846846846847</v>
      </c>
      <c r="W50" s="82"/>
    </row>
    <row r="51" spans="2:23">
      <c r="I51" s="78"/>
      <c r="W51" s="82"/>
    </row>
    <row r="52" spans="2:23">
      <c r="I52" s="78"/>
      <c r="W52" s="82"/>
    </row>
    <row r="53" spans="2:23">
      <c r="W53" s="82"/>
    </row>
    <row r="54" spans="2:23">
      <c r="W54" s="82"/>
    </row>
    <row r="55" spans="2:23">
      <c r="W55" s="82"/>
    </row>
    <row r="56" spans="2:23">
      <c r="W56" s="82"/>
    </row>
  </sheetData>
  <mergeCells count="84">
    <mergeCell ref="BH6:BI6"/>
    <mergeCell ref="AX6:AY6"/>
    <mergeCell ref="AZ6:BA6"/>
    <mergeCell ref="BB6:BC6"/>
    <mergeCell ref="BD6:BE6"/>
    <mergeCell ref="BF6:BG6"/>
    <mergeCell ref="AT6:AU6"/>
    <mergeCell ref="BJ4:BK4"/>
    <mergeCell ref="AX5:AY5"/>
    <mergeCell ref="AZ5:BA5"/>
    <mergeCell ref="BB5:BC5"/>
    <mergeCell ref="BD5:BE5"/>
    <mergeCell ref="BF5:BG5"/>
    <mergeCell ref="BH5:BI5"/>
    <mergeCell ref="BJ5:BK5"/>
    <mergeCell ref="AX4:AY4"/>
    <mergeCell ref="AZ4:BA4"/>
    <mergeCell ref="BB4:BC4"/>
    <mergeCell ref="BD4:BE4"/>
    <mergeCell ref="BF4:BG4"/>
    <mergeCell ref="BH4:BI4"/>
    <mergeCell ref="BJ6:BK6"/>
    <mergeCell ref="AJ6:AK6"/>
    <mergeCell ref="AL6:AM6"/>
    <mergeCell ref="AN6:AO6"/>
    <mergeCell ref="AP6:AQ6"/>
    <mergeCell ref="AR6:AS6"/>
    <mergeCell ref="AN4:AO4"/>
    <mergeCell ref="AP4:AQ4"/>
    <mergeCell ref="AR4:AS4"/>
    <mergeCell ref="AT4:AU4"/>
    <mergeCell ref="AH5:AI5"/>
    <mergeCell ref="AJ5:AK5"/>
    <mergeCell ref="AL5:AM5"/>
    <mergeCell ref="AN5:AO5"/>
    <mergeCell ref="AP5:AQ5"/>
    <mergeCell ref="AR5:AS5"/>
    <mergeCell ref="AL4:AM4"/>
    <mergeCell ref="AT5:AU5"/>
    <mergeCell ref="AJ4:AK4"/>
    <mergeCell ref="Z6:AA6"/>
    <mergeCell ref="AB6:AC6"/>
    <mergeCell ref="AD6:AE6"/>
    <mergeCell ref="AH4:AI4"/>
    <mergeCell ref="Z4:AA4"/>
    <mergeCell ref="AH6:AI6"/>
    <mergeCell ref="AB4:AC4"/>
    <mergeCell ref="AD4:AE4"/>
    <mergeCell ref="AB5:AC5"/>
    <mergeCell ref="AD5:AE5"/>
    <mergeCell ref="Z5:AA5"/>
    <mergeCell ref="R4:S4"/>
    <mergeCell ref="T4:U4"/>
    <mergeCell ref="V4:W4"/>
    <mergeCell ref="X4:Y4"/>
    <mergeCell ref="R6:S6"/>
    <mergeCell ref="T6:U6"/>
    <mergeCell ref="V6:W6"/>
    <mergeCell ref="X6:Y6"/>
    <mergeCell ref="R5:S5"/>
    <mergeCell ref="T5:U5"/>
    <mergeCell ref="V5:W5"/>
    <mergeCell ref="X5:Y5"/>
    <mergeCell ref="F6:G6"/>
    <mergeCell ref="H6:I6"/>
    <mergeCell ref="J6:K6"/>
    <mergeCell ref="N6:O6"/>
    <mergeCell ref="L6:M6"/>
    <mergeCell ref="B6:C6"/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D6:E6"/>
  </mergeCells>
  <phoneticPr fontId="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E855-3A5C-471C-8708-B89AB7ED7873}">
  <dimension ref="A1:O21"/>
  <sheetViews>
    <sheetView workbookViewId="0">
      <selection activeCell="I21" sqref="I21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15">
      <c r="A1" s="1"/>
      <c r="B1" s="2" t="s">
        <v>19</v>
      </c>
    </row>
    <row r="2" spans="1:15">
      <c r="A2" s="3"/>
      <c r="B2" s="2" t="s">
        <v>20</v>
      </c>
    </row>
    <row r="3" spans="1:15" ht="19.5" thickBot="1">
      <c r="A3" s="2" t="s">
        <v>21</v>
      </c>
    </row>
    <row r="4" spans="1:15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</row>
    <row r="5" spans="1:15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</row>
    <row r="6" spans="1:15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</row>
    <row r="7" spans="1:15">
      <c r="A7" s="5" t="s">
        <v>39</v>
      </c>
      <c r="B7" s="6" t="s">
        <v>40</v>
      </c>
      <c r="C7" s="7">
        <f>AVERAGE(C8:C9)</f>
        <v>138.05000000000001</v>
      </c>
      <c r="D7" s="8" t="s">
        <v>40</v>
      </c>
      <c r="E7" s="9">
        <f>(D8+D9)/2</f>
        <v>68.550000000000011</v>
      </c>
      <c r="F7" s="8" t="s">
        <v>41</v>
      </c>
      <c r="G7" s="10">
        <f>AVERAGE(G8:G9)</f>
        <v>12</v>
      </c>
      <c r="H7" s="8" t="s">
        <v>41</v>
      </c>
      <c r="I7" s="10">
        <f>AVERAGE(I8:I9)</f>
        <v>25.8</v>
      </c>
      <c r="J7" s="8" t="s">
        <v>42</v>
      </c>
      <c r="K7" s="9">
        <f>J8</f>
        <v>0.7</v>
      </c>
      <c r="L7" s="8" t="s">
        <v>40</v>
      </c>
      <c r="M7" s="9">
        <f>L8</f>
        <v>5.4</v>
      </c>
      <c r="N7" s="11" t="s">
        <v>43</v>
      </c>
      <c r="O7" s="67">
        <v>-5.6158520000000003</v>
      </c>
    </row>
    <row r="8" spans="1:15">
      <c r="A8" s="13">
        <v>1</v>
      </c>
      <c r="B8" s="14">
        <v>137.4</v>
      </c>
      <c r="C8" s="15">
        <f>B8</f>
        <v>137.4</v>
      </c>
      <c r="D8" s="16">
        <v>68.900000000000006</v>
      </c>
      <c r="E8" s="17"/>
      <c r="F8" s="16">
        <v>13.3</v>
      </c>
      <c r="G8" s="15">
        <f>F8</f>
        <v>13.3</v>
      </c>
      <c r="H8" s="16">
        <v>26.1</v>
      </c>
      <c r="I8" s="15">
        <f>H8</f>
        <v>26.1</v>
      </c>
      <c r="J8" s="16">
        <v>0.7</v>
      </c>
      <c r="K8" s="17"/>
      <c r="L8" s="16">
        <v>5.4</v>
      </c>
      <c r="M8" s="17"/>
      <c r="N8" s="18" t="s">
        <v>45</v>
      </c>
      <c r="O8" s="68">
        <v>-6.1179560000000004</v>
      </c>
    </row>
    <row r="9" spans="1:15" ht="19.5" thickBot="1">
      <c r="A9" s="20">
        <v>2</v>
      </c>
      <c r="B9" s="21">
        <v>138.69999999999999</v>
      </c>
      <c r="C9" s="40">
        <f>B9</f>
        <v>138.69999999999999</v>
      </c>
      <c r="D9" s="23">
        <v>68.2</v>
      </c>
      <c r="E9" s="24"/>
      <c r="F9" s="23">
        <v>10.7</v>
      </c>
      <c r="G9" s="40">
        <f>F9</f>
        <v>10.7</v>
      </c>
      <c r="H9" s="23">
        <v>25.5</v>
      </c>
      <c r="I9" s="40">
        <f>H9</f>
        <v>25.5</v>
      </c>
      <c r="J9" s="23"/>
      <c r="K9" s="24"/>
      <c r="L9" s="23"/>
      <c r="M9" s="24"/>
      <c r="N9" s="25" t="s">
        <v>47</v>
      </c>
      <c r="O9" s="70">
        <v>-5.635516</v>
      </c>
    </row>
    <row r="10" spans="1:15">
      <c r="A10" s="27" t="s">
        <v>48</v>
      </c>
      <c r="B10" s="28" t="s">
        <v>40</v>
      </c>
      <c r="C10" s="29">
        <f>AVERAGE(C11:C12)</f>
        <v>136.85</v>
      </c>
      <c r="D10" s="30" t="s">
        <v>40</v>
      </c>
      <c r="E10" s="41">
        <f>(D11+D12)/2</f>
        <v>68.150000000000006</v>
      </c>
      <c r="F10" s="30" t="s">
        <v>41</v>
      </c>
      <c r="G10" s="32">
        <f>AVERAGE(G11:G12)</f>
        <v>12.399999999999999</v>
      </c>
      <c r="H10" s="30" t="s">
        <v>41</v>
      </c>
      <c r="I10" s="32">
        <f>AVERAGE(I11:I12)</f>
        <v>27.5</v>
      </c>
      <c r="J10" s="30" t="s">
        <v>42</v>
      </c>
      <c r="K10" s="41">
        <f>J11</f>
        <v>0.3</v>
      </c>
      <c r="L10" s="42" t="s">
        <v>40</v>
      </c>
      <c r="M10" s="41">
        <f>L11</f>
        <v>10.199999999999999</v>
      </c>
      <c r="N10" s="11" t="s">
        <v>43</v>
      </c>
      <c r="O10" s="67">
        <v>-5.5970040000000001</v>
      </c>
    </row>
    <row r="11" spans="1:15">
      <c r="A11" s="13">
        <v>1</v>
      </c>
      <c r="B11" s="14">
        <v>137.1</v>
      </c>
      <c r="C11" s="15">
        <f>B11</f>
        <v>137.1</v>
      </c>
      <c r="D11" s="16">
        <v>68.5</v>
      </c>
      <c r="E11" s="17"/>
      <c r="F11" s="16">
        <v>12.2</v>
      </c>
      <c r="G11" s="15">
        <f>F11</f>
        <v>12.2</v>
      </c>
      <c r="H11" s="16">
        <v>26.5</v>
      </c>
      <c r="I11" s="15">
        <f>H11</f>
        <v>26.5</v>
      </c>
      <c r="J11" s="16">
        <v>0.3</v>
      </c>
      <c r="K11" s="17"/>
      <c r="L11" s="16">
        <v>10.199999999999999</v>
      </c>
      <c r="M11" s="17"/>
      <c r="N11" s="18" t="s">
        <v>45</v>
      </c>
      <c r="O11" s="68">
        <v>-5.8913760000000002</v>
      </c>
    </row>
    <row r="12" spans="1:15" ht="19.5" thickBot="1">
      <c r="A12" s="20">
        <v>2</v>
      </c>
      <c r="B12" s="21">
        <v>136.6</v>
      </c>
      <c r="C12" s="40">
        <f>B12</f>
        <v>136.6</v>
      </c>
      <c r="D12" s="23">
        <v>67.8</v>
      </c>
      <c r="E12" s="24"/>
      <c r="F12" s="23">
        <v>12.6</v>
      </c>
      <c r="G12" s="40">
        <f>F12</f>
        <v>12.6</v>
      </c>
      <c r="H12" s="23">
        <v>28.5</v>
      </c>
      <c r="I12" s="40">
        <f>H12</f>
        <v>28.5</v>
      </c>
      <c r="J12" s="23"/>
      <c r="K12" s="24"/>
      <c r="L12" s="23"/>
      <c r="M12" s="24"/>
      <c r="N12" s="25" t="s">
        <v>47</v>
      </c>
      <c r="O12" s="70">
        <v>-5.2248729999999997</v>
      </c>
    </row>
    <row r="13" spans="1:15">
      <c r="A13" s="27" t="s">
        <v>49</v>
      </c>
      <c r="B13" s="28" t="s">
        <v>40</v>
      </c>
      <c r="C13" s="29">
        <f>AVERAGE(C14:C15)</f>
        <v>139.25</v>
      </c>
      <c r="D13" s="30" t="s">
        <v>40</v>
      </c>
      <c r="E13" s="41">
        <f>(D14+D15)/2</f>
        <v>67.8</v>
      </c>
      <c r="F13" s="30" t="s">
        <v>41</v>
      </c>
      <c r="G13" s="32">
        <f>AVERAGE(G14:G15)</f>
        <v>12.649999999999999</v>
      </c>
      <c r="H13" s="30" t="s">
        <v>41</v>
      </c>
      <c r="I13" s="32">
        <f>AVERAGE(I14:I15)</f>
        <v>26.05</v>
      </c>
      <c r="J13" s="30" t="s">
        <v>42</v>
      </c>
      <c r="K13" s="41">
        <f>J14</f>
        <v>1</v>
      </c>
      <c r="L13" s="42" t="s">
        <v>40</v>
      </c>
      <c r="M13" s="41">
        <f>L14</f>
        <v>12.1</v>
      </c>
      <c r="N13" s="11" t="s">
        <v>43</v>
      </c>
      <c r="O13" s="67">
        <v>-5.7647139999999997</v>
      </c>
    </row>
    <row r="14" spans="1:15">
      <c r="A14" s="13">
        <v>1</v>
      </c>
      <c r="B14" s="14">
        <v>139.1</v>
      </c>
      <c r="C14" s="15">
        <f>B14</f>
        <v>139.1</v>
      </c>
      <c r="D14" s="16">
        <v>66.8</v>
      </c>
      <c r="E14" s="17"/>
      <c r="F14" s="16">
        <v>13.1</v>
      </c>
      <c r="G14" s="15">
        <f>F14</f>
        <v>13.1</v>
      </c>
      <c r="H14" s="16">
        <v>25.6</v>
      </c>
      <c r="I14" s="15">
        <f>H14</f>
        <v>25.6</v>
      </c>
      <c r="J14" s="16">
        <v>1</v>
      </c>
      <c r="K14" s="17"/>
      <c r="L14" s="16">
        <v>12.1</v>
      </c>
      <c r="M14" s="17"/>
      <c r="N14" s="18" t="s">
        <v>45</v>
      </c>
      <c r="O14" s="68">
        <v>-5.9065719999999997</v>
      </c>
    </row>
    <row r="15" spans="1:15" ht="19.5" thickBot="1">
      <c r="A15" s="20">
        <v>2</v>
      </c>
      <c r="B15" s="21">
        <v>139.4</v>
      </c>
      <c r="C15" s="40">
        <f>B15</f>
        <v>139.4</v>
      </c>
      <c r="D15" s="23">
        <v>68.8</v>
      </c>
      <c r="E15" s="24"/>
      <c r="F15" s="23">
        <v>12.2</v>
      </c>
      <c r="G15" s="40">
        <f>F15</f>
        <v>12.2</v>
      </c>
      <c r="H15" s="23">
        <v>26.5</v>
      </c>
      <c r="I15" s="40">
        <f>H15</f>
        <v>26.5</v>
      </c>
      <c r="J15" s="23"/>
      <c r="K15" s="24"/>
      <c r="L15" s="23"/>
      <c r="M15" s="24"/>
      <c r="N15" s="25" t="s">
        <v>47</v>
      </c>
      <c r="O15" s="70">
        <v>-5.1037549999999996</v>
      </c>
    </row>
    <row r="16" spans="1:15">
      <c r="A16" s="27" t="s">
        <v>50</v>
      </c>
      <c r="B16" s="28" t="s">
        <v>40</v>
      </c>
      <c r="C16" s="29">
        <f>AVERAGE(C17:C18)</f>
        <v>141.19999999999999</v>
      </c>
      <c r="D16" s="30" t="s">
        <v>40</v>
      </c>
      <c r="E16" s="41">
        <f>(D17+D18)/2</f>
        <v>69.400000000000006</v>
      </c>
      <c r="F16" s="30" t="s">
        <v>41</v>
      </c>
      <c r="G16" s="32">
        <f>AVERAGE(G17:G18)</f>
        <v>11.95</v>
      </c>
      <c r="H16" s="30" t="s">
        <v>41</v>
      </c>
      <c r="I16" s="32">
        <f>AVERAGE(I17:I18)</f>
        <v>28.3</v>
      </c>
      <c r="J16" s="30" t="s">
        <v>42</v>
      </c>
      <c r="K16" s="41">
        <f>J17</f>
        <v>0.4</v>
      </c>
      <c r="L16" s="42" t="s">
        <v>40</v>
      </c>
      <c r="M16" s="41">
        <f>L17</f>
        <v>7.6</v>
      </c>
      <c r="N16" s="11" t="s">
        <v>43</v>
      </c>
      <c r="O16" s="67">
        <v>-5.6679719999999998</v>
      </c>
    </row>
    <row r="17" spans="1:15">
      <c r="A17" s="13">
        <v>1</v>
      </c>
      <c r="B17" s="14">
        <v>143.80000000000001</v>
      </c>
      <c r="C17" s="15">
        <f>B17</f>
        <v>143.80000000000001</v>
      </c>
      <c r="D17" s="16">
        <v>69.8</v>
      </c>
      <c r="E17" s="17"/>
      <c r="F17" s="16">
        <v>11.7</v>
      </c>
      <c r="G17" s="15">
        <f>F17</f>
        <v>11.7</v>
      </c>
      <c r="H17" s="16">
        <v>30.1</v>
      </c>
      <c r="I17" s="15">
        <f>H17</f>
        <v>30.1</v>
      </c>
      <c r="J17" s="16">
        <v>0.4</v>
      </c>
      <c r="K17" s="17"/>
      <c r="L17" s="16">
        <v>7.6</v>
      </c>
      <c r="M17" s="17"/>
      <c r="N17" s="18" t="s">
        <v>45</v>
      </c>
      <c r="O17" s="68">
        <v>-6.1131909999999996</v>
      </c>
    </row>
    <row r="18" spans="1:15" ht="19.5" thickBot="1">
      <c r="A18" s="20">
        <v>2</v>
      </c>
      <c r="B18" s="21">
        <v>138.6</v>
      </c>
      <c r="C18" s="40">
        <f>B18</f>
        <v>138.6</v>
      </c>
      <c r="D18" s="23">
        <v>69</v>
      </c>
      <c r="E18" s="24"/>
      <c r="F18" s="23">
        <v>12.2</v>
      </c>
      <c r="G18" s="40">
        <f>F18</f>
        <v>12.2</v>
      </c>
      <c r="H18" s="23">
        <v>26.5</v>
      </c>
      <c r="I18" s="40">
        <f>H18</f>
        <v>26.5</v>
      </c>
      <c r="J18" s="23"/>
      <c r="K18" s="24"/>
      <c r="L18" s="23"/>
      <c r="M18" s="24"/>
      <c r="N18" s="25" t="s">
        <v>47</v>
      </c>
      <c r="O18" s="70">
        <v>-5.609693</v>
      </c>
    </row>
    <row r="19" spans="1:15">
      <c r="A19" s="27" t="s">
        <v>51</v>
      </c>
      <c r="B19" s="28" t="s">
        <v>40</v>
      </c>
      <c r="C19" s="29">
        <f>AVERAGE(C20:C21)</f>
        <v>139.19999999999999</v>
      </c>
      <c r="D19" s="30" t="s">
        <v>40</v>
      </c>
      <c r="E19" s="41">
        <f>(D20+D21)/2</f>
        <v>65.449999999999989</v>
      </c>
      <c r="F19" s="30" t="s">
        <v>41</v>
      </c>
      <c r="G19" s="32">
        <f>AVERAGE(G20:G21)</f>
        <v>11.8</v>
      </c>
      <c r="H19" s="30" t="s">
        <v>41</v>
      </c>
      <c r="I19" s="32">
        <f>AVERAGE(I20:I21)</f>
        <v>28.5</v>
      </c>
      <c r="J19" s="30" t="s">
        <v>42</v>
      </c>
      <c r="K19" s="41">
        <f>J20</f>
        <v>1.1000000000000001</v>
      </c>
      <c r="L19" s="42" t="s">
        <v>40</v>
      </c>
      <c r="M19" s="41">
        <f>L20</f>
        <v>4.9000000000000004</v>
      </c>
      <c r="N19" s="11" t="s">
        <v>43</v>
      </c>
      <c r="O19" s="67">
        <v>-5.5072739999999998</v>
      </c>
    </row>
    <row r="20" spans="1:15">
      <c r="A20" s="13">
        <v>1</v>
      </c>
      <c r="B20" s="14">
        <v>137.80000000000001</v>
      </c>
      <c r="C20" s="15">
        <f>B20</f>
        <v>137.80000000000001</v>
      </c>
      <c r="D20" s="16">
        <v>65.599999999999994</v>
      </c>
      <c r="E20" s="17"/>
      <c r="F20" s="16">
        <v>11.6</v>
      </c>
      <c r="G20" s="15">
        <f>F20</f>
        <v>11.6</v>
      </c>
      <c r="H20" s="16">
        <v>29</v>
      </c>
      <c r="I20" s="15">
        <f>H20</f>
        <v>29</v>
      </c>
      <c r="J20" s="16">
        <v>1.1000000000000001</v>
      </c>
      <c r="K20" s="17"/>
      <c r="L20" s="16">
        <v>4.9000000000000004</v>
      </c>
      <c r="M20" s="17"/>
      <c r="N20" s="18" t="s">
        <v>45</v>
      </c>
      <c r="O20" s="68">
        <v>-6.0670130000000002</v>
      </c>
    </row>
    <row r="21" spans="1:15" ht="19.5" thickBot="1">
      <c r="A21" s="20">
        <v>2</v>
      </c>
      <c r="B21" s="21">
        <v>140.6</v>
      </c>
      <c r="C21" s="40">
        <f>B21</f>
        <v>140.6</v>
      </c>
      <c r="D21" s="23">
        <v>65.3</v>
      </c>
      <c r="E21" s="24"/>
      <c r="F21" s="23">
        <v>12</v>
      </c>
      <c r="G21" s="40">
        <f>F21</f>
        <v>12</v>
      </c>
      <c r="H21" s="23">
        <v>28</v>
      </c>
      <c r="I21" s="40">
        <f>H21</f>
        <v>28</v>
      </c>
      <c r="J21" s="23"/>
      <c r="K21" s="24"/>
      <c r="L21" s="23"/>
      <c r="M21" s="24"/>
      <c r="N21" s="25" t="s">
        <v>47</v>
      </c>
      <c r="O21" s="70">
        <v>-5.7195080000000003</v>
      </c>
    </row>
  </sheetData>
  <mergeCells count="21">
    <mergeCell ref="N6:O6"/>
    <mergeCell ref="B6:C6"/>
    <mergeCell ref="D6:E6"/>
    <mergeCell ref="F6:G6"/>
    <mergeCell ref="H6:I6"/>
    <mergeCell ref="J6:K6"/>
    <mergeCell ref="L6:M6"/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</mergeCells>
  <phoneticPr fontId="6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64B5-1B2E-4F64-B16C-51976B782F84}">
  <dimension ref="A1:O21"/>
  <sheetViews>
    <sheetView workbookViewId="0">
      <selection activeCell="H26" sqref="H26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15">
      <c r="A1" s="1"/>
      <c r="B1" s="2" t="s">
        <v>19</v>
      </c>
    </row>
    <row r="2" spans="1:15">
      <c r="A2" s="3"/>
      <c r="B2" s="2" t="s">
        <v>20</v>
      </c>
    </row>
    <row r="3" spans="1:15" ht="19.5" thickBot="1">
      <c r="A3" s="2" t="s">
        <v>21</v>
      </c>
    </row>
    <row r="4" spans="1:15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</row>
    <row r="5" spans="1:15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</row>
    <row r="6" spans="1:15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</row>
    <row r="7" spans="1:15">
      <c r="A7" s="5" t="s">
        <v>39</v>
      </c>
      <c r="B7" s="6" t="s">
        <v>40</v>
      </c>
      <c r="C7" s="7">
        <f>AVERAGE(C8:C9)</f>
        <v>165.64999999999998</v>
      </c>
      <c r="D7" s="8" t="s">
        <v>40</v>
      </c>
      <c r="E7" s="9">
        <v>78.5</v>
      </c>
      <c r="F7" s="8" t="s">
        <v>41</v>
      </c>
      <c r="G7" s="10">
        <f>AVERAGE(G8:G9)</f>
        <v>13.600000000000001</v>
      </c>
      <c r="H7" s="8" t="s">
        <v>41</v>
      </c>
      <c r="I7" s="10">
        <f>AVERAGE(I8:I9)</f>
        <v>22.5</v>
      </c>
      <c r="J7" s="8" t="s">
        <v>42</v>
      </c>
      <c r="K7" s="9">
        <v>0.5</v>
      </c>
      <c r="L7" s="8" t="s">
        <v>40</v>
      </c>
      <c r="M7" s="9">
        <v>5.0999999999999996</v>
      </c>
      <c r="N7" s="11" t="s">
        <v>43</v>
      </c>
      <c r="O7" s="12">
        <v>-5.63</v>
      </c>
    </row>
    <row r="8" spans="1:15">
      <c r="A8" s="13">
        <v>1</v>
      </c>
      <c r="B8" s="14" t="s">
        <v>44</v>
      </c>
      <c r="C8" s="15">
        <v>168.2</v>
      </c>
      <c r="D8" s="16"/>
      <c r="E8" s="17"/>
      <c r="F8" s="16" t="s">
        <v>44</v>
      </c>
      <c r="G8" s="15">
        <v>15.9</v>
      </c>
      <c r="H8" s="16" t="s">
        <v>44</v>
      </c>
      <c r="I8" s="15">
        <v>23.8</v>
      </c>
      <c r="J8" s="16"/>
      <c r="K8" s="17"/>
      <c r="L8" s="16"/>
      <c r="M8" s="17"/>
      <c r="N8" s="18" t="s">
        <v>45</v>
      </c>
      <c r="O8" s="19">
        <v>-6.21</v>
      </c>
    </row>
    <row r="9" spans="1:15" ht="19.5" thickBot="1">
      <c r="A9" s="20">
        <v>2</v>
      </c>
      <c r="B9" s="21" t="s">
        <v>46</v>
      </c>
      <c r="C9" s="22">
        <v>163.1</v>
      </c>
      <c r="D9" s="23"/>
      <c r="E9" s="24"/>
      <c r="F9" s="23" t="s">
        <v>46</v>
      </c>
      <c r="G9" s="22">
        <v>11.3</v>
      </c>
      <c r="H9" s="23" t="s">
        <v>46</v>
      </c>
      <c r="I9" s="22">
        <v>21.2</v>
      </c>
      <c r="J9" s="23"/>
      <c r="K9" s="24"/>
      <c r="L9" s="23"/>
      <c r="M9" s="24"/>
      <c r="N9" s="25" t="s">
        <v>47</v>
      </c>
      <c r="O9" s="26">
        <v>-5.86</v>
      </c>
    </row>
    <row r="10" spans="1:15">
      <c r="A10" s="27" t="s">
        <v>48</v>
      </c>
      <c r="B10" s="28" t="s">
        <v>40</v>
      </c>
      <c r="C10" s="29">
        <f>AVERAGE(C11:C12)</f>
        <v>164.65</v>
      </c>
      <c r="D10" s="30" t="s">
        <v>40</v>
      </c>
      <c r="E10" s="31">
        <v>77.2</v>
      </c>
      <c r="F10" s="30" t="s">
        <v>41</v>
      </c>
      <c r="G10" s="32">
        <f>AVERAGE(G11:G12)</f>
        <v>13.55</v>
      </c>
      <c r="H10" s="30" t="s">
        <v>41</v>
      </c>
      <c r="I10" s="32">
        <f>AVERAGE(I11:I12)</f>
        <v>19.350000000000001</v>
      </c>
      <c r="J10" s="30" t="s">
        <v>42</v>
      </c>
      <c r="K10" s="31">
        <v>0.4</v>
      </c>
      <c r="L10" s="30" t="s">
        <v>40</v>
      </c>
      <c r="M10" s="31">
        <v>7.5</v>
      </c>
      <c r="N10" s="11" t="s">
        <v>43</v>
      </c>
      <c r="O10" s="12">
        <v>-5.61</v>
      </c>
    </row>
    <row r="11" spans="1:15">
      <c r="A11" s="13">
        <v>1</v>
      </c>
      <c r="B11" s="14" t="s">
        <v>44</v>
      </c>
      <c r="C11" s="15">
        <v>163.80000000000001</v>
      </c>
      <c r="D11" s="16"/>
      <c r="E11" s="17"/>
      <c r="F11" s="16" t="s">
        <v>44</v>
      </c>
      <c r="G11" s="15">
        <v>13.6</v>
      </c>
      <c r="H11" s="16" t="s">
        <v>44</v>
      </c>
      <c r="I11" s="15">
        <v>20.2</v>
      </c>
      <c r="J11" s="16"/>
      <c r="K11" s="17"/>
      <c r="L11" s="16"/>
      <c r="M11" s="17"/>
      <c r="N11" s="18" t="s">
        <v>45</v>
      </c>
      <c r="O11" s="19">
        <v>-6.18</v>
      </c>
    </row>
    <row r="12" spans="1:15" ht="19.5" thickBot="1">
      <c r="A12" s="20">
        <v>2</v>
      </c>
      <c r="B12" s="21" t="s">
        <v>46</v>
      </c>
      <c r="C12" s="22">
        <v>165.5</v>
      </c>
      <c r="D12" s="23"/>
      <c r="E12" s="24"/>
      <c r="F12" s="23" t="s">
        <v>46</v>
      </c>
      <c r="G12" s="22">
        <v>13.5</v>
      </c>
      <c r="H12" s="23" t="s">
        <v>46</v>
      </c>
      <c r="I12" s="22">
        <v>18.5</v>
      </c>
      <c r="J12" s="23"/>
      <c r="K12" s="24"/>
      <c r="L12" s="23"/>
      <c r="M12" s="24"/>
      <c r="N12" s="25" t="s">
        <v>47</v>
      </c>
      <c r="O12" s="37">
        <v>-5.8</v>
      </c>
    </row>
    <row r="13" spans="1:15">
      <c r="A13" s="27" t="s">
        <v>49</v>
      </c>
      <c r="B13" s="28" t="s">
        <v>40</v>
      </c>
      <c r="C13" s="29">
        <f>AVERAGE(C14:C15)</f>
        <v>164.1</v>
      </c>
      <c r="D13" s="30" t="s">
        <v>40</v>
      </c>
      <c r="E13" s="31">
        <v>75</v>
      </c>
      <c r="F13" s="30" t="s">
        <v>41</v>
      </c>
      <c r="G13" s="32">
        <f>AVERAGE(G14:G15)</f>
        <v>12.55</v>
      </c>
      <c r="H13" s="30" t="s">
        <v>41</v>
      </c>
      <c r="I13" s="32">
        <f>AVERAGE(I14:I15)</f>
        <v>22.1</v>
      </c>
      <c r="J13" s="30" t="s">
        <v>42</v>
      </c>
      <c r="K13" s="31">
        <v>0.6</v>
      </c>
      <c r="L13" s="30" t="s">
        <v>40</v>
      </c>
      <c r="M13" s="31">
        <v>5.3</v>
      </c>
      <c r="N13" s="11" t="s">
        <v>43</v>
      </c>
      <c r="O13" s="12">
        <v>-5.69</v>
      </c>
    </row>
    <row r="14" spans="1:15">
      <c r="A14" s="13">
        <v>1</v>
      </c>
      <c r="B14" s="14" t="s">
        <v>44</v>
      </c>
      <c r="C14" s="15">
        <v>163.1</v>
      </c>
      <c r="D14" s="16"/>
      <c r="E14" s="17"/>
      <c r="F14" s="16" t="s">
        <v>44</v>
      </c>
      <c r="G14" s="15">
        <v>12.6</v>
      </c>
      <c r="H14" s="16" t="s">
        <v>44</v>
      </c>
      <c r="I14" s="15">
        <v>25.1</v>
      </c>
      <c r="J14" s="16"/>
      <c r="K14" s="17"/>
      <c r="L14" s="16"/>
      <c r="M14" s="17"/>
      <c r="N14" s="18" t="s">
        <v>45</v>
      </c>
      <c r="O14" s="19">
        <v>-6.29</v>
      </c>
    </row>
    <row r="15" spans="1:15" ht="19.5" thickBot="1">
      <c r="A15" s="20">
        <v>2</v>
      </c>
      <c r="B15" s="21" t="s">
        <v>46</v>
      </c>
      <c r="C15" s="22">
        <v>165.1</v>
      </c>
      <c r="D15" s="23"/>
      <c r="E15" s="24"/>
      <c r="F15" s="23" t="s">
        <v>46</v>
      </c>
      <c r="G15" s="22">
        <v>12.5</v>
      </c>
      <c r="H15" s="23" t="s">
        <v>46</v>
      </c>
      <c r="I15" s="22">
        <v>19.100000000000001</v>
      </c>
      <c r="J15" s="23"/>
      <c r="K15" s="24"/>
      <c r="L15" s="23"/>
      <c r="M15" s="24"/>
      <c r="N15" s="25" t="s">
        <v>47</v>
      </c>
      <c r="O15" s="26">
        <v>-6.02</v>
      </c>
    </row>
    <row r="16" spans="1:15">
      <c r="A16" s="27" t="s">
        <v>50</v>
      </c>
      <c r="B16" s="28" t="s">
        <v>40</v>
      </c>
      <c r="C16" s="29">
        <f>AVERAGE(C17:C18)</f>
        <v>164.85</v>
      </c>
      <c r="D16" s="30" t="s">
        <v>40</v>
      </c>
      <c r="E16" s="31">
        <v>78</v>
      </c>
      <c r="F16" s="30" t="s">
        <v>41</v>
      </c>
      <c r="G16" s="32">
        <f>AVERAGE(G17:G18)</f>
        <v>12.2</v>
      </c>
      <c r="H16" s="30" t="s">
        <v>41</v>
      </c>
      <c r="I16" s="32">
        <f>AVERAGE(I17:I18)</f>
        <v>26</v>
      </c>
      <c r="J16" s="30" t="s">
        <v>42</v>
      </c>
      <c r="K16" s="31">
        <v>0.3</v>
      </c>
      <c r="L16" s="30" t="s">
        <v>40</v>
      </c>
      <c r="M16" s="31">
        <v>9.4</v>
      </c>
      <c r="N16" s="11" t="s">
        <v>43</v>
      </c>
      <c r="O16" s="12">
        <v>-5.88</v>
      </c>
    </row>
    <row r="17" spans="1:15">
      <c r="A17" s="13">
        <v>1</v>
      </c>
      <c r="B17" s="14" t="s">
        <v>44</v>
      </c>
      <c r="C17" s="15">
        <v>165.5</v>
      </c>
      <c r="D17" s="16"/>
      <c r="E17" s="17"/>
      <c r="F17" s="16" t="s">
        <v>44</v>
      </c>
      <c r="G17" s="15">
        <v>13.3</v>
      </c>
      <c r="H17" s="16" t="s">
        <v>44</v>
      </c>
      <c r="I17" s="15">
        <v>26.4</v>
      </c>
      <c r="J17" s="16"/>
      <c r="K17" s="17"/>
      <c r="L17" s="16"/>
      <c r="M17" s="17"/>
      <c r="N17" s="18" t="s">
        <v>45</v>
      </c>
      <c r="O17" s="19">
        <v>-6.4</v>
      </c>
    </row>
    <row r="18" spans="1:15" ht="19.5" thickBot="1">
      <c r="A18" s="20">
        <v>2</v>
      </c>
      <c r="B18" s="21" t="s">
        <v>46</v>
      </c>
      <c r="C18" s="22">
        <v>164.2</v>
      </c>
      <c r="D18" s="23"/>
      <c r="E18" s="24"/>
      <c r="F18" s="23" t="s">
        <v>46</v>
      </c>
      <c r="G18" s="22">
        <v>11.1</v>
      </c>
      <c r="H18" s="23" t="s">
        <v>46</v>
      </c>
      <c r="I18" s="22">
        <v>25.6</v>
      </c>
      <c r="J18" s="23"/>
      <c r="K18" s="24"/>
      <c r="L18" s="23"/>
      <c r="M18" s="24"/>
      <c r="N18" s="25" t="s">
        <v>47</v>
      </c>
      <c r="O18" s="26">
        <v>-6.02</v>
      </c>
    </row>
    <row r="19" spans="1:15">
      <c r="A19" s="27" t="s">
        <v>51</v>
      </c>
      <c r="B19" s="28" t="s">
        <v>40</v>
      </c>
      <c r="C19" s="29">
        <f>AVERAGE(C20:C21)</f>
        <v>166</v>
      </c>
      <c r="D19" s="30" t="s">
        <v>40</v>
      </c>
      <c r="E19" s="31">
        <v>77.400000000000006</v>
      </c>
      <c r="F19" s="30" t="s">
        <v>41</v>
      </c>
      <c r="G19" s="32">
        <f>AVERAGE(G20:G21)</f>
        <v>12.25</v>
      </c>
      <c r="H19" s="30" t="s">
        <v>41</v>
      </c>
      <c r="I19" s="32">
        <f>AVERAGE(I20:I21)</f>
        <v>22.8</v>
      </c>
      <c r="J19" s="30" t="s">
        <v>42</v>
      </c>
      <c r="K19" s="31">
        <v>0.5</v>
      </c>
      <c r="L19" s="30" t="s">
        <v>40</v>
      </c>
      <c r="M19" s="31">
        <v>6</v>
      </c>
      <c r="N19" s="11" t="s">
        <v>43</v>
      </c>
      <c r="O19" s="12">
        <v>-5.8</v>
      </c>
    </row>
    <row r="20" spans="1:15">
      <c r="A20" s="13">
        <v>1</v>
      </c>
      <c r="B20" s="14" t="s">
        <v>44</v>
      </c>
      <c r="C20" s="15">
        <v>170.1</v>
      </c>
      <c r="D20" s="16"/>
      <c r="E20" s="17"/>
      <c r="F20" s="16" t="s">
        <v>44</v>
      </c>
      <c r="G20" s="15">
        <v>10.6</v>
      </c>
      <c r="H20" s="16" t="s">
        <v>44</v>
      </c>
      <c r="I20" s="15">
        <v>24.3</v>
      </c>
      <c r="J20" s="16"/>
      <c r="K20" s="17"/>
      <c r="L20" s="16"/>
      <c r="M20" s="17"/>
      <c r="N20" s="18" t="s">
        <v>45</v>
      </c>
      <c r="O20" s="19">
        <v>-6.38</v>
      </c>
    </row>
    <row r="21" spans="1:15" ht="19.5" thickBot="1">
      <c r="A21" s="20">
        <v>2</v>
      </c>
      <c r="B21" s="21" t="s">
        <v>46</v>
      </c>
      <c r="C21" s="22">
        <v>161.9</v>
      </c>
      <c r="D21" s="23"/>
      <c r="E21" s="24"/>
      <c r="F21" s="23" t="s">
        <v>46</v>
      </c>
      <c r="G21" s="22">
        <v>13.9</v>
      </c>
      <c r="H21" s="23" t="s">
        <v>46</v>
      </c>
      <c r="I21" s="22">
        <v>21.3</v>
      </c>
      <c r="J21" s="23"/>
      <c r="K21" s="24"/>
      <c r="L21" s="23"/>
      <c r="M21" s="24"/>
      <c r="N21" s="25" t="s">
        <v>47</v>
      </c>
      <c r="O21" s="26">
        <v>-6.08</v>
      </c>
    </row>
  </sheetData>
  <mergeCells count="21"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N6:O6"/>
    <mergeCell ref="B6:C6"/>
    <mergeCell ref="D6:E6"/>
    <mergeCell ref="F6:G6"/>
    <mergeCell ref="H6:I6"/>
    <mergeCell ref="J6:K6"/>
    <mergeCell ref="L6:M6"/>
  </mergeCells>
  <phoneticPr fontId="6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ACA3-CF5A-443E-9471-A69D260E09AC}">
  <dimension ref="A1:O21"/>
  <sheetViews>
    <sheetView workbookViewId="0">
      <selection activeCell="R30" sqref="R30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15">
      <c r="A1" s="1"/>
      <c r="B1" s="2" t="s">
        <v>19</v>
      </c>
    </row>
    <row r="2" spans="1:15">
      <c r="A2" s="3"/>
      <c r="B2" s="2" t="s">
        <v>20</v>
      </c>
    </row>
    <row r="3" spans="1:15" ht="19.5" thickBot="1">
      <c r="A3" s="2" t="s">
        <v>21</v>
      </c>
    </row>
    <row r="4" spans="1:15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</row>
    <row r="5" spans="1:15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</row>
    <row r="6" spans="1:15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</row>
    <row r="7" spans="1:15">
      <c r="A7" s="5" t="s">
        <v>39</v>
      </c>
      <c r="B7" s="6" t="s">
        <v>40</v>
      </c>
      <c r="C7" s="7">
        <f>AVERAGE(C8:C9)</f>
        <v>199.75</v>
      </c>
      <c r="D7" s="8" t="s">
        <v>40</v>
      </c>
      <c r="E7" s="9">
        <f>(D8+D9)/2</f>
        <v>92.6</v>
      </c>
      <c r="F7" s="8" t="s">
        <v>41</v>
      </c>
      <c r="G7" s="10">
        <f>AVERAGE(G8:G9)</f>
        <v>11.65</v>
      </c>
      <c r="H7" s="8" t="s">
        <v>41</v>
      </c>
      <c r="I7" s="10">
        <f>AVERAGE(I8:I9)</f>
        <v>25.65</v>
      </c>
      <c r="J7" s="8" t="s">
        <v>42</v>
      </c>
      <c r="K7" s="9">
        <f>J8</f>
        <v>0.4</v>
      </c>
      <c r="L7" s="8" t="s">
        <v>40</v>
      </c>
      <c r="M7" s="9">
        <f>L8</f>
        <v>9.1</v>
      </c>
      <c r="N7" s="11" t="s">
        <v>43</v>
      </c>
      <c r="O7" s="67">
        <v>-6.2594260000000004</v>
      </c>
    </row>
    <row r="8" spans="1:15">
      <c r="A8" s="13">
        <v>1</v>
      </c>
      <c r="B8" s="14">
        <v>196.7</v>
      </c>
      <c r="C8" s="15">
        <f>B8</f>
        <v>196.7</v>
      </c>
      <c r="D8" s="16">
        <v>93</v>
      </c>
      <c r="E8" s="17"/>
      <c r="F8" s="16">
        <v>10.9</v>
      </c>
      <c r="G8" s="15">
        <f>F8</f>
        <v>10.9</v>
      </c>
      <c r="H8" s="16">
        <v>26.4</v>
      </c>
      <c r="I8" s="15">
        <f>H8</f>
        <v>26.4</v>
      </c>
      <c r="J8" s="16">
        <v>0.4</v>
      </c>
      <c r="K8" s="17"/>
      <c r="L8" s="16">
        <v>9.1</v>
      </c>
      <c r="M8" s="17"/>
      <c r="N8" s="18" t="s">
        <v>45</v>
      </c>
      <c r="O8" s="68">
        <v>-6.76023</v>
      </c>
    </row>
    <row r="9" spans="1:15" ht="19.5" thickBot="1">
      <c r="A9" s="20">
        <v>2</v>
      </c>
      <c r="B9" s="21">
        <v>202.8</v>
      </c>
      <c r="C9" s="40">
        <f>B9</f>
        <v>202.8</v>
      </c>
      <c r="D9" s="23">
        <v>92.2</v>
      </c>
      <c r="E9" s="24"/>
      <c r="F9" s="23">
        <v>12.4</v>
      </c>
      <c r="G9" s="40">
        <f>F9</f>
        <v>12.4</v>
      </c>
      <c r="H9" s="23">
        <v>24.9</v>
      </c>
      <c r="I9" s="40">
        <f>H9</f>
        <v>24.9</v>
      </c>
      <c r="J9" s="23"/>
      <c r="K9" s="24"/>
      <c r="L9" s="23"/>
      <c r="M9" s="24"/>
      <c r="N9" s="25" t="s">
        <v>47</v>
      </c>
      <c r="O9" s="69">
        <v>-6.4630869999999998</v>
      </c>
    </row>
    <row r="10" spans="1:15">
      <c r="A10" s="27" t="s">
        <v>48</v>
      </c>
      <c r="B10" s="28" t="s">
        <v>40</v>
      </c>
      <c r="C10" s="29">
        <f>AVERAGE(C11:C12)</f>
        <v>200.45</v>
      </c>
      <c r="D10" s="30" t="s">
        <v>40</v>
      </c>
      <c r="E10" s="41">
        <f>(D11+D12)/2</f>
        <v>92.5</v>
      </c>
      <c r="F10" s="30" t="s">
        <v>41</v>
      </c>
      <c r="G10" s="32">
        <f>AVERAGE(G11:G12)</f>
        <v>11.149999999999999</v>
      </c>
      <c r="H10" s="30" t="s">
        <v>41</v>
      </c>
      <c r="I10" s="32">
        <f>AVERAGE(I11:I12)</f>
        <v>27.700000000000003</v>
      </c>
      <c r="J10" s="30" t="s">
        <v>42</v>
      </c>
      <c r="K10" s="41">
        <f>J11</f>
        <v>0.6</v>
      </c>
      <c r="L10" s="42" t="s">
        <v>40</v>
      </c>
      <c r="M10" s="41">
        <f>L11</f>
        <v>10.8</v>
      </c>
      <c r="N10" s="11" t="s">
        <v>43</v>
      </c>
      <c r="O10" s="67">
        <v>-6.2822240000000003</v>
      </c>
    </row>
    <row r="11" spans="1:15">
      <c r="A11" s="13">
        <v>1</v>
      </c>
      <c r="B11" s="14">
        <v>200.3</v>
      </c>
      <c r="C11" s="15">
        <f>B11</f>
        <v>200.3</v>
      </c>
      <c r="D11" s="16">
        <v>94.2</v>
      </c>
      <c r="E11" s="17"/>
      <c r="F11" s="16">
        <v>10.7</v>
      </c>
      <c r="G11" s="15">
        <f>F11</f>
        <v>10.7</v>
      </c>
      <c r="H11" s="16">
        <v>27.6</v>
      </c>
      <c r="I11" s="15">
        <f>H11</f>
        <v>27.6</v>
      </c>
      <c r="J11" s="16">
        <v>0.6</v>
      </c>
      <c r="K11" s="17"/>
      <c r="L11" s="16">
        <v>10.8</v>
      </c>
      <c r="M11" s="17"/>
      <c r="N11" s="18" t="s">
        <v>45</v>
      </c>
      <c r="O11" s="68">
        <v>-6.7291720000000002</v>
      </c>
    </row>
    <row r="12" spans="1:15" ht="19.5" thickBot="1">
      <c r="A12" s="20">
        <v>2</v>
      </c>
      <c r="B12" s="21">
        <v>200.6</v>
      </c>
      <c r="C12" s="40">
        <f>B12</f>
        <v>200.6</v>
      </c>
      <c r="D12" s="23">
        <v>90.8</v>
      </c>
      <c r="E12" s="24"/>
      <c r="F12" s="23">
        <v>11.6</v>
      </c>
      <c r="G12" s="40">
        <f>F12</f>
        <v>11.6</v>
      </c>
      <c r="H12" s="23">
        <v>27.8</v>
      </c>
      <c r="I12" s="40">
        <f>H12</f>
        <v>27.8</v>
      </c>
      <c r="J12" s="23"/>
      <c r="K12" s="24"/>
      <c r="L12" s="23"/>
      <c r="M12" s="24"/>
      <c r="N12" s="25" t="s">
        <v>47</v>
      </c>
      <c r="O12" s="70">
        <v>-6.4136309999999996</v>
      </c>
    </row>
    <row r="13" spans="1:15">
      <c r="A13" s="27" t="s">
        <v>49</v>
      </c>
      <c r="B13" s="28" t="s">
        <v>40</v>
      </c>
      <c r="C13" s="29">
        <f>AVERAGE(C14:C15)</f>
        <v>200.35</v>
      </c>
      <c r="D13" s="30" t="s">
        <v>40</v>
      </c>
      <c r="E13" s="41">
        <f>(D14+D15)/2</f>
        <v>96.15</v>
      </c>
      <c r="F13" s="30" t="s">
        <v>41</v>
      </c>
      <c r="G13" s="32">
        <f>AVERAGE(G14:G15)</f>
        <v>11.7</v>
      </c>
      <c r="H13" s="30" t="s">
        <v>41</v>
      </c>
      <c r="I13" s="32">
        <f>AVERAGE(I14:I15)</f>
        <v>27.9</v>
      </c>
      <c r="J13" s="30" t="s">
        <v>42</v>
      </c>
      <c r="K13" s="41">
        <f>J14</f>
        <v>0.6</v>
      </c>
      <c r="L13" s="42" t="s">
        <v>40</v>
      </c>
      <c r="M13" s="41">
        <f>L14</f>
        <v>11.5</v>
      </c>
      <c r="N13" s="11" t="s">
        <v>43</v>
      </c>
      <c r="O13" s="71">
        <v>-6.3127560000000003</v>
      </c>
    </row>
    <row r="14" spans="1:15">
      <c r="A14" s="13">
        <v>1</v>
      </c>
      <c r="B14" s="14">
        <v>199.7</v>
      </c>
      <c r="C14" s="15">
        <f>B14</f>
        <v>199.7</v>
      </c>
      <c r="D14" s="16">
        <v>96.3</v>
      </c>
      <c r="E14" s="17"/>
      <c r="F14" s="16">
        <v>11.5</v>
      </c>
      <c r="G14" s="15">
        <f>F14</f>
        <v>11.5</v>
      </c>
      <c r="H14" s="16">
        <v>26.7</v>
      </c>
      <c r="I14" s="15">
        <f>H14</f>
        <v>26.7</v>
      </c>
      <c r="J14" s="16">
        <v>0.6</v>
      </c>
      <c r="K14" s="17"/>
      <c r="L14" s="16">
        <v>11.5</v>
      </c>
      <c r="M14" s="17"/>
      <c r="N14" s="18" t="s">
        <v>45</v>
      </c>
      <c r="O14" s="68">
        <v>-6.7065000000000001</v>
      </c>
    </row>
    <row r="15" spans="1:15" ht="19.5" thickBot="1">
      <c r="A15" s="20">
        <v>2</v>
      </c>
      <c r="B15" s="21">
        <v>201</v>
      </c>
      <c r="C15" s="40">
        <f>B15</f>
        <v>201</v>
      </c>
      <c r="D15" s="23">
        <v>96</v>
      </c>
      <c r="E15" s="24"/>
      <c r="F15" s="23">
        <v>11.9</v>
      </c>
      <c r="G15" s="40">
        <f>F15</f>
        <v>11.9</v>
      </c>
      <c r="H15" s="23">
        <v>29.1</v>
      </c>
      <c r="I15" s="40">
        <f>H15</f>
        <v>29.1</v>
      </c>
      <c r="J15" s="23"/>
      <c r="K15" s="24"/>
      <c r="L15" s="23"/>
      <c r="M15" s="24"/>
      <c r="N15" s="25" t="s">
        <v>47</v>
      </c>
      <c r="O15" s="70">
        <v>-6.3028029999999999</v>
      </c>
    </row>
    <row r="16" spans="1:15">
      <c r="A16" s="27" t="s">
        <v>50</v>
      </c>
      <c r="B16" s="28" t="s">
        <v>40</v>
      </c>
      <c r="C16" s="29">
        <f>AVERAGE(C17:C18)</f>
        <v>199.7</v>
      </c>
      <c r="D16" s="30" t="s">
        <v>40</v>
      </c>
      <c r="E16" s="41">
        <f>(D17+D18)/2</f>
        <v>93.8</v>
      </c>
      <c r="F16" s="30" t="s">
        <v>41</v>
      </c>
      <c r="G16" s="32">
        <f>AVERAGE(G17:G18)</f>
        <v>13.2</v>
      </c>
      <c r="H16" s="30" t="s">
        <v>41</v>
      </c>
      <c r="I16" s="32">
        <f>AVERAGE(I17:I18)</f>
        <v>24.450000000000003</v>
      </c>
      <c r="J16" s="30" t="s">
        <v>42</v>
      </c>
      <c r="K16" s="41">
        <f>J17</f>
        <v>0.5</v>
      </c>
      <c r="L16" s="42" t="s">
        <v>40</v>
      </c>
      <c r="M16" s="41">
        <f>L17</f>
        <v>10.3</v>
      </c>
      <c r="N16" s="11" t="s">
        <v>43</v>
      </c>
      <c r="O16" s="67">
        <v>-6.0684849999999999</v>
      </c>
    </row>
    <row r="17" spans="1:15">
      <c r="A17" s="13">
        <v>1</v>
      </c>
      <c r="B17" s="14">
        <v>200.6</v>
      </c>
      <c r="C17" s="15">
        <f>B17</f>
        <v>200.6</v>
      </c>
      <c r="D17" s="16">
        <v>94</v>
      </c>
      <c r="E17" s="17"/>
      <c r="F17" s="16">
        <v>14.3</v>
      </c>
      <c r="G17" s="15">
        <f>F17</f>
        <v>14.3</v>
      </c>
      <c r="H17" s="16">
        <v>23.8</v>
      </c>
      <c r="I17" s="15">
        <f>H17</f>
        <v>23.8</v>
      </c>
      <c r="J17" s="16">
        <v>0.5</v>
      </c>
      <c r="K17" s="17"/>
      <c r="L17" s="16">
        <v>10.3</v>
      </c>
      <c r="M17" s="17"/>
      <c r="N17" s="18" t="s">
        <v>45</v>
      </c>
      <c r="O17" s="68">
        <v>-6.5357310000000002</v>
      </c>
    </row>
    <row r="18" spans="1:15" ht="19.5" thickBot="1">
      <c r="A18" s="20">
        <v>2</v>
      </c>
      <c r="B18" s="21">
        <v>198.8</v>
      </c>
      <c r="C18" s="40">
        <f>B18</f>
        <v>198.8</v>
      </c>
      <c r="D18" s="23">
        <v>93.6</v>
      </c>
      <c r="E18" s="24"/>
      <c r="F18" s="23">
        <v>12.1</v>
      </c>
      <c r="G18" s="40">
        <f>F18</f>
        <v>12.1</v>
      </c>
      <c r="H18" s="23">
        <v>25.1</v>
      </c>
      <c r="I18" s="40">
        <f>H18</f>
        <v>25.1</v>
      </c>
      <c r="J18" s="23"/>
      <c r="K18" s="24"/>
      <c r="L18" s="23"/>
      <c r="M18" s="24"/>
      <c r="N18" s="25" t="s">
        <v>47</v>
      </c>
      <c r="O18" s="70">
        <v>-6.1560160000000002</v>
      </c>
    </row>
    <row r="19" spans="1:15">
      <c r="A19" s="27" t="s">
        <v>51</v>
      </c>
      <c r="B19" s="28" t="s">
        <v>40</v>
      </c>
      <c r="C19" s="29">
        <f>AVERAGE(C20:C21)</f>
        <v>198.35000000000002</v>
      </c>
      <c r="D19" s="30" t="s">
        <v>40</v>
      </c>
      <c r="E19" s="41">
        <f>(D20+D21)/2</f>
        <v>95.15</v>
      </c>
      <c r="F19" s="30" t="s">
        <v>41</v>
      </c>
      <c r="G19" s="32">
        <f>AVERAGE(G20:G21)</f>
        <v>11.9</v>
      </c>
      <c r="H19" s="30" t="s">
        <v>41</v>
      </c>
      <c r="I19" s="32">
        <f>AVERAGE(I20:I21)</f>
        <v>24.549999999999997</v>
      </c>
      <c r="J19" s="30" t="s">
        <v>42</v>
      </c>
      <c r="K19" s="41">
        <f>J20</f>
        <v>0.5</v>
      </c>
      <c r="L19" s="42" t="s">
        <v>40</v>
      </c>
      <c r="M19" s="41">
        <f>L20</f>
        <v>10.8</v>
      </c>
      <c r="N19" s="11" t="s">
        <v>43</v>
      </c>
      <c r="O19" s="67">
        <v>-6.2667820000000001</v>
      </c>
    </row>
    <row r="20" spans="1:15">
      <c r="A20" s="13">
        <v>1</v>
      </c>
      <c r="B20" s="14">
        <v>197.8</v>
      </c>
      <c r="C20" s="15">
        <f>B20</f>
        <v>197.8</v>
      </c>
      <c r="D20" s="16">
        <v>95.7</v>
      </c>
      <c r="E20" s="17"/>
      <c r="F20" s="16">
        <v>12.5</v>
      </c>
      <c r="G20" s="15">
        <f>F20</f>
        <v>12.5</v>
      </c>
      <c r="H20" s="16">
        <v>25.7</v>
      </c>
      <c r="I20" s="15">
        <f>H20</f>
        <v>25.7</v>
      </c>
      <c r="J20" s="16">
        <v>0.5</v>
      </c>
      <c r="K20" s="17"/>
      <c r="L20" s="16">
        <v>10.8</v>
      </c>
      <c r="M20" s="17"/>
      <c r="N20" s="18" t="s">
        <v>45</v>
      </c>
      <c r="O20" s="72">
        <v>-6.687068</v>
      </c>
    </row>
    <row r="21" spans="1:15" ht="19.5" thickBot="1">
      <c r="A21" s="20">
        <v>2</v>
      </c>
      <c r="B21" s="21">
        <v>198.9</v>
      </c>
      <c r="C21" s="40">
        <f>B21</f>
        <v>198.9</v>
      </c>
      <c r="D21" s="23">
        <v>94.6</v>
      </c>
      <c r="E21" s="24"/>
      <c r="F21" s="23">
        <v>11.3</v>
      </c>
      <c r="G21" s="40">
        <f>F21</f>
        <v>11.3</v>
      </c>
      <c r="H21" s="23">
        <v>23.4</v>
      </c>
      <c r="I21" s="40">
        <f>H21</f>
        <v>23.4</v>
      </c>
      <c r="J21" s="23"/>
      <c r="K21" s="24"/>
      <c r="L21" s="23"/>
      <c r="M21" s="24"/>
      <c r="N21" s="25" t="s">
        <v>47</v>
      </c>
      <c r="O21" s="70">
        <v>-6.2756639999999999</v>
      </c>
    </row>
  </sheetData>
  <mergeCells count="21">
    <mergeCell ref="N6:O6"/>
    <mergeCell ref="B6:C6"/>
    <mergeCell ref="D6:E6"/>
    <mergeCell ref="F6:G6"/>
    <mergeCell ref="H6:I6"/>
    <mergeCell ref="J6:K6"/>
    <mergeCell ref="L6:M6"/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</mergeCells>
  <phoneticPr fontId="6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0729-160D-41FC-97CB-A0492DA6B903}">
  <dimension ref="A1:O21"/>
  <sheetViews>
    <sheetView workbookViewId="0">
      <selection activeCell="E23" sqref="E23"/>
    </sheetView>
  </sheetViews>
  <sheetFormatPr defaultRowHeight="18.75"/>
  <cols>
    <col min="1" max="13" width="9" style="2"/>
    <col min="14" max="14" width="9.625" style="2" customWidth="1"/>
    <col min="15" max="15" width="10.25" style="2" customWidth="1"/>
    <col min="16" max="16384" width="9" style="2"/>
  </cols>
  <sheetData>
    <row r="1" spans="1:15">
      <c r="A1" s="1"/>
      <c r="B1" s="2" t="s">
        <v>19</v>
      </c>
    </row>
    <row r="2" spans="1:15">
      <c r="A2" s="3"/>
      <c r="B2" s="2" t="s">
        <v>20</v>
      </c>
    </row>
    <row r="3" spans="1:15" ht="19.5" thickBot="1">
      <c r="A3" s="2" t="s">
        <v>21</v>
      </c>
    </row>
    <row r="4" spans="1:15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</row>
    <row r="5" spans="1:15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</row>
    <row r="6" spans="1:15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22"/>
      <c r="O6" s="123"/>
    </row>
    <row r="7" spans="1:15">
      <c r="A7" s="5" t="s">
        <v>39</v>
      </c>
      <c r="B7" s="6" t="s">
        <v>40</v>
      </c>
      <c r="C7" s="7">
        <f>AVERAGE(C8:C9)</f>
        <v>240.8</v>
      </c>
      <c r="D7" s="8" t="s">
        <v>40</v>
      </c>
      <c r="E7" s="9">
        <v>127.6</v>
      </c>
      <c r="F7" s="8" t="s">
        <v>41</v>
      </c>
      <c r="G7" s="10">
        <f>AVERAGE(G8:G9)</f>
        <v>13.55</v>
      </c>
      <c r="H7" s="8" t="s">
        <v>41</v>
      </c>
      <c r="I7" s="10">
        <f>AVERAGE(I8:I9)</f>
        <v>24.8</v>
      </c>
      <c r="J7" s="8" t="s">
        <v>42</v>
      </c>
      <c r="K7" s="9">
        <v>0.53100000000000003</v>
      </c>
      <c r="L7" s="8" t="s">
        <v>40</v>
      </c>
      <c r="M7" s="58">
        <v>10.199999999999999</v>
      </c>
      <c r="N7" s="54" t="s">
        <v>43</v>
      </c>
      <c r="O7" s="60">
        <v>-6.4832710000000002</v>
      </c>
    </row>
    <row r="8" spans="1:15">
      <c r="A8" s="13">
        <v>1</v>
      </c>
      <c r="B8" s="14" t="s">
        <v>44</v>
      </c>
      <c r="C8" s="15">
        <v>241.1</v>
      </c>
      <c r="D8" s="16"/>
      <c r="E8" s="17"/>
      <c r="F8" s="16" t="s">
        <v>44</v>
      </c>
      <c r="G8" s="15">
        <v>14.2</v>
      </c>
      <c r="H8" s="16" t="s">
        <v>44</v>
      </c>
      <c r="I8" s="15">
        <v>24</v>
      </c>
      <c r="J8" s="16"/>
      <c r="K8" s="17"/>
      <c r="L8" s="16"/>
      <c r="M8" s="52"/>
      <c r="N8" s="55" t="s">
        <v>45</v>
      </c>
      <c r="O8" s="61">
        <v>-6.8199610000000002</v>
      </c>
    </row>
    <row r="9" spans="1:15" ht="19.5" thickBot="1">
      <c r="A9" s="20">
        <v>2</v>
      </c>
      <c r="B9" s="21" t="s">
        <v>46</v>
      </c>
      <c r="C9" s="22">
        <v>240.5</v>
      </c>
      <c r="D9" s="23"/>
      <c r="E9" s="24"/>
      <c r="F9" s="23" t="s">
        <v>46</v>
      </c>
      <c r="G9" s="22">
        <v>12.9</v>
      </c>
      <c r="H9" s="23" t="s">
        <v>46</v>
      </c>
      <c r="I9" s="22">
        <v>25.6</v>
      </c>
      <c r="J9" s="23"/>
      <c r="K9" s="24"/>
      <c r="L9" s="23"/>
      <c r="M9" s="53"/>
      <c r="N9" s="56" t="s">
        <v>47</v>
      </c>
      <c r="O9" s="62">
        <v>-6.2559560000000003</v>
      </c>
    </row>
    <row r="10" spans="1:15">
      <c r="A10" s="27" t="s">
        <v>48</v>
      </c>
      <c r="B10" s="28" t="s">
        <v>40</v>
      </c>
      <c r="C10" s="29">
        <f>AVERAGE(C11:C12)</f>
        <v>239.95</v>
      </c>
      <c r="D10" s="30" t="s">
        <v>40</v>
      </c>
      <c r="E10" s="31">
        <v>126.9</v>
      </c>
      <c r="F10" s="30" t="s">
        <v>41</v>
      </c>
      <c r="G10" s="32">
        <f>AVERAGE(G11:G12)</f>
        <v>12.7</v>
      </c>
      <c r="H10" s="30" t="s">
        <v>41</v>
      </c>
      <c r="I10" s="32">
        <f>AVERAGE(I11:I12)</f>
        <v>23.4</v>
      </c>
      <c r="J10" s="30" t="s">
        <v>42</v>
      </c>
      <c r="K10" s="31">
        <v>0.53500000000000003</v>
      </c>
      <c r="L10" s="30" t="s">
        <v>40</v>
      </c>
      <c r="M10" s="51">
        <v>11.4</v>
      </c>
      <c r="N10" s="57" t="s">
        <v>43</v>
      </c>
      <c r="O10" s="61">
        <v>-6.5666339999999996</v>
      </c>
    </row>
    <row r="11" spans="1:15">
      <c r="A11" s="13">
        <v>1</v>
      </c>
      <c r="B11" s="14" t="s">
        <v>44</v>
      </c>
      <c r="C11" s="15">
        <v>240.7</v>
      </c>
      <c r="D11" s="16"/>
      <c r="E11" s="17"/>
      <c r="F11" s="16" t="s">
        <v>44</v>
      </c>
      <c r="G11" s="15">
        <v>12.3</v>
      </c>
      <c r="H11" s="16" t="s">
        <v>44</v>
      </c>
      <c r="I11" s="15">
        <v>21.1</v>
      </c>
      <c r="J11" s="16"/>
      <c r="K11" s="17"/>
      <c r="L11" s="16"/>
      <c r="M11" s="52"/>
      <c r="N11" s="55" t="s">
        <v>45</v>
      </c>
      <c r="O11" s="61">
        <v>-6.8820790000000001</v>
      </c>
    </row>
    <row r="12" spans="1:15" ht="19.5" thickBot="1">
      <c r="A12" s="20">
        <v>2</v>
      </c>
      <c r="B12" s="21" t="s">
        <v>46</v>
      </c>
      <c r="C12" s="22">
        <v>239.2</v>
      </c>
      <c r="D12" s="23"/>
      <c r="E12" s="24"/>
      <c r="F12" s="23" t="s">
        <v>46</v>
      </c>
      <c r="G12" s="22">
        <v>13.1</v>
      </c>
      <c r="H12" s="23" t="s">
        <v>46</v>
      </c>
      <c r="I12" s="22">
        <v>25.7</v>
      </c>
      <c r="J12" s="23"/>
      <c r="K12" s="24"/>
      <c r="L12" s="23"/>
      <c r="M12" s="53"/>
      <c r="N12" s="56" t="s">
        <v>47</v>
      </c>
      <c r="O12" s="62">
        <v>-6.3030119999999998</v>
      </c>
    </row>
    <row r="13" spans="1:15">
      <c r="A13" s="27" t="s">
        <v>49</v>
      </c>
      <c r="B13" s="28" t="s">
        <v>40</v>
      </c>
      <c r="C13" s="29">
        <f>AVERAGE(C14:C15)</f>
        <v>239.95</v>
      </c>
      <c r="D13" s="30" t="s">
        <v>40</v>
      </c>
      <c r="E13" s="31">
        <v>124.7</v>
      </c>
      <c r="F13" s="30" t="s">
        <v>41</v>
      </c>
      <c r="G13" s="32">
        <f>AVERAGE(G14:G15)</f>
        <v>13.05</v>
      </c>
      <c r="H13" s="30" t="s">
        <v>41</v>
      </c>
      <c r="I13" s="32">
        <f>AVERAGE(I14:I15)</f>
        <v>24.700000000000003</v>
      </c>
      <c r="J13" s="30" t="s">
        <v>42</v>
      </c>
      <c r="K13" s="31">
        <v>0.36799999999999999</v>
      </c>
      <c r="L13" s="30" t="s">
        <v>40</v>
      </c>
      <c r="M13" s="51">
        <v>9.9</v>
      </c>
      <c r="N13" s="57" t="s">
        <v>43</v>
      </c>
      <c r="O13" s="61">
        <v>-6.4777709999999997</v>
      </c>
    </row>
    <row r="14" spans="1:15">
      <c r="A14" s="13">
        <v>1</v>
      </c>
      <c r="B14" s="14" t="s">
        <v>44</v>
      </c>
      <c r="C14" s="15">
        <v>239.1</v>
      </c>
      <c r="D14" s="16"/>
      <c r="E14" s="17"/>
      <c r="F14" s="16" t="s">
        <v>44</v>
      </c>
      <c r="G14" s="15">
        <v>14.1</v>
      </c>
      <c r="H14" s="16" t="s">
        <v>44</v>
      </c>
      <c r="I14" s="15">
        <v>24.3</v>
      </c>
      <c r="J14" s="16"/>
      <c r="K14" s="17"/>
      <c r="L14" s="16"/>
      <c r="M14" s="52"/>
      <c r="N14" s="55" t="s">
        <v>45</v>
      </c>
      <c r="O14" s="61">
        <v>-6.8535529999999998</v>
      </c>
    </row>
    <row r="15" spans="1:15" ht="19.5" thickBot="1">
      <c r="A15" s="20">
        <v>2</v>
      </c>
      <c r="B15" s="21" t="s">
        <v>46</v>
      </c>
      <c r="C15" s="22">
        <v>240.8</v>
      </c>
      <c r="D15" s="23"/>
      <c r="E15" s="24"/>
      <c r="F15" s="23" t="s">
        <v>46</v>
      </c>
      <c r="G15" s="22">
        <v>12</v>
      </c>
      <c r="H15" s="23" t="s">
        <v>46</v>
      </c>
      <c r="I15" s="22">
        <v>25.1</v>
      </c>
      <c r="J15" s="23"/>
      <c r="K15" s="24"/>
      <c r="L15" s="23"/>
      <c r="M15" s="53"/>
      <c r="N15" s="56" t="s">
        <v>47</v>
      </c>
      <c r="O15" s="62">
        <v>-6.3439870000000003</v>
      </c>
    </row>
    <row r="16" spans="1:15">
      <c r="A16" s="27" t="s">
        <v>50</v>
      </c>
      <c r="B16" s="28" t="s">
        <v>40</v>
      </c>
      <c r="C16" s="29">
        <f>AVERAGE(C17:C18)</f>
        <v>240.1</v>
      </c>
      <c r="D16" s="30" t="s">
        <v>40</v>
      </c>
      <c r="E16" s="31">
        <v>123.4</v>
      </c>
      <c r="F16" s="30" t="s">
        <v>41</v>
      </c>
      <c r="G16" s="32">
        <f>AVERAGE(G17:G18)</f>
        <v>11.35</v>
      </c>
      <c r="H16" s="30" t="s">
        <v>41</v>
      </c>
      <c r="I16" s="32">
        <f>AVERAGE(I17:I18)</f>
        <v>25.25</v>
      </c>
      <c r="J16" s="30" t="s">
        <v>42</v>
      </c>
      <c r="K16" s="31">
        <v>0.57199999999999995</v>
      </c>
      <c r="L16" s="30" t="s">
        <v>40</v>
      </c>
      <c r="M16" s="51">
        <v>11.9</v>
      </c>
      <c r="N16" s="57" t="s">
        <v>43</v>
      </c>
      <c r="O16" s="61">
        <v>-6.7247440000000003</v>
      </c>
    </row>
    <row r="17" spans="1:15">
      <c r="A17" s="13">
        <v>1</v>
      </c>
      <c r="B17" s="14" t="s">
        <v>44</v>
      </c>
      <c r="C17" s="15">
        <v>240.6</v>
      </c>
      <c r="D17" s="16"/>
      <c r="E17" s="17"/>
      <c r="F17" s="16" t="s">
        <v>44</v>
      </c>
      <c r="G17" s="15">
        <v>10.7</v>
      </c>
      <c r="H17" s="16" t="s">
        <v>44</v>
      </c>
      <c r="I17" s="15">
        <v>27.1</v>
      </c>
      <c r="J17" s="16"/>
      <c r="K17" s="17"/>
      <c r="L17" s="16"/>
      <c r="M17" s="52"/>
      <c r="N17" s="55" t="s">
        <v>45</v>
      </c>
      <c r="O17" s="61">
        <v>-7.0680649999999998</v>
      </c>
    </row>
    <row r="18" spans="1:15" ht="19.5" thickBot="1">
      <c r="A18" s="20">
        <v>2</v>
      </c>
      <c r="B18" s="21" t="s">
        <v>46</v>
      </c>
      <c r="C18" s="22">
        <v>239.6</v>
      </c>
      <c r="D18" s="23"/>
      <c r="E18" s="24"/>
      <c r="F18" s="23" t="s">
        <v>46</v>
      </c>
      <c r="G18" s="22">
        <v>12</v>
      </c>
      <c r="H18" s="23" t="s">
        <v>46</v>
      </c>
      <c r="I18" s="22">
        <v>23.4</v>
      </c>
      <c r="J18" s="23"/>
      <c r="K18" s="24"/>
      <c r="L18" s="23"/>
      <c r="M18" s="53"/>
      <c r="N18" s="59" t="s">
        <v>47</v>
      </c>
      <c r="O18" s="63">
        <v>-6.5760589999999999</v>
      </c>
    </row>
    <row r="19" spans="1:15">
      <c r="A19" s="27" t="s">
        <v>51</v>
      </c>
      <c r="B19" s="28" t="s">
        <v>40</v>
      </c>
      <c r="C19" s="29">
        <f>AVERAGE(C20:C21)</f>
        <v>240.75</v>
      </c>
      <c r="D19" s="30" t="s">
        <v>40</v>
      </c>
      <c r="E19" s="31">
        <v>124.6</v>
      </c>
      <c r="F19" s="30" t="s">
        <v>41</v>
      </c>
      <c r="G19" s="32">
        <f>AVERAGE(G20:G21)</f>
        <v>11.9</v>
      </c>
      <c r="H19" s="30" t="s">
        <v>41</v>
      </c>
      <c r="I19" s="32">
        <f>AVERAGE(I20:I21)</f>
        <v>25.3</v>
      </c>
      <c r="J19" s="30" t="s">
        <v>42</v>
      </c>
      <c r="K19" s="31">
        <v>0.59</v>
      </c>
      <c r="L19" s="30" t="s">
        <v>40</v>
      </c>
      <c r="M19" s="51">
        <v>9.1999999999999993</v>
      </c>
      <c r="N19" s="54" t="s">
        <v>43</v>
      </c>
      <c r="O19" s="64">
        <v>-6.6618199999999996</v>
      </c>
    </row>
    <row r="20" spans="1:15">
      <c r="A20" s="13">
        <v>1</v>
      </c>
      <c r="B20" s="14" t="s">
        <v>44</v>
      </c>
      <c r="C20" s="15">
        <v>240.9</v>
      </c>
      <c r="D20" s="16"/>
      <c r="E20" s="17"/>
      <c r="F20" s="16" t="s">
        <v>44</v>
      </c>
      <c r="G20" s="15">
        <v>11.9</v>
      </c>
      <c r="H20" s="16" t="s">
        <v>44</v>
      </c>
      <c r="I20" s="15">
        <v>25.3</v>
      </c>
      <c r="J20" s="16"/>
      <c r="K20" s="17"/>
      <c r="L20" s="16"/>
      <c r="M20" s="52"/>
      <c r="N20" s="55" t="s">
        <v>45</v>
      </c>
      <c r="O20" s="65">
        <v>-7.0390699999999997</v>
      </c>
    </row>
    <row r="21" spans="1:15" ht="19.5" thickBot="1">
      <c r="A21" s="20">
        <v>2</v>
      </c>
      <c r="B21" s="21" t="s">
        <v>46</v>
      </c>
      <c r="C21" s="22">
        <v>240.6</v>
      </c>
      <c r="D21" s="23"/>
      <c r="E21" s="24"/>
      <c r="F21" s="23" t="s">
        <v>46</v>
      </c>
      <c r="G21" s="22">
        <v>11.9</v>
      </c>
      <c r="H21" s="23" t="s">
        <v>46</v>
      </c>
      <c r="I21" s="22">
        <v>25.3</v>
      </c>
      <c r="J21" s="23"/>
      <c r="K21" s="24"/>
      <c r="L21" s="23"/>
      <c r="M21" s="53"/>
      <c r="N21" s="56" t="s">
        <v>47</v>
      </c>
      <c r="O21" s="66">
        <v>-6.5679980000000002</v>
      </c>
    </row>
  </sheetData>
  <mergeCells count="21">
    <mergeCell ref="N6:O6"/>
    <mergeCell ref="B6:C6"/>
    <mergeCell ref="D6:E6"/>
    <mergeCell ref="F6:G6"/>
    <mergeCell ref="H6:I6"/>
    <mergeCell ref="J6:K6"/>
    <mergeCell ref="L6:M6"/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</mergeCells>
  <phoneticPr fontId="6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7A6E-C876-476F-AD6D-AE76596938A4}">
  <dimension ref="A1:O23"/>
  <sheetViews>
    <sheetView workbookViewId="0">
      <selection activeCell="U13" sqref="U13:U15"/>
    </sheetView>
  </sheetViews>
  <sheetFormatPr defaultRowHeight="18.75"/>
  <cols>
    <col min="1" max="13" width="9" style="2"/>
    <col min="14" max="15" width="9.625" style="2" customWidth="1"/>
    <col min="16" max="16" width="9" style="2" bestFit="1"/>
    <col min="17" max="16384" width="9" style="2"/>
  </cols>
  <sheetData>
    <row r="1" spans="1:15">
      <c r="A1" s="1"/>
      <c r="B1" s="2" t="s">
        <v>19</v>
      </c>
    </row>
    <row r="2" spans="1:15">
      <c r="A2" s="3"/>
      <c r="B2" s="2" t="s">
        <v>20</v>
      </c>
    </row>
    <row r="3" spans="1:15" ht="19.5" thickBot="1">
      <c r="A3" s="2" t="s">
        <v>21</v>
      </c>
    </row>
    <row r="4" spans="1:15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</row>
    <row r="5" spans="1:15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</row>
    <row r="6" spans="1:15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</row>
    <row r="7" spans="1:15">
      <c r="A7" s="5" t="s">
        <v>39</v>
      </c>
      <c r="B7" s="6" t="s">
        <v>40</v>
      </c>
      <c r="C7" s="7">
        <f>AVERAGE(C8:C9)</f>
        <v>279.55</v>
      </c>
      <c r="D7" s="8" t="s">
        <v>40</v>
      </c>
      <c r="E7" s="9">
        <v>109.2</v>
      </c>
      <c r="F7" s="8" t="s">
        <v>41</v>
      </c>
      <c r="G7" s="10">
        <f>AVERAGE(G8:G9)</f>
        <v>12.600000000000001</v>
      </c>
      <c r="H7" s="8" t="s">
        <v>41</v>
      </c>
      <c r="I7" s="10">
        <f>AVERAGE(I8:I9)</f>
        <v>25.75</v>
      </c>
      <c r="J7" s="8" t="s">
        <v>42</v>
      </c>
      <c r="K7" s="9">
        <v>0.66800000000000004</v>
      </c>
      <c r="L7" s="8" t="s">
        <v>40</v>
      </c>
      <c r="M7" s="9">
        <v>10.5</v>
      </c>
      <c r="N7" s="11" t="s">
        <v>43</v>
      </c>
      <c r="O7" s="71">
        <v>-6.0343179999999998</v>
      </c>
    </row>
    <row r="8" spans="1:15">
      <c r="A8" s="13">
        <v>1</v>
      </c>
      <c r="B8" s="14" t="s">
        <v>44</v>
      </c>
      <c r="C8" s="15">
        <v>279.3</v>
      </c>
      <c r="D8" s="16"/>
      <c r="E8" s="17"/>
      <c r="F8" s="16" t="s">
        <v>44</v>
      </c>
      <c r="G8" s="15">
        <v>14.8</v>
      </c>
      <c r="H8" s="16" t="s">
        <v>44</v>
      </c>
      <c r="I8" s="15">
        <v>23.9</v>
      </c>
      <c r="J8" s="16"/>
      <c r="K8" s="17"/>
      <c r="L8" s="16"/>
      <c r="M8" s="17"/>
      <c r="N8" s="18" t="s">
        <v>45</v>
      </c>
      <c r="O8" s="68">
        <v>-6.6400750000000004</v>
      </c>
    </row>
    <row r="9" spans="1:15">
      <c r="A9" s="20">
        <v>2</v>
      </c>
      <c r="B9" s="21" t="s">
        <v>46</v>
      </c>
      <c r="C9" s="22">
        <v>279.8</v>
      </c>
      <c r="D9" s="23"/>
      <c r="E9" s="24"/>
      <c r="F9" s="23" t="s">
        <v>46</v>
      </c>
      <c r="G9" s="22">
        <v>10.4</v>
      </c>
      <c r="H9" s="23" t="s">
        <v>46</v>
      </c>
      <c r="I9" s="22">
        <v>27.6</v>
      </c>
      <c r="J9" s="23"/>
      <c r="K9" s="24"/>
      <c r="L9" s="23"/>
      <c r="M9" s="24"/>
      <c r="N9" s="25" t="s">
        <v>47</v>
      </c>
      <c r="O9" s="70">
        <v>-6.6270110000000004</v>
      </c>
    </row>
    <row r="10" spans="1:15">
      <c r="A10" s="27" t="s">
        <v>48</v>
      </c>
      <c r="B10" s="28" t="s">
        <v>40</v>
      </c>
      <c r="C10" s="29">
        <f>AVERAGE(C11:C12)</f>
        <v>280.55</v>
      </c>
      <c r="D10" s="30" t="s">
        <v>40</v>
      </c>
      <c r="E10" s="31">
        <v>106.8</v>
      </c>
      <c r="F10" s="30" t="s">
        <v>41</v>
      </c>
      <c r="G10" s="32">
        <f>AVERAGE(G11:G12)</f>
        <v>11.45</v>
      </c>
      <c r="H10" s="30" t="s">
        <v>41</v>
      </c>
      <c r="I10" s="32">
        <f>AVERAGE(I11:I12)</f>
        <v>28.7</v>
      </c>
      <c r="J10" s="30" t="s">
        <v>42</v>
      </c>
      <c r="K10" s="31">
        <v>0.84299999999999997</v>
      </c>
      <c r="L10" s="30" t="s">
        <v>40</v>
      </c>
      <c r="M10" s="31">
        <v>13.9</v>
      </c>
      <c r="N10" s="11" t="s">
        <v>43</v>
      </c>
      <c r="O10" s="67">
        <v>-6.0049700000000001</v>
      </c>
    </row>
    <row r="11" spans="1:15">
      <c r="A11" s="13">
        <v>1</v>
      </c>
      <c r="B11" s="14" t="s">
        <v>44</v>
      </c>
      <c r="C11" s="15">
        <v>280.60000000000002</v>
      </c>
      <c r="D11" s="16"/>
      <c r="E11" s="17"/>
      <c r="F11" s="16" t="s">
        <v>44</v>
      </c>
      <c r="G11" s="15">
        <v>13</v>
      </c>
      <c r="H11" s="16" t="s">
        <v>44</v>
      </c>
      <c r="I11" s="15">
        <v>28.2</v>
      </c>
      <c r="J11" s="16"/>
      <c r="K11" s="17"/>
      <c r="L11" s="16"/>
      <c r="M11" s="17"/>
      <c r="N11" s="18" t="s">
        <v>45</v>
      </c>
      <c r="O11" s="68">
        <v>-6.5065809999999997</v>
      </c>
    </row>
    <row r="12" spans="1:15" ht="19.5" thickBot="1">
      <c r="A12" s="20">
        <v>2</v>
      </c>
      <c r="B12" s="21" t="s">
        <v>46</v>
      </c>
      <c r="C12" s="22">
        <v>280.5</v>
      </c>
      <c r="D12" s="23"/>
      <c r="E12" s="24"/>
      <c r="F12" s="23" t="s">
        <v>46</v>
      </c>
      <c r="G12" s="22">
        <v>9.9</v>
      </c>
      <c r="H12" s="23" t="s">
        <v>46</v>
      </c>
      <c r="I12" s="22">
        <v>29.2</v>
      </c>
      <c r="J12" s="23"/>
      <c r="K12" s="24"/>
      <c r="L12" s="23"/>
      <c r="M12" s="24"/>
      <c r="N12" s="25" t="s">
        <v>47</v>
      </c>
      <c r="O12" s="70">
        <v>-6.4488539999999999</v>
      </c>
    </row>
    <row r="13" spans="1:15">
      <c r="A13" s="27" t="s">
        <v>49</v>
      </c>
      <c r="B13" s="28" t="s">
        <v>40</v>
      </c>
      <c r="C13" s="29">
        <f>AVERAGE(C14:C15)</f>
        <v>279.60000000000002</v>
      </c>
      <c r="D13" s="30" t="s">
        <v>40</v>
      </c>
      <c r="E13" s="31">
        <v>115.8</v>
      </c>
      <c r="F13" s="30" t="s">
        <v>41</v>
      </c>
      <c r="G13" s="32">
        <f>AVERAGE(G14:G15)</f>
        <v>11.55</v>
      </c>
      <c r="H13" s="30" t="s">
        <v>41</v>
      </c>
      <c r="I13" s="32">
        <f>AVERAGE(I14:I15)</f>
        <v>26.4</v>
      </c>
      <c r="J13" s="30" t="s">
        <v>42</v>
      </c>
      <c r="K13" s="31">
        <v>0.86499999999999999</v>
      </c>
      <c r="L13" s="30" t="s">
        <v>40</v>
      </c>
      <c r="M13" s="31">
        <v>12.3</v>
      </c>
      <c r="N13" s="11" t="s">
        <v>43</v>
      </c>
      <c r="O13" s="71">
        <v>-6.3482000000000003</v>
      </c>
    </row>
    <row r="14" spans="1:15">
      <c r="A14" s="13">
        <v>1</v>
      </c>
      <c r="B14" s="14" t="s">
        <v>44</v>
      </c>
      <c r="C14" s="15">
        <v>279.2</v>
      </c>
      <c r="D14" s="16"/>
      <c r="E14" s="17"/>
      <c r="F14" s="16" t="s">
        <v>44</v>
      </c>
      <c r="G14" s="15">
        <v>11.6</v>
      </c>
      <c r="H14" s="16" t="s">
        <v>44</v>
      </c>
      <c r="I14" s="15">
        <v>26.8</v>
      </c>
      <c r="J14" s="16"/>
      <c r="K14" s="17"/>
      <c r="L14" s="16"/>
      <c r="M14" s="17"/>
      <c r="N14" s="18" t="s">
        <v>45</v>
      </c>
      <c r="O14" s="68">
        <v>-6.8974700000000002</v>
      </c>
    </row>
    <row r="15" spans="1:15" ht="19.5" thickBot="1">
      <c r="A15" s="20">
        <v>2</v>
      </c>
      <c r="B15" s="21" t="s">
        <v>46</v>
      </c>
      <c r="C15" s="22">
        <v>280</v>
      </c>
      <c r="D15" s="23"/>
      <c r="E15" s="24"/>
      <c r="F15" s="23" t="s">
        <v>46</v>
      </c>
      <c r="G15" s="22">
        <v>11.5</v>
      </c>
      <c r="H15" s="23" t="s">
        <v>46</v>
      </c>
      <c r="I15" s="22">
        <v>26</v>
      </c>
      <c r="J15" s="23"/>
      <c r="K15" s="24"/>
      <c r="L15" s="23"/>
      <c r="M15" s="24"/>
      <c r="N15" s="25" t="s">
        <v>47</v>
      </c>
      <c r="O15" s="69">
        <v>-6.811839</v>
      </c>
    </row>
    <row r="16" spans="1:15">
      <c r="A16" s="27" t="s">
        <v>50</v>
      </c>
      <c r="B16" s="28" t="s">
        <v>40</v>
      </c>
      <c r="C16" s="29">
        <f>AVERAGE(C17:C18)</f>
        <v>280.7</v>
      </c>
      <c r="D16" s="30" t="s">
        <v>40</v>
      </c>
      <c r="E16" s="31">
        <v>110.4</v>
      </c>
      <c r="F16" s="30" t="s">
        <v>41</v>
      </c>
      <c r="G16" s="32">
        <f>AVERAGE(G17:G18)</f>
        <v>10.899999999999999</v>
      </c>
      <c r="H16" s="30" t="s">
        <v>41</v>
      </c>
      <c r="I16" s="32">
        <f>AVERAGE(I17:I18)</f>
        <v>30.3</v>
      </c>
      <c r="J16" s="30" t="s">
        <v>42</v>
      </c>
      <c r="K16" s="31">
        <v>1.149</v>
      </c>
      <c r="L16" s="30" t="s">
        <v>40</v>
      </c>
      <c r="M16" s="31">
        <v>13.9</v>
      </c>
      <c r="N16" s="11" t="s">
        <v>43</v>
      </c>
      <c r="O16" s="67">
        <v>-6.1587610000000002</v>
      </c>
    </row>
    <row r="17" spans="1:15">
      <c r="A17" s="13">
        <v>1</v>
      </c>
      <c r="B17" s="14" t="s">
        <v>44</v>
      </c>
      <c r="C17" s="15">
        <v>280.2</v>
      </c>
      <c r="D17" s="16"/>
      <c r="E17" s="17"/>
      <c r="F17" s="16" t="s">
        <v>44</v>
      </c>
      <c r="G17" s="15">
        <v>10.6</v>
      </c>
      <c r="H17" s="16" t="s">
        <v>44</v>
      </c>
      <c r="I17" s="15">
        <v>30.8</v>
      </c>
      <c r="J17" s="16"/>
      <c r="K17" s="17"/>
      <c r="L17" s="16"/>
      <c r="M17" s="17"/>
      <c r="N17" s="18" t="s">
        <v>45</v>
      </c>
      <c r="O17" s="68">
        <v>-6.6597109999999997</v>
      </c>
    </row>
    <row r="18" spans="1:15" ht="19.5" thickBot="1">
      <c r="A18" s="20">
        <v>2</v>
      </c>
      <c r="B18" s="21" t="s">
        <v>46</v>
      </c>
      <c r="C18" s="22">
        <v>281.2</v>
      </c>
      <c r="D18" s="23"/>
      <c r="E18" s="24"/>
      <c r="F18" s="23" t="s">
        <v>46</v>
      </c>
      <c r="G18" s="22">
        <v>11.2</v>
      </c>
      <c r="H18" s="23" t="s">
        <v>46</v>
      </c>
      <c r="I18" s="22">
        <v>29.8</v>
      </c>
      <c r="J18" s="23"/>
      <c r="K18" s="24"/>
      <c r="L18" s="23"/>
      <c r="M18" s="24"/>
      <c r="N18" s="25" t="s">
        <v>47</v>
      </c>
      <c r="O18" s="70">
        <v>-6.6026899999999999</v>
      </c>
    </row>
    <row r="19" spans="1:15">
      <c r="A19" s="27" t="s">
        <v>51</v>
      </c>
      <c r="B19" s="28" t="s">
        <v>40</v>
      </c>
      <c r="C19" s="29">
        <f>AVERAGE(C20:C21)</f>
        <v>279.85000000000002</v>
      </c>
      <c r="D19" s="30" t="s">
        <v>40</v>
      </c>
      <c r="E19" s="31">
        <v>118.5</v>
      </c>
      <c r="F19" s="30" t="s">
        <v>41</v>
      </c>
      <c r="G19" s="32">
        <f>AVERAGE(G20:G21)</f>
        <v>13.899999999999999</v>
      </c>
      <c r="H19" s="30" t="s">
        <v>41</v>
      </c>
      <c r="I19" s="32">
        <f>AVERAGE(I20:I21)</f>
        <v>27.950000000000003</v>
      </c>
      <c r="J19" s="30" t="s">
        <v>42</v>
      </c>
      <c r="K19" s="31">
        <v>0.85599999999999998</v>
      </c>
      <c r="L19" s="30" t="s">
        <v>40</v>
      </c>
      <c r="M19" s="31">
        <v>9.6</v>
      </c>
      <c r="N19" s="11" t="s">
        <v>43</v>
      </c>
      <c r="O19" s="67">
        <v>-6.1862870000000001</v>
      </c>
    </row>
    <row r="20" spans="1:15">
      <c r="A20" s="13">
        <v>1</v>
      </c>
      <c r="B20" s="14" t="s">
        <v>44</v>
      </c>
      <c r="C20" s="15">
        <v>279.2</v>
      </c>
      <c r="D20" s="16"/>
      <c r="E20" s="17"/>
      <c r="F20" s="16" t="s">
        <v>44</v>
      </c>
      <c r="G20" s="15">
        <v>14.2</v>
      </c>
      <c r="H20" s="16" t="s">
        <v>44</v>
      </c>
      <c r="I20" s="15">
        <v>28.3</v>
      </c>
      <c r="J20" s="16"/>
      <c r="K20" s="17"/>
      <c r="L20" s="16"/>
      <c r="M20" s="17"/>
      <c r="N20" s="18" t="s">
        <v>45</v>
      </c>
      <c r="O20" s="68">
        <v>-6.7873809999999999</v>
      </c>
    </row>
    <row r="21" spans="1:15" ht="19.5" thickBot="1">
      <c r="A21" s="20">
        <v>2</v>
      </c>
      <c r="B21" s="21" t="s">
        <v>46</v>
      </c>
      <c r="C21" s="22">
        <v>280.5</v>
      </c>
      <c r="D21" s="23"/>
      <c r="E21" s="24"/>
      <c r="F21" s="23" t="s">
        <v>46</v>
      </c>
      <c r="G21" s="22">
        <v>13.6</v>
      </c>
      <c r="H21" s="23" t="s">
        <v>46</v>
      </c>
      <c r="I21" s="22">
        <v>27.6</v>
      </c>
      <c r="J21" s="23"/>
      <c r="K21" s="24"/>
      <c r="L21" s="23"/>
      <c r="M21" s="24"/>
      <c r="N21" s="25" t="s">
        <v>47</v>
      </c>
      <c r="O21" s="70">
        <v>-6.7131800000000004</v>
      </c>
    </row>
    <row r="22" spans="1:15">
      <c r="H22" s="73"/>
    </row>
    <row r="23" spans="1:15">
      <c r="J23" s="74"/>
    </row>
  </sheetData>
  <mergeCells count="21"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N6:O6"/>
    <mergeCell ref="B6:C6"/>
    <mergeCell ref="D6:E6"/>
    <mergeCell ref="F6:G6"/>
    <mergeCell ref="H6:I6"/>
    <mergeCell ref="J6:K6"/>
    <mergeCell ref="L6:M6"/>
  </mergeCells>
  <phoneticPr fontId="6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1103-93AF-4277-8A66-65999E2C541F}">
  <dimension ref="A1:O21"/>
  <sheetViews>
    <sheetView workbookViewId="0">
      <selection activeCell="I20" sqref="I20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15">
      <c r="A1" s="1"/>
      <c r="B1" s="2" t="s">
        <v>19</v>
      </c>
    </row>
    <row r="2" spans="1:15">
      <c r="A2" s="3"/>
      <c r="B2" s="2" t="s">
        <v>20</v>
      </c>
    </row>
    <row r="3" spans="1:15" ht="19.5" thickBot="1">
      <c r="A3" s="2" t="s">
        <v>21</v>
      </c>
    </row>
    <row r="4" spans="1:15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</row>
    <row r="5" spans="1:15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</row>
    <row r="6" spans="1:15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</row>
    <row r="7" spans="1:15">
      <c r="A7" s="5" t="s">
        <v>39</v>
      </c>
      <c r="B7" s="6" t="s">
        <v>40</v>
      </c>
      <c r="C7" s="7" t="e">
        <f>AVERAGE(C8:C9)</f>
        <v>#DIV/0!</v>
      </c>
      <c r="D7" s="8" t="s">
        <v>40</v>
      </c>
      <c r="E7" s="9"/>
      <c r="F7" s="8" t="s">
        <v>41</v>
      </c>
      <c r="G7" s="10" t="e">
        <f>AVERAGE(G8:G9)</f>
        <v>#DIV/0!</v>
      </c>
      <c r="H7" s="8" t="s">
        <v>41</v>
      </c>
      <c r="I7" s="10" t="e">
        <f>AVERAGE(I8:I9)</f>
        <v>#DIV/0!</v>
      </c>
      <c r="J7" s="8" t="s">
        <v>42</v>
      </c>
      <c r="K7" s="9"/>
      <c r="L7" s="8" t="s">
        <v>40</v>
      </c>
      <c r="M7" s="9"/>
      <c r="N7" s="11" t="s">
        <v>43</v>
      </c>
      <c r="O7" s="12"/>
    </row>
    <row r="8" spans="1:15">
      <c r="A8" s="13">
        <v>1</v>
      </c>
      <c r="B8" s="14" t="s">
        <v>44</v>
      </c>
      <c r="C8" s="15"/>
      <c r="D8" s="16"/>
      <c r="E8" s="17"/>
      <c r="F8" s="16" t="s">
        <v>44</v>
      </c>
      <c r="G8" s="15"/>
      <c r="H8" s="16" t="s">
        <v>44</v>
      </c>
      <c r="I8" s="15"/>
      <c r="J8" s="16"/>
      <c r="K8" s="17"/>
      <c r="L8" s="16"/>
      <c r="M8" s="17"/>
      <c r="N8" s="18" t="s">
        <v>45</v>
      </c>
      <c r="O8" s="19"/>
    </row>
    <row r="9" spans="1:15" ht="19.5" thickBot="1">
      <c r="A9" s="20">
        <v>2</v>
      </c>
      <c r="B9" s="21" t="s">
        <v>46</v>
      </c>
      <c r="C9" s="22"/>
      <c r="D9" s="23"/>
      <c r="E9" s="24"/>
      <c r="F9" s="23" t="s">
        <v>46</v>
      </c>
      <c r="G9" s="22"/>
      <c r="H9" s="23" t="s">
        <v>46</v>
      </c>
      <c r="I9" s="22"/>
      <c r="J9" s="23"/>
      <c r="K9" s="24"/>
      <c r="L9" s="23"/>
      <c r="M9" s="24"/>
      <c r="N9" s="25" t="s">
        <v>47</v>
      </c>
      <c r="O9" s="26"/>
    </row>
    <row r="10" spans="1:15">
      <c r="A10" s="27" t="s">
        <v>48</v>
      </c>
      <c r="B10" s="28" t="s">
        <v>40</v>
      </c>
      <c r="C10" s="29" t="e">
        <f>AVERAGE(C11:C12)</f>
        <v>#DIV/0!</v>
      </c>
      <c r="D10" s="30" t="s">
        <v>40</v>
      </c>
      <c r="E10" s="31"/>
      <c r="F10" s="30" t="s">
        <v>41</v>
      </c>
      <c r="G10" s="32" t="e">
        <f>AVERAGE(G11:G12)</f>
        <v>#DIV/0!</v>
      </c>
      <c r="H10" s="30" t="s">
        <v>41</v>
      </c>
      <c r="I10" s="32" t="e">
        <f>AVERAGE(I11:I12)</f>
        <v>#DIV/0!</v>
      </c>
      <c r="J10" s="30" t="s">
        <v>42</v>
      </c>
      <c r="K10" s="31"/>
      <c r="L10" s="30" t="s">
        <v>40</v>
      </c>
      <c r="M10" s="31"/>
      <c r="N10" s="11" t="s">
        <v>43</v>
      </c>
      <c r="O10" s="12"/>
    </row>
    <row r="11" spans="1:15">
      <c r="A11" s="13">
        <v>1</v>
      </c>
      <c r="B11" s="14" t="s">
        <v>44</v>
      </c>
      <c r="C11" s="15"/>
      <c r="D11" s="16"/>
      <c r="E11" s="17"/>
      <c r="F11" s="16" t="s">
        <v>44</v>
      </c>
      <c r="G11" s="15"/>
      <c r="H11" s="16" t="s">
        <v>44</v>
      </c>
      <c r="I11" s="15"/>
      <c r="J11" s="16"/>
      <c r="K11" s="17"/>
      <c r="L11" s="16"/>
      <c r="M11" s="17"/>
      <c r="N11" s="18" t="s">
        <v>45</v>
      </c>
      <c r="O11" s="19"/>
    </row>
    <row r="12" spans="1:15" ht="19.5" thickBot="1">
      <c r="A12" s="20">
        <v>2</v>
      </c>
      <c r="B12" s="21" t="s">
        <v>46</v>
      </c>
      <c r="C12" s="22"/>
      <c r="D12" s="23"/>
      <c r="E12" s="24"/>
      <c r="F12" s="23" t="s">
        <v>46</v>
      </c>
      <c r="G12" s="22"/>
      <c r="H12" s="23" t="s">
        <v>46</v>
      </c>
      <c r="I12" s="22"/>
      <c r="J12" s="23"/>
      <c r="K12" s="24"/>
      <c r="L12" s="23"/>
      <c r="M12" s="24"/>
      <c r="N12" s="25" t="s">
        <v>47</v>
      </c>
      <c r="O12" s="26"/>
    </row>
    <row r="13" spans="1:15">
      <c r="A13" s="27" t="s">
        <v>49</v>
      </c>
      <c r="B13" s="28" t="s">
        <v>40</v>
      </c>
      <c r="C13" s="29" t="e">
        <f>AVERAGE(C14:C15)</f>
        <v>#DIV/0!</v>
      </c>
      <c r="D13" s="30" t="s">
        <v>40</v>
      </c>
      <c r="E13" s="31"/>
      <c r="F13" s="30" t="s">
        <v>41</v>
      </c>
      <c r="G13" s="32" t="e">
        <f>AVERAGE(G14:G15)</f>
        <v>#DIV/0!</v>
      </c>
      <c r="H13" s="30" t="s">
        <v>41</v>
      </c>
      <c r="I13" s="32" t="e">
        <f>AVERAGE(I14:I15)</f>
        <v>#DIV/0!</v>
      </c>
      <c r="J13" s="30" t="s">
        <v>42</v>
      </c>
      <c r="K13" s="31"/>
      <c r="L13" s="30" t="s">
        <v>40</v>
      </c>
      <c r="M13" s="31"/>
      <c r="N13" s="11" t="s">
        <v>43</v>
      </c>
      <c r="O13" s="12"/>
    </row>
    <row r="14" spans="1:15">
      <c r="A14" s="13">
        <v>1</v>
      </c>
      <c r="B14" s="14" t="s">
        <v>44</v>
      </c>
      <c r="C14" s="15"/>
      <c r="D14" s="16"/>
      <c r="E14" s="17"/>
      <c r="F14" s="16" t="s">
        <v>44</v>
      </c>
      <c r="G14" s="15"/>
      <c r="H14" s="16" t="s">
        <v>44</v>
      </c>
      <c r="I14" s="15"/>
      <c r="J14" s="16"/>
      <c r="K14" s="17"/>
      <c r="L14" s="16"/>
      <c r="M14" s="17"/>
      <c r="N14" s="18" t="s">
        <v>45</v>
      </c>
      <c r="O14" s="19"/>
    </row>
    <row r="15" spans="1:15" ht="19.5" thickBot="1">
      <c r="A15" s="20">
        <v>2</v>
      </c>
      <c r="B15" s="21" t="s">
        <v>46</v>
      </c>
      <c r="C15" s="22"/>
      <c r="D15" s="23"/>
      <c r="E15" s="24"/>
      <c r="F15" s="23" t="s">
        <v>46</v>
      </c>
      <c r="G15" s="22"/>
      <c r="H15" s="23" t="s">
        <v>46</v>
      </c>
      <c r="I15" s="22"/>
      <c r="J15" s="23"/>
      <c r="K15" s="24"/>
      <c r="L15" s="23"/>
      <c r="M15" s="24"/>
      <c r="N15" s="25" t="s">
        <v>47</v>
      </c>
      <c r="O15" s="26"/>
    </row>
    <row r="16" spans="1:15">
      <c r="A16" s="27" t="s">
        <v>50</v>
      </c>
      <c r="B16" s="28" t="s">
        <v>40</v>
      </c>
      <c r="C16" s="29" t="e">
        <f>AVERAGE(C17:C18)</f>
        <v>#DIV/0!</v>
      </c>
      <c r="D16" s="30" t="s">
        <v>40</v>
      </c>
      <c r="E16" s="31"/>
      <c r="F16" s="30" t="s">
        <v>41</v>
      </c>
      <c r="G16" s="32" t="e">
        <f>AVERAGE(G17:G18)</f>
        <v>#DIV/0!</v>
      </c>
      <c r="H16" s="30" t="s">
        <v>41</v>
      </c>
      <c r="I16" s="32" t="e">
        <f>AVERAGE(I17:I18)</f>
        <v>#DIV/0!</v>
      </c>
      <c r="J16" s="30" t="s">
        <v>42</v>
      </c>
      <c r="K16" s="31"/>
      <c r="L16" s="30" t="s">
        <v>40</v>
      </c>
      <c r="M16" s="31"/>
      <c r="N16" s="11" t="s">
        <v>43</v>
      </c>
      <c r="O16" s="12"/>
    </row>
    <row r="17" spans="1:15">
      <c r="A17" s="13">
        <v>1</v>
      </c>
      <c r="B17" s="14" t="s">
        <v>44</v>
      </c>
      <c r="C17" s="15"/>
      <c r="D17" s="16"/>
      <c r="E17" s="17"/>
      <c r="F17" s="16" t="s">
        <v>44</v>
      </c>
      <c r="G17" s="15"/>
      <c r="H17" s="16" t="s">
        <v>44</v>
      </c>
      <c r="I17" s="15"/>
      <c r="J17" s="16"/>
      <c r="K17" s="17"/>
      <c r="L17" s="16"/>
      <c r="M17" s="17"/>
      <c r="N17" s="18" t="s">
        <v>45</v>
      </c>
      <c r="O17" s="19"/>
    </row>
    <row r="18" spans="1:15" ht="19.5" thickBot="1">
      <c r="A18" s="20">
        <v>2</v>
      </c>
      <c r="B18" s="21" t="s">
        <v>46</v>
      </c>
      <c r="C18" s="22"/>
      <c r="D18" s="23"/>
      <c r="E18" s="24"/>
      <c r="F18" s="23" t="s">
        <v>46</v>
      </c>
      <c r="G18" s="22"/>
      <c r="H18" s="23" t="s">
        <v>46</v>
      </c>
      <c r="I18" s="22"/>
      <c r="J18" s="23"/>
      <c r="K18" s="24"/>
      <c r="L18" s="23"/>
      <c r="M18" s="24"/>
      <c r="N18" s="25" t="s">
        <v>47</v>
      </c>
      <c r="O18" s="26"/>
    </row>
    <row r="19" spans="1:15">
      <c r="A19" s="27" t="s">
        <v>51</v>
      </c>
      <c r="B19" s="28" t="s">
        <v>40</v>
      </c>
      <c r="C19" s="29" t="e">
        <f>AVERAGE(C20:C21)</f>
        <v>#DIV/0!</v>
      </c>
      <c r="D19" s="30" t="s">
        <v>40</v>
      </c>
      <c r="E19" s="31"/>
      <c r="F19" s="30" t="s">
        <v>41</v>
      </c>
      <c r="G19" s="32" t="e">
        <f>AVERAGE(G20:G21)</f>
        <v>#DIV/0!</v>
      </c>
      <c r="H19" s="30" t="s">
        <v>41</v>
      </c>
      <c r="I19" s="32" t="e">
        <f>AVERAGE(I20:I21)</f>
        <v>#DIV/0!</v>
      </c>
      <c r="J19" s="30" t="s">
        <v>42</v>
      </c>
      <c r="K19" s="31"/>
      <c r="L19" s="30" t="s">
        <v>40</v>
      </c>
      <c r="M19" s="31"/>
      <c r="N19" s="11" t="s">
        <v>43</v>
      </c>
      <c r="O19" s="12"/>
    </row>
    <row r="20" spans="1:15">
      <c r="A20" s="13">
        <v>1</v>
      </c>
      <c r="B20" s="14" t="s">
        <v>44</v>
      </c>
      <c r="C20" s="15"/>
      <c r="D20" s="16"/>
      <c r="E20" s="17"/>
      <c r="F20" s="16" t="s">
        <v>44</v>
      </c>
      <c r="G20" s="15"/>
      <c r="H20" s="16" t="s">
        <v>44</v>
      </c>
      <c r="I20" s="15"/>
      <c r="J20" s="16"/>
      <c r="K20" s="17"/>
      <c r="L20" s="16"/>
      <c r="M20" s="17"/>
      <c r="N20" s="18" t="s">
        <v>45</v>
      </c>
      <c r="O20" s="19"/>
    </row>
    <row r="21" spans="1:15" ht="19.5" thickBot="1">
      <c r="A21" s="20">
        <v>2</v>
      </c>
      <c r="B21" s="21" t="s">
        <v>46</v>
      </c>
      <c r="C21" s="22"/>
      <c r="D21" s="23"/>
      <c r="E21" s="24"/>
      <c r="F21" s="23" t="s">
        <v>46</v>
      </c>
      <c r="G21" s="22"/>
      <c r="H21" s="23" t="s">
        <v>46</v>
      </c>
      <c r="I21" s="22"/>
      <c r="J21" s="23"/>
      <c r="K21" s="24"/>
      <c r="L21" s="23"/>
      <c r="M21" s="24"/>
      <c r="N21" s="25" t="s">
        <v>47</v>
      </c>
      <c r="O21" s="26"/>
    </row>
  </sheetData>
  <mergeCells count="21">
    <mergeCell ref="N6:O6"/>
    <mergeCell ref="B6:C6"/>
    <mergeCell ref="D6:E6"/>
    <mergeCell ref="F6:G6"/>
    <mergeCell ref="H6:I6"/>
    <mergeCell ref="J6:K6"/>
    <mergeCell ref="L6:M6"/>
    <mergeCell ref="N4:O4"/>
    <mergeCell ref="B5:C5"/>
    <mergeCell ref="D5:E5"/>
    <mergeCell ref="F5:G5"/>
    <mergeCell ref="H5:I5"/>
    <mergeCell ref="J5:K5"/>
    <mergeCell ref="N5:O5"/>
    <mergeCell ref="B4:C4"/>
    <mergeCell ref="D4:E4"/>
    <mergeCell ref="F4:G4"/>
    <mergeCell ref="H4:I4"/>
    <mergeCell ref="J4:K4"/>
    <mergeCell ref="L4:M4"/>
    <mergeCell ref="L5:M5"/>
  </mergeCells>
  <phoneticPr fontId="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69A2-EF92-451A-939A-99E60DC3F7D0}">
  <dimension ref="A1:O21"/>
  <sheetViews>
    <sheetView workbookViewId="0">
      <selection activeCell="P4" sqref="P4:T7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15">
      <c r="A1" s="1"/>
      <c r="B1" s="2" t="s">
        <v>19</v>
      </c>
    </row>
    <row r="2" spans="1:15">
      <c r="A2" s="3"/>
      <c r="B2" s="2" t="s">
        <v>20</v>
      </c>
    </row>
    <row r="3" spans="1:15" ht="19.5" thickBot="1">
      <c r="A3" s="2" t="s">
        <v>21</v>
      </c>
    </row>
    <row r="4" spans="1:15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</row>
    <row r="5" spans="1:15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</row>
    <row r="6" spans="1:15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</row>
    <row r="7" spans="1:15">
      <c r="A7" s="5" t="s">
        <v>39</v>
      </c>
      <c r="B7" s="6" t="s">
        <v>40</v>
      </c>
      <c r="C7" s="7">
        <f>AVERAGE(C8:C9)</f>
        <v>61.75</v>
      </c>
      <c r="D7" s="8" t="s">
        <v>40</v>
      </c>
      <c r="E7" s="9">
        <v>33.799999999999997</v>
      </c>
      <c r="F7" s="8" t="s">
        <v>41</v>
      </c>
      <c r="G7" s="10">
        <f>AVERAGE(G8:G9)</f>
        <v>6.25</v>
      </c>
      <c r="H7" s="8" t="s">
        <v>41</v>
      </c>
      <c r="I7" s="10">
        <f>AVERAGE(I8:I9)</f>
        <v>22.65</v>
      </c>
      <c r="J7" s="8" t="s">
        <v>42</v>
      </c>
      <c r="K7" s="9">
        <v>1.5</v>
      </c>
      <c r="L7" s="8" t="s">
        <v>40</v>
      </c>
      <c r="M7" s="9">
        <v>3.6</v>
      </c>
      <c r="N7" s="11" t="s">
        <v>43</v>
      </c>
      <c r="O7" s="12">
        <v>-4.76</v>
      </c>
    </row>
    <row r="8" spans="1:15">
      <c r="A8" s="13">
        <v>1</v>
      </c>
      <c r="B8" s="14" t="s">
        <v>44</v>
      </c>
      <c r="C8" s="15">
        <v>62.6</v>
      </c>
      <c r="D8" s="16"/>
      <c r="E8" s="17"/>
      <c r="F8" s="16" t="s">
        <v>44</v>
      </c>
      <c r="G8" s="15">
        <v>6.2</v>
      </c>
      <c r="H8" s="16" t="s">
        <v>44</v>
      </c>
      <c r="I8" s="15">
        <v>21.8</v>
      </c>
      <c r="J8" s="16"/>
      <c r="K8" s="17"/>
      <c r="L8" s="16"/>
      <c r="M8" s="17"/>
      <c r="N8" s="18" t="s">
        <v>45</v>
      </c>
      <c r="O8" s="19">
        <v>-5.0999999999999996</v>
      </c>
    </row>
    <row r="9" spans="1:15" ht="19.5" thickBot="1">
      <c r="A9" s="20">
        <v>2</v>
      </c>
      <c r="B9" s="21" t="s">
        <v>46</v>
      </c>
      <c r="C9" s="22">
        <v>60.9</v>
      </c>
      <c r="D9" s="23"/>
      <c r="E9" s="24"/>
      <c r="F9" s="23" t="s">
        <v>46</v>
      </c>
      <c r="G9" s="22">
        <v>6.3</v>
      </c>
      <c r="H9" s="23" t="s">
        <v>46</v>
      </c>
      <c r="I9" s="22">
        <v>23.5</v>
      </c>
      <c r="J9" s="23"/>
      <c r="K9" s="24"/>
      <c r="L9" s="23"/>
      <c r="M9" s="24"/>
      <c r="N9" s="25" t="s">
        <v>47</v>
      </c>
      <c r="O9" s="38">
        <v>-4.42</v>
      </c>
    </row>
    <row r="10" spans="1:15">
      <c r="A10" s="27" t="s">
        <v>48</v>
      </c>
      <c r="B10" s="28" t="s">
        <v>40</v>
      </c>
      <c r="C10" s="29">
        <f>AVERAGE(C11:C12)</f>
        <v>61.900000000000006</v>
      </c>
      <c r="D10" s="30" t="s">
        <v>40</v>
      </c>
      <c r="E10" s="31">
        <v>33.799999999999997</v>
      </c>
      <c r="F10" s="30" t="s">
        <v>41</v>
      </c>
      <c r="G10" s="32">
        <f>AVERAGE(G11:G12)</f>
        <v>4.3499999999999996</v>
      </c>
      <c r="H10" s="30" t="s">
        <v>41</v>
      </c>
      <c r="I10" s="32">
        <f>AVERAGE(I11:I12)</f>
        <v>30.4</v>
      </c>
      <c r="J10" s="30" t="s">
        <v>42</v>
      </c>
      <c r="K10" s="31">
        <v>1.5</v>
      </c>
      <c r="L10" s="30" t="s">
        <v>40</v>
      </c>
      <c r="M10" s="31">
        <v>7.8</v>
      </c>
      <c r="N10" s="11" t="s">
        <v>43</v>
      </c>
      <c r="O10" s="12">
        <v>-5.48</v>
      </c>
    </row>
    <row r="11" spans="1:15">
      <c r="A11" s="13">
        <v>1</v>
      </c>
      <c r="B11" s="14" t="s">
        <v>44</v>
      </c>
      <c r="C11" s="15">
        <v>61.7</v>
      </c>
      <c r="D11" s="16"/>
      <c r="E11" s="17"/>
      <c r="F11" s="16" t="s">
        <v>44</v>
      </c>
      <c r="G11" s="15">
        <v>4.2</v>
      </c>
      <c r="H11" s="16" t="s">
        <v>44</v>
      </c>
      <c r="I11" s="15">
        <v>31</v>
      </c>
      <c r="J11" s="16"/>
      <c r="K11" s="17"/>
      <c r="L11" s="16"/>
      <c r="M11" s="17"/>
      <c r="N11" s="18" t="s">
        <v>45</v>
      </c>
      <c r="O11" s="19">
        <v>-5.52</v>
      </c>
    </row>
    <row r="12" spans="1:15" ht="19.5" thickBot="1">
      <c r="A12" s="20">
        <v>2</v>
      </c>
      <c r="B12" s="21" t="s">
        <v>46</v>
      </c>
      <c r="C12" s="22">
        <v>62.1</v>
      </c>
      <c r="D12" s="23"/>
      <c r="E12" s="24"/>
      <c r="F12" s="23" t="s">
        <v>46</v>
      </c>
      <c r="G12" s="22">
        <v>4.5</v>
      </c>
      <c r="H12" s="23" t="s">
        <v>46</v>
      </c>
      <c r="I12" s="22">
        <v>29.8</v>
      </c>
      <c r="J12" s="23"/>
      <c r="K12" s="24"/>
      <c r="L12" s="23"/>
      <c r="M12" s="24"/>
      <c r="N12" s="25" t="s">
        <v>47</v>
      </c>
      <c r="O12" s="26">
        <v>-4.75</v>
      </c>
    </row>
    <row r="13" spans="1:15">
      <c r="A13" s="27" t="s">
        <v>49</v>
      </c>
      <c r="B13" s="28" t="s">
        <v>40</v>
      </c>
      <c r="C13" s="29">
        <f>AVERAGE(C14:C15)</f>
        <v>62.400000000000006</v>
      </c>
      <c r="D13" s="30" t="s">
        <v>40</v>
      </c>
      <c r="E13" s="31">
        <v>35</v>
      </c>
      <c r="F13" s="30" t="s">
        <v>41</v>
      </c>
      <c r="G13" s="32">
        <f>AVERAGE(G14:G15)</f>
        <v>6.95</v>
      </c>
      <c r="H13" s="30" t="s">
        <v>41</v>
      </c>
      <c r="I13" s="32">
        <f>AVERAGE(I14:I15)</f>
        <v>24.1</v>
      </c>
      <c r="J13" s="30" t="s">
        <v>42</v>
      </c>
      <c r="K13" s="31">
        <v>1.3</v>
      </c>
      <c r="L13" s="30" t="s">
        <v>40</v>
      </c>
      <c r="M13" s="31">
        <v>4.7</v>
      </c>
      <c r="N13" s="11" t="s">
        <v>43</v>
      </c>
      <c r="O13" s="12">
        <v>-4.7300000000000004</v>
      </c>
    </row>
    <row r="14" spans="1:15">
      <c r="A14" s="13">
        <v>1</v>
      </c>
      <c r="B14" s="14" t="s">
        <v>44</v>
      </c>
      <c r="C14" s="15">
        <v>63.2</v>
      </c>
      <c r="D14" s="16"/>
      <c r="E14" s="17"/>
      <c r="F14" s="16" t="s">
        <v>44</v>
      </c>
      <c r="G14" s="15">
        <v>7.4</v>
      </c>
      <c r="H14" s="16" t="s">
        <v>44</v>
      </c>
      <c r="I14" s="15">
        <v>24.9</v>
      </c>
      <c r="J14" s="16"/>
      <c r="K14" s="17"/>
      <c r="L14" s="16"/>
      <c r="M14" s="17"/>
      <c r="N14" s="18" t="s">
        <v>45</v>
      </c>
      <c r="O14" s="19">
        <v>-5.0199999999999996</v>
      </c>
    </row>
    <row r="15" spans="1:15" ht="19.5" thickBot="1">
      <c r="A15" s="20">
        <v>2</v>
      </c>
      <c r="B15" s="21" t="s">
        <v>46</v>
      </c>
      <c r="C15" s="22">
        <v>61.6</v>
      </c>
      <c r="D15" s="23"/>
      <c r="E15" s="24"/>
      <c r="F15" s="23" t="s">
        <v>46</v>
      </c>
      <c r="G15" s="22">
        <v>6.5</v>
      </c>
      <c r="H15" s="23" t="s">
        <v>46</v>
      </c>
      <c r="I15" s="22">
        <v>23.3</v>
      </c>
      <c r="J15" s="23"/>
      <c r="K15" s="24"/>
      <c r="L15" s="23"/>
      <c r="M15" s="24"/>
      <c r="N15" s="25" t="s">
        <v>47</v>
      </c>
      <c r="O15" s="38">
        <v>-4.22</v>
      </c>
    </row>
    <row r="16" spans="1:15">
      <c r="A16" s="27" t="s">
        <v>50</v>
      </c>
      <c r="B16" s="28" t="s">
        <v>40</v>
      </c>
      <c r="C16" s="29">
        <f>AVERAGE(C17:C18)</f>
        <v>61.85</v>
      </c>
      <c r="D16" s="30" t="s">
        <v>40</v>
      </c>
      <c r="E16" s="31">
        <v>34.5</v>
      </c>
      <c r="F16" s="30" t="s">
        <v>41</v>
      </c>
      <c r="G16" s="32">
        <f>AVERAGE(G17:G18)</f>
        <v>4.4000000000000004</v>
      </c>
      <c r="H16" s="30" t="s">
        <v>41</v>
      </c>
      <c r="I16" s="32">
        <f>AVERAGE(I17:I18)</f>
        <v>23.799999999999997</v>
      </c>
      <c r="J16" s="30" t="s">
        <v>42</v>
      </c>
      <c r="K16" s="31">
        <v>1</v>
      </c>
      <c r="L16" s="30" t="s">
        <v>40</v>
      </c>
      <c r="M16" s="31">
        <v>7</v>
      </c>
      <c r="N16" s="11" t="s">
        <v>43</v>
      </c>
      <c r="O16" s="12">
        <v>-5.79</v>
      </c>
    </row>
    <row r="17" spans="1:15">
      <c r="A17" s="13">
        <v>1</v>
      </c>
      <c r="B17" s="14" t="s">
        <v>44</v>
      </c>
      <c r="C17" s="15">
        <v>62.7</v>
      </c>
      <c r="D17" s="16"/>
      <c r="E17" s="17"/>
      <c r="F17" s="16" t="s">
        <v>44</v>
      </c>
      <c r="G17" s="15">
        <v>3.8</v>
      </c>
      <c r="H17" s="16" t="s">
        <v>44</v>
      </c>
      <c r="I17" s="15">
        <v>25.7</v>
      </c>
      <c r="J17" s="16"/>
      <c r="K17" s="17"/>
      <c r="L17" s="16"/>
      <c r="M17" s="17"/>
      <c r="N17" s="18" t="s">
        <v>45</v>
      </c>
      <c r="O17" s="19">
        <v>-5.87</v>
      </c>
    </row>
    <row r="18" spans="1:15" ht="19.5" thickBot="1">
      <c r="A18" s="20">
        <v>2</v>
      </c>
      <c r="B18" s="21" t="s">
        <v>46</v>
      </c>
      <c r="C18" s="22">
        <v>61</v>
      </c>
      <c r="D18" s="23"/>
      <c r="E18" s="24"/>
      <c r="F18" s="23" t="s">
        <v>46</v>
      </c>
      <c r="G18" s="22">
        <v>5</v>
      </c>
      <c r="H18" s="23" t="s">
        <v>46</v>
      </c>
      <c r="I18" s="22">
        <v>21.9</v>
      </c>
      <c r="J18" s="23"/>
      <c r="K18" s="24"/>
      <c r="L18" s="23"/>
      <c r="M18" s="24"/>
      <c r="N18" s="25" t="s">
        <v>47</v>
      </c>
      <c r="O18" s="26">
        <v>-5.01</v>
      </c>
    </row>
    <row r="19" spans="1:15">
      <c r="A19" s="27" t="s">
        <v>51</v>
      </c>
      <c r="B19" s="28" t="s">
        <v>40</v>
      </c>
      <c r="C19" s="29">
        <f>AVERAGE(C20:C21)</f>
        <v>61.3</v>
      </c>
      <c r="D19" s="30" t="s">
        <v>40</v>
      </c>
      <c r="E19" s="31">
        <v>34.4</v>
      </c>
      <c r="F19" s="30" t="s">
        <v>41</v>
      </c>
      <c r="G19" s="32">
        <f>AVERAGE(G20:G21)</f>
        <v>4.75</v>
      </c>
      <c r="H19" s="30" t="s">
        <v>41</v>
      </c>
      <c r="I19" s="32">
        <f>AVERAGE(I20:I21)</f>
        <v>22</v>
      </c>
      <c r="J19" s="30" t="s">
        <v>42</v>
      </c>
      <c r="K19" s="31">
        <v>0.9</v>
      </c>
      <c r="L19" s="30" t="s">
        <v>40</v>
      </c>
      <c r="M19" s="31">
        <v>4.0999999999999996</v>
      </c>
      <c r="N19" s="11" t="s">
        <v>43</v>
      </c>
      <c r="O19" s="12">
        <v>-5.67</v>
      </c>
    </row>
    <row r="20" spans="1:15">
      <c r="A20" s="13">
        <v>1</v>
      </c>
      <c r="B20" s="14" t="s">
        <v>44</v>
      </c>
      <c r="C20" s="15">
        <v>62.3</v>
      </c>
      <c r="D20" s="16"/>
      <c r="E20" s="17"/>
      <c r="F20" s="16" t="s">
        <v>44</v>
      </c>
      <c r="G20" s="15">
        <v>5.5</v>
      </c>
      <c r="H20" s="16" t="s">
        <v>44</v>
      </c>
      <c r="I20" s="15">
        <v>20.399999999999999</v>
      </c>
      <c r="J20" s="16"/>
      <c r="K20" s="17"/>
      <c r="L20" s="16"/>
      <c r="M20" s="17"/>
      <c r="N20" s="18" t="s">
        <v>45</v>
      </c>
      <c r="O20" s="19">
        <v>-5.91</v>
      </c>
    </row>
    <row r="21" spans="1:15" ht="19.5" thickBot="1">
      <c r="A21" s="20">
        <v>2</v>
      </c>
      <c r="B21" s="21" t="s">
        <v>46</v>
      </c>
      <c r="C21" s="22">
        <v>60.3</v>
      </c>
      <c r="D21" s="23"/>
      <c r="E21" s="24"/>
      <c r="F21" s="23" t="s">
        <v>46</v>
      </c>
      <c r="G21" s="22">
        <v>4</v>
      </c>
      <c r="H21" s="23" t="s">
        <v>46</v>
      </c>
      <c r="I21" s="22">
        <v>23.6</v>
      </c>
      <c r="J21" s="23"/>
      <c r="K21" s="24"/>
      <c r="L21" s="23"/>
      <c r="M21" s="24"/>
      <c r="N21" s="25" t="s">
        <v>47</v>
      </c>
      <c r="O21" s="26">
        <v>-5.13</v>
      </c>
    </row>
  </sheetData>
  <mergeCells count="21"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N6:O6"/>
    <mergeCell ref="B6:C6"/>
    <mergeCell ref="D6:E6"/>
    <mergeCell ref="F6:G6"/>
    <mergeCell ref="H6:I6"/>
    <mergeCell ref="J6:K6"/>
    <mergeCell ref="L6:M6"/>
  </mergeCells>
  <phoneticPr fontId="6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1189-DBA0-4407-B3F0-0F71ADB6A1DC}">
  <dimension ref="A1:BK65"/>
  <sheetViews>
    <sheetView topLeftCell="AM1" zoomScaleNormal="100" workbookViewId="0">
      <selection activeCell="R25" sqref="R25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63">
      <c r="A1" s="1"/>
      <c r="B1" s="2" t="s">
        <v>19</v>
      </c>
    </row>
    <row r="2" spans="1:63">
      <c r="A2" s="3"/>
      <c r="B2" s="2" t="s">
        <v>20</v>
      </c>
    </row>
    <row r="3" spans="1:63" ht="19.5" thickBot="1">
      <c r="A3" s="2" t="s">
        <v>21</v>
      </c>
      <c r="Q3" s="43" t="s">
        <v>52</v>
      </c>
      <c r="AG3" s="43" t="s">
        <v>53</v>
      </c>
      <c r="AW3" s="43" t="s">
        <v>54</v>
      </c>
    </row>
    <row r="4" spans="1:63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  <c r="Q4" s="4"/>
      <c r="R4" s="107" t="s">
        <v>22</v>
      </c>
      <c r="S4" s="101"/>
      <c r="T4" s="108" t="s">
        <v>23</v>
      </c>
      <c r="U4" s="101"/>
      <c r="V4" s="108" t="s">
        <v>24</v>
      </c>
      <c r="W4" s="101"/>
      <c r="X4" s="109" t="s">
        <v>25</v>
      </c>
      <c r="Y4" s="110"/>
      <c r="Z4" s="108" t="s">
        <v>26</v>
      </c>
      <c r="AA4" s="111"/>
      <c r="AB4" s="108" t="s">
        <v>27</v>
      </c>
      <c r="AC4" s="111"/>
      <c r="AD4" s="100" t="s">
        <v>28</v>
      </c>
      <c r="AE4" s="101"/>
      <c r="AG4" s="4"/>
      <c r="AH4" s="107" t="s">
        <v>22</v>
      </c>
      <c r="AI4" s="101"/>
      <c r="AJ4" s="108" t="s">
        <v>23</v>
      </c>
      <c r="AK4" s="101"/>
      <c r="AL4" s="108" t="s">
        <v>24</v>
      </c>
      <c r="AM4" s="101"/>
      <c r="AN4" s="109" t="s">
        <v>25</v>
      </c>
      <c r="AO4" s="110"/>
      <c r="AP4" s="108" t="s">
        <v>26</v>
      </c>
      <c r="AQ4" s="111"/>
      <c r="AR4" s="108" t="s">
        <v>27</v>
      </c>
      <c r="AS4" s="111"/>
      <c r="AT4" s="100" t="s">
        <v>28</v>
      </c>
      <c r="AU4" s="101"/>
      <c r="AW4" s="4"/>
      <c r="AX4" s="107" t="s">
        <v>22</v>
      </c>
      <c r="AY4" s="101"/>
      <c r="AZ4" s="108" t="s">
        <v>23</v>
      </c>
      <c r="BA4" s="101"/>
      <c r="BB4" s="108" t="s">
        <v>24</v>
      </c>
      <c r="BC4" s="101"/>
      <c r="BD4" s="109" t="s">
        <v>25</v>
      </c>
      <c r="BE4" s="110"/>
      <c r="BF4" s="108" t="s">
        <v>26</v>
      </c>
      <c r="BG4" s="111"/>
      <c r="BH4" s="108" t="s">
        <v>27</v>
      </c>
      <c r="BI4" s="111"/>
      <c r="BJ4" s="100" t="s">
        <v>28</v>
      </c>
      <c r="BK4" s="101"/>
    </row>
    <row r="5" spans="1:63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  <c r="Q5" s="33" t="s">
        <v>29</v>
      </c>
      <c r="R5" s="102" t="s">
        <v>30</v>
      </c>
      <c r="S5" s="103"/>
      <c r="T5" s="104" t="s">
        <v>30</v>
      </c>
      <c r="U5" s="103"/>
      <c r="V5" s="104" t="s">
        <v>31</v>
      </c>
      <c r="W5" s="103"/>
      <c r="X5" s="104" t="s">
        <v>31</v>
      </c>
      <c r="Y5" s="103"/>
      <c r="Z5" s="104" t="s">
        <v>31</v>
      </c>
      <c r="AA5" s="103"/>
      <c r="AB5" s="104" t="s">
        <v>30</v>
      </c>
      <c r="AC5" s="103"/>
      <c r="AD5" s="105"/>
      <c r="AE5" s="106"/>
      <c r="AG5" s="33" t="s">
        <v>29</v>
      </c>
      <c r="AH5" s="102" t="s">
        <v>30</v>
      </c>
      <c r="AI5" s="103"/>
      <c r="AJ5" s="104" t="s">
        <v>30</v>
      </c>
      <c r="AK5" s="103"/>
      <c r="AL5" s="104" t="s">
        <v>31</v>
      </c>
      <c r="AM5" s="103"/>
      <c r="AN5" s="104" t="s">
        <v>31</v>
      </c>
      <c r="AO5" s="103"/>
      <c r="AP5" s="104" t="s">
        <v>31</v>
      </c>
      <c r="AQ5" s="103"/>
      <c r="AR5" s="104" t="s">
        <v>30</v>
      </c>
      <c r="AS5" s="103"/>
      <c r="AT5" s="105"/>
      <c r="AU5" s="106"/>
      <c r="AW5" s="33" t="s">
        <v>29</v>
      </c>
      <c r="AX5" s="102" t="s">
        <v>30</v>
      </c>
      <c r="AY5" s="103"/>
      <c r="AZ5" s="104" t="s">
        <v>30</v>
      </c>
      <c r="BA5" s="103"/>
      <c r="BB5" s="104" t="s">
        <v>31</v>
      </c>
      <c r="BC5" s="103"/>
      <c r="BD5" s="104" t="s">
        <v>31</v>
      </c>
      <c r="BE5" s="103"/>
      <c r="BF5" s="104" t="s">
        <v>31</v>
      </c>
      <c r="BG5" s="103"/>
      <c r="BH5" s="104" t="s">
        <v>30</v>
      </c>
      <c r="BI5" s="103"/>
      <c r="BJ5" s="105"/>
      <c r="BK5" s="106"/>
    </row>
    <row r="6" spans="1:63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  <c r="Q6" s="34" t="s">
        <v>32</v>
      </c>
      <c r="R6" s="114" t="s">
        <v>33</v>
      </c>
      <c r="S6" s="115"/>
      <c r="T6" s="116" t="s">
        <v>34</v>
      </c>
      <c r="U6" s="115"/>
      <c r="V6" s="116" t="s">
        <v>35</v>
      </c>
      <c r="W6" s="115"/>
      <c r="X6" s="116" t="s">
        <v>36</v>
      </c>
      <c r="Y6" s="115"/>
      <c r="Z6" s="116" t="s">
        <v>37</v>
      </c>
      <c r="AA6" s="115"/>
      <c r="AB6" s="116" t="s">
        <v>38</v>
      </c>
      <c r="AC6" s="115"/>
      <c r="AD6" s="112"/>
      <c r="AE6" s="113"/>
      <c r="AG6" s="34" t="s">
        <v>32</v>
      </c>
      <c r="AH6" s="114" t="s">
        <v>33</v>
      </c>
      <c r="AI6" s="115"/>
      <c r="AJ6" s="116" t="s">
        <v>34</v>
      </c>
      <c r="AK6" s="115"/>
      <c r="AL6" s="116" t="s">
        <v>35</v>
      </c>
      <c r="AM6" s="115"/>
      <c r="AN6" s="116" t="s">
        <v>36</v>
      </c>
      <c r="AO6" s="115"/>
      <c r="AP6" s="116" t="s">
        <v>37</v>
      </c>
      <c r="AQ6" s="115"/>
      <c r="AR6" s="116" t="s">
        <v>38</v>
      </c>
      <c r="AS6" s="115"/>
      <c r="AT6" s="112"/>
      <c r="AU6" s="113"/>
      <c r="AW6" s="34" t="s">
        <v>32</v>
      </c>
      <c r="AX6" s="114" t="s">
        <v>33</v>
      </c>
      <c r="AY6" s="115"/>
      <c r="AZ6" s="116" t="s">
        <v>34</v>
      </c>
      <c r="BA6" s="115"/>
      <c r="BB6" s="116" t="s">
        <v>35</v>
      </c>
      <c r="BC6" s="115"/>
      <c r="BD6" s="116" t="s">
        <v>36</v>
      </c>
      <c r="BE6" s="115"/>
      <c r="BF6" s="116" t="s">
        <v>37</v>
      </c>
      <c r="BG6" s="115"/>
      <c r="BH6" s="116" t="s">
        <v>38</v>
      </c>
      <c r="BI6" s="115"/>
      <c r="BJ6" s="112"/>
      <c r="BK6" s="113"/>
    </row>
    <row r="7" spans="1:63">
      <c r="A7" s="5" t="s">
        <v>39</v>
      </c>
      <c r="B7" s="6" t="s">
        <v>40</v>
      </c>
      <c r="C7" s="7">
        <f>AVERAGE(C8:C9)</f>
        <v>61.8</v>
      </c>
      <c r="D7" s="8" t="s">
        <v>40</v>
      </c>
      <c r="E7" s="9">
        <v>28.3</v>
      </c>
      <c r="F7" s="8" t="s">
        <v>41</v>
      </c>
      <c r="G7" s="10">
        <f>AVERAGE(G8:G9)</f>
        <v>6.15</v>
      </c>
      <c r="H7" s="8" t="s">
        <v>41</v>
      </c>
      <c r="I7" s="10">
        <f>AVERAGE(I8:I9)</f>
        <v>21.75</v>
      </c>
      <c r="J7" s="8" t="s">
        <v>42</v>
      </c>
      <c r="K7" s="9">
        <v>1.1000000000000001</v>
      </c>
      <c r="L7" s="8" t="s">
        <v>40</v>
      </c>
      <c r="M7" s="9">
        <v>2.8</v>
      </c>
      <c r="N7" s="11" t="s">
        <v>43</v>
      </c>
      <c r="O7" s="12">
        <v>-4.76</v>
      </c>
      <c r="Q7" s="5" t="s">
        <v>39</v>
      </c>
      <c r="R7" s="6" t="s">
        <v>40</v>
      </c>
      <c r="S7" s="7">
        <f>AVERAGE(S8:S9)</f>
        <v>62.1</v>
      </c>
      <c r="T7" s="8" t="s">
        <v>40</v>
      </c>
      <c r="U7" s="9">
        <v>28.4</v>
      </c>
      <c r="V7" s="8" t="s">
        <v>41</v>
      </c>
      <c r="W7" s="10">
        <f>AVERAGE(W8:W9)</f>
        <v>5.3000000000000007</v>
      </c>
      <c r="X7" s="8" t="s">
        <v>41</v>
      </c>
      <c r="Y7" s="10">
        <f>AVERAGE(Y8:Y9)</f>
        <v>28.65</v>
      </c>
      <c r="Z7" s="8" t="s">
        <v>42</v>
      </c>
      <c r="AA7" s="9">
        <v>1.4</v>
      </c>
      <c r="AB7" s="8" t="s">
        <v>40</v>
      </c>
      <c r="AC7" s="9">
        <v>3.2</v>
      </c>
      <c r="AD7" s="11" t="s">
        <v>43</v>
      </c>
      <c r="AE7" s="12">
        <v>-4.8</v>
      </c>
      <c r="AG7" s="5" t="s">
        <v>39</v>
      </c>
      <c r="AH7" s="6" t="s">
        <v>40</v>
      </c>
      <c r="AI7" s="7">
        <f>AVERAGE(AI8:AI9)</f>
        <v>61.7</v>
      </c>
      <c r="AJ7" s="8" t="s">
        <v>40</v>
      </c>
      <c r="AK7" s="9">
        <v>28.6</v>
      </c>
      <c r="AL7" s="8" t="s">
        <v>41</v>
      </c>
      <c r="AM7" s="10">
        <f>AVERAGE(AM8:AM9)</f>
        <v>4.4000000000000004</v>
      </c>
      <c r="AN7" s="8" t="s">
        <v>41</v>
      </c>
      <c r="AO7" s="10">
        <f>AVERAGE(AO8:AO9)</f>
        <v>24.95</v>
      </c>
      <c r="AP7" s="8" t="s">
        <v>42</v>
      </c>
      <c r="AQ7" s="9">
        <v>1.7</v>
      </c>
      <c r="AR7" s="8" t="s">
        <v>40</v>
      </c>
      <c r="AS7" s="9">
        <v>3</v>
      </c>
      <c r="AT7" s="11" t="s">
        <v>43</v>
      </c>
      <c r="AU7" s="12">
        <v>-4.7699999999999996</v>
      </c>
      <c r="AW7" s="5" t="s">
        <v>39</v>
      </c>
      <c r="AX7" s="6" t="s">
        <v>40</v>
      </c>
      <c r="AY7" s="7">
        <f>AVERAGE(AY8:AY9)</f>
        <v>61.8</v>
      </c>
      <c r="AZ7" s="8" t="s">
        <v>40</v>
      </c>
      <c r="BA7" s="9">
        <v>29.3</v>
      </c>
      <c r="BB7" s="8" t="s">
        <v>41</v>
      </c>
      <c r="BC7" s="10">
        <f>AVERAGE(BC8:BC9)</f>
        <v>5.3</v>
      </c>
      <c r="BD7" s="8" t="s">
        <v>41</v>
      </c>
      <c r="BE7" s="10">
        <f>AVERAGE(BE8:BE9)</f>
        <v>24.450000000000003</v>
      </c>
      <c r="BF7" s="8" t="s">
        <v>42</v>
      </c>
      <c r="BG7" s="9">
        <v>1.2</v>
      </c>
      <c r="BH7" s="8" t="s">
        <v>40</v>
      </c>
      <c r="BI7" s="9">
        <v>3.2</v>
      </c>
      <c r="BJ7" s="11" t="s">
        <v>43</v>
      </c>
      <c r="BK7" s="12">
        <v>-5.07</v>
      </c>
    </row>
    <row r="8" spans="1:63">
      <c r="A8" s="13">
        <v>1</v>
      </c>
      <c r="B8" s="14" t="s">
        <v>44</v>
      </c>
      <c r="C8" s="15">
        <v>61.4</v>
      </c>
      <c r="D8" s="16"/>
      <c r="E8" s="17"/>
      <c r="F8" s="16" t="s">
        <v>44</v>
      </c>
      <c r="G8" s="15">
        <v>6.6</v>
      </c>
      <c r="H8" s="16" t="s">
        <v>44</v>
      </c>
      <c r="I8" s="15">
        <v>20.6</v>
      </c>
      <c r="J8" s="16"/>
      <c r="K8" s="17"/>
      <c r="L8" s="16"/>
      <c r="M8" s="17"/>
      <c r="N8" s="18" t="s">
        <v>45</v>
      </c>
      <c r="O8" s="19">
        <v>-5.29</v>
      </c>
      <c r="Q8" s="13">
        <v>1</v>
      </c>
      <c r="R8" s="14" t="s">
        <v>44</v>
      </c>
      <c r="S8" s="15">
        <v>61.2</v>
      </c>
      <c r="T8" s="16"/>
      <c r="U8" s="17"/>
      <c r="V8" s="16" t="s">
        <v>44</v>
      </c>
      <c r="W8" s="15">
        <v>5.7</v>
      </c>
      <c r="X8" s="16" t="s">
        <v>44</v>
      </c>
      <c r="Y8" s="15">
        <v>31.3</v>
      </c>
      <c r="Z8" s="16"/>
      <c r="AA8" s="17"/>
      <c r="AB8" s="16"/>
      <c r="AC8" s="17"/>
      <c r="AD8" s="18" t="s">
        <v>45</v>
      </c>
      <c r="AE8" s="19">
        <v>-5.24</v>
      </c>
      <c r="AG8" s="13">
        <v>1</v>
      </c>
      <c r="AH8" s="14" t="s">
        <v>44</v>
      </c>
      <c r="AI8" s="15">
        <v>59.7</v>
      </c>
      <c r="AJ8" s="16"/>
      <c r="AK8" s="17"/>
      <c r="AL8" s="16" t="s">
        <v>44</v>
      </c>
      <c r="AM8" s="15">
        <v>4.5999999999999996</v>
      </c>
      <c r="AN8" s="16" t="s">
        <v>44</v>
      </c>
      <c r="AO8" s="15">
        <v>20.9</v>
      </c>
      <c r="AP8" s="16"/>
      <c r="AQ8" s="17"/>
      <c r="AR8" s="16"/>
      <c r="AS8" s="17"/>
      <c r="AT8" s="18" t="s">
        <v>45</v>
      </c>
      <c r="AU8" s="19">
        <v>-5.17</v>
      </c>
      <c r="AW8" s="13">
        <v>1</v>
      </c>
      <c r="AX8" s="14" t="s">
        <v>44</v>
      </c>
      <c r="AY8" s="15">
        <v>60.9</v>
      </c>
      <c r="AZ8" s="16"/>
      <c r="BA8" s="17"/>
      <c r="BB8" s="16" t="s">
        <v>44</v>
      </c>
      <c r="BC8" s="15">
        <v>6</v>
      </c>
      <c r="BD8" s="16" t="s">
        <v>44</v>
      </c>
      <c r="BE8" s="15">
        <v>15.8</v>
      </c>
      <c r="BF8" s="16"/>
      <c r="BG8" s="17"/>
      <c r="BH8" s="16"/>
      <c r="BI8" s="17"/>
      <c r="BJ8" s="18" t="s">
        <v>45</v>
      </c>
      <c r="BK8" s="19">
        <v>-5.52</v>
      </c>
    </row>
    <row r="9" spans="1:63" ht="19.5" thickBot="1">
      <c r="A9" s="20">
        <v>2</v>
      </c>
      <c r="B9" s="21" t="s">
        <v>46</v>
      </c>
      <c r="C9" s="22">
        <v>62.2</v>
      </c>
      <c r="D9" s="23"/>
      <c r="E9" s="24"/>
      <c r="F9" s="23" t="s">
        <v>46</v>
      </c>
      <c r="G9" s="22">
        <v>5.7</v>
      </c>
      <c r="H9" s="23" t="s">
        <v>46</v>
      </c>
      <c r="I9" s="22">
        <v>22.9</v>
      </c>
      <c r="J9" s="23"/>
      <c r="K9" s="24"/>
      <c r="L9" s="23"/>
      <c r="M9" s="24"/>
      <c r="N9" s="25" t="s">
        <v>47</v>
      </c>
      <c r="O9" s="37">
        <v>-4.8899999999999997</v>
      </c>
      <c r="Q9" s="20">
        <v>2</v>
      </c>
      <c r="R9" s="21" t="s">
        <v>46</v>
      </c>
      <c r="S9" s="22">
        <v>63</v>
      </c>
      <c r="T9" s="23"/>
      <c r="U9" s="24"/>
      <c r="V9" s="23" t="s">
        <v>46</v>
      </c>
      <c r="W9" s="22">
        <v>4.9000000000000004</v>
      </c>
      <c r="X9" s="23" t="s">
        <v>46</v>
      </c>
      <c r="Y9" s="22">
        <v>26</v>
      </c>
      <c r="Z9" s="23"/>
      <c r="AA9" s="24"/>
      <c r="AB9" s="23"/>
      <c r="AC9" s="24"/>
      <c r="AD9" s="25" t="s">
        <v>47</v>
      </c>
      <c r="AE9" s="37">
        <v>-4.91</v>
      </c>
      <c r="AG9" s="20">
        <v>2</v>
      </c>
      <c r="AH9" s="21" t="s">
        <v>46</v>
      </c>
      <c r="AI9" s="22">
        <v>63.7</v>
      </c>
      <c r="AJ9" s="23"/>
      <c r="AK9" s="24"/>
      <c r="AL9" s="23" t="s">
        <v>46</v>
      </c>
      <c r="AM9" s="22">
        <v>4.2</v>
      </c>
      <c r="AN9" s="23" t="s">
        <v>46</v>
      </c>
      <c r="AO9" s="22">
        <v>29</v>
      </c>
      <c r="AP9" s="23"/>
      <c r="AQ9" s="24"/>
      <c r="AR9" s="23"/>
      <c r="AS9" s="24"/>
      <c r="AT9" s="25" t="s">
        <v>47</v>
      </c>
      <c r="AU9" s="37">
        <v>-4.88</v>
      </c>
      <c r="AW9" s="20">
        <v>2</v>
      </c>
      <c r="AX9" s="21" t="s">
        <v>46</v>
      </c>
      <c r="AY9" s="22">
        <v>62.7</v>
      </c>
      <c r="AZ9" s="23"/>
      <c r="BA9" s="24"/>
      <c r="BB9" s="23" t="s">
        <v>46</v>
      </c>
      <c r="BC9" s="22">
        <v>4.5999999999999996</v>
      </c>
      <c r="BD9" s="23" t="s">
        <v>46</v>
      </c>
      <c r="BE9" s="22">
        <v>33.1</v>
      </c>
      <c r="BF9" s="23"/>
      <c r="BG9" s="24"/>
      <c r="BH9" s="23"/>
      <c r="BI9" s="24"/>
      <c r="BJ9" s="25" t="s">
        <v>47</v>
      </c>
      <c r="BK9" s="37">
        <v>-5.1100000000000003</v>
      </c>
    </row>
    <row r="10" spans="1:63">
      <c r="A10" s="27" t="s">
        <v>48</v>
      </c>
      <c r="B10" s="28" t="s">
        <v>40</v>
      </c>
      <c r="C10" s="29">
        <f>AVERAGE(C11:C12)</f>
        <v>61.3</v>
      </c>
      <c r="D10" s="30" t="s">
        <v>40</v>
      </c>
      <c r="E10" s="31">
        <v>29.1</v>
      </c>
      <c r="F10" s="30" t="s">
        <v>41</v>
      </c>
      <c r="G10" s="32">
        <f>AVERAGE(G11:G12)</f>
        <v>5</v>
      </c>
      <c r="H10" s="30" t="s">
        <v>41</v>
      </c>
      <c r="I10" s="32">
        <f>AVERAGE(I11:I12)</f>
        <v>24.299999999999997</v>
      </c>
      <c r="J10" s="30" t="s">
        <v>42</v>
      </c>
      <c r="K10" s="31">
        <v>1.1000000000000001</v>
      </c>
      <c r="L10" s="30" t="s">
        <v>40</v>
      </c>
      <c r="M10" s="31">
        <v>2.7</v>
      </c>
      <c r="N10" s="11" t="s">
        <v>43</v>
      </c>
      <c r="O10" s="12">
        <v>-5.24</v>
      </c>
      <c r="Q10" s="44" t="s">
        <v>55</v>
      </c>
      <c r="R10" s="28" t="s">
        <v>40</v>
      </c>
      <c r="S10" s="29">
        <f>AVERAGE(S11:S12)</f>
        <v>61.55</v>
      </c>
      <c r="T10" s="30" t="s">
        <v>40</v>
      </c>
      <c r="U10" s="31">
        <v>29.5</v>
      </c>
      <c r="V10" s="30" t="s">
        <v>41</v>
      </c>
      <c r="W10" s="32">
        <f>AVERAGE(W11:W12)</f>
        <v>4.8</v>
      </c>
      <c r="X10" s="30" t="s">
        <v>41</v>
      </c>
      <c r="Y10" s="32">
        <f>AVERAGE(Y11:Y12)</f>
        <v>28.25</v>
      </c>
      <c r="Z10" s="30" t="s">
        <v>42</v>
      </c>
      <c r="AA10" s="31">
        <v>1.5</v>
      </c>
      <c r="AB10" s="30" t="s">
        <v>40</v>
      </c>
      <c r="AC10" s="31">
        <v>3.3</v>
      </c>
      <c r="AD10" s="11" t="s">
        <v>43</v>
      </c>
      <c r="AE10" s="12">
        <v>-5.13</v>
      </c>
      <c r="AG10" s="44" t="s">
        <v>48</v>
      </c>
      <c r="AH10" s="28" t="s">
        <v>40</v>
      </c>
      <c r="AI10" s="29">
        <f>AVERAGE(AI11:AI12)</f>
        <v>60.849999999999994</v>
      </c>
      <c r="AJ10" s="30" t="s">
        <v>40</v>
      </c>
      <c r="AK10" s="31">
        <v>29.7</v>
      </c>
      <c r="AL10" s="30" t="s">
        <v>41</v>
      </c>
      <c r="AM10" s="32">
        <f>AVERAGE(AM11:AM12)</f>
        <v>5.6999999999999993</v>
      </c>
      <c r="AN10" s="30" t="s">
        <v>41</v>
      </c>
      <c r="AO10" s="32">
        <f>AVERAGE(AO11:AO12)</f>
        <v>21.4</v>
      </c>
      <c r="AP10" s="30" t="s">
        <v>42</v>
      </c>
      <c r="AQ10" s="31">
        <v>1.3</v>
      </c>
      <c r="AR10" s="30" t="s">
        <v>40</v>
      </c>
      <c r="AS10" s="31">
        <v>3.4</v>
      </c>
      <c r="AT10" s="11" t="s">
        <v>43</v>
      </c>
      <c r="AU10" s="12">
        <v>-4.8499999999999996</v>
      </c>
      <c r="AW10" s="44" t="s">
        <v>55</v>
      </c>
      <c r="AX10" s="28" t="s">
        <v>40</v>
      </c>
      <c r="AY10" s="29">
        <f>AVERAGE(AY11:AY12)</f>
        <v>62.900000000000006</v>
      </c>
      <c r="AZ10" s="30" t="s">
        <v>40</v>
      </c>
      <c r="BA10" s="31">
        <v>29.8</v>
      </c>
      <c r="BB10" s="30" t="s">
        <v>41</v>
      </c>
      <c r="BC10" s="32">
        <f>AVERAGE(BC11:BC12)</f>
        <v>5.25</v>
      </c>
      <c r="BD10" s="30" t="s">
        <v>41</v>
      </c>
      <c r="BE10" s="32">
        <f>AVERAGE(BE11:BE12)</f>
        <v>27.15</v>
      </c>
      <c r="BF10" s="30" t="s">
        <v>42</v>
      </c>
      <c r="BG10" s="31">
        <v>1</v>
      </c>
      <c r="BH10" s="30" t="s">
        <v>40</v>
      </c>
      <c r="BI10" s="31">
        <v>3</v>
      </c>
      <c r="BJ10" s="11" t="s">
        <v>43</v>
      </c>
      <c r="BK10" s="12">
        <v>-5.31</v>
      </c>
    </row>
    <row r="11" spans="1:63">
      <c r="A11" s="13">
        <v>1</v>
      </c>
      <c r="B11" s="14" t="s">
        <v>44</v>
      </c>
      <c r="C11" s="15">
        <v>61.1</v>
      </c>
      <c r="D11" s="16"/>
      <c r="E11" s="17"/>
      <c r="F11" s="16" t="s">
        <v>44</v>
      </c>
      <c r="G11" s="15">
        <v>5.6</v>
      </c>
      <c r="H11" s="16" t="s">
        <v>44</v>
      </c>
      <c r="I11" s="15">
        <v>27.7</v>
      </c>
      <c r="J11" s="16"/>
      <c r="K11" s="17"/>
      <c r="L11" s="16"/>
      <c r="M11" s="17"/>
      <c r="N11" s="18" t="s">
        <v>45</v>
      </c>
      <c r="O11" s="19">
        <v>-5.72</v>
      </c>
      <c r="Q11" s="13">
        <v>1</v>
      </c>
      <c r="R11" s="14" t="s">
        <v>44</v>
      </c>
      <c r="S11" s="15">
        <v>60.8</v>
      </c>
      <c r="T11" s="16"/>
      <c r="U11" s="17"/>
      <c r="V11" s="16" t="s">
        <v>44</v>
      </c>
      <c r="W11" s="15">
        <v>6.3</v>
      </c>
      <c r="X11" s="16" t="s">
        <v>44</v>
      </c>
      <c r="Y11" s="15">
        <v>23.5</v>
      </c>
      <c r="Z11" s="16"/>
      <c r="AA11" s="17"/>
      <c r="AB11" s="16"/>
      <c r="AC11" s="17"/>
      <c r="AD11" s="18" t="s">
        <v>45</v>
      </c>
      <c r="AE11" s="19">
        <v>-5.51</v>
      </c>
      <c r="AG11" s="13">
        <v>1</v>
      </c>
      <c r="AH11" s="14" t="s">
        <v>44</v>
      </c>
      <c r="AI11" s="15">
        <v>60.4</v>
      </c>
      <c r="AJ11" s="16"/>
      <c r="AK11" s="17"/>
      <c r="AL11" s="16" t="s">
        <v>44</v>
      </c>
      <c r="AM11" s="15">
        <v>6.3</v>
      </c>
      <c r="AN11" s="16" t="s">
        <v>44</v>
      </c>
      <c r="AO11" s="15">
        <v>18.600000000000001</v>
      </c>
      <c r="AP11" s="16"/>
      <c r="AQ11" s="17"/>
      <c r="AR11" s="16"/>
      <c r="AS11" s="17"/>
      <c r="AT11" s="18" t="s">
        <v>45</v>
      </c>
      <c r="AU11" s="19">
        <v>-5.27</v>
      </c>
      <c r="AW11" s="13">
        <v>1</v>
      </c>
      <c r="AX11" s="14" t="s">
        <v>44</v>
      </c>
      <c r="AY11" s="15">
        <v>63.1</v>
      </c>
      <c r="AZ11" s="16"/>
      <c r="BA11" s="17"/>
      <c r="BB11" s="16" t="s">
        <v>44</v>
      </c>
      <c r="BC11" s="15">
        <v>5.3</v>
      </c>
      <c r="BD11" s="16" t="s">
        <v>44</v>
      </c>
      <c r="BE11" s="15">
        <v>30.9</v>
      </c>
      <c r="BF11" s="16"/>
      <c r="BG11" s="17"/>
      <c r="BH11" s="16"/>
      <c r="BI11" s="17"/>
      <c r="BJ11" s="18" t="s">
        <v>45</v>
      </c>
      <c r="BK11" s="19">
        <v>-5.78</v>
      </c>
    </row>
    <row r="12" spans="1:63" ht="19.5" thickBot="1">
      <c r="A12" s="20">
        <v>2</v>
      </c>
      <c r="B12" s="21" t="s">
        <v>46</v>
      </c>
      <c r="C12" s="22">
        <v>61.5</v>
      </c>
      <c r="D12" s="23"/>
      <c r="E12" s="24"/>
      <c r="F12" s="23" t="s">
        <v>46</v>
      </c>
      <c r="G12" s="22">
        <v>4.4000000000000004</v>
      </c>
      <c r="H12" s="23" t="s">
        <v>46</v>
      </c>
      <c r="I12" s="22">
        <v>20.9</v>
      </c>
      <c r="J12" s="23"/>
      <c r="K12" s="24"/>
      <c r="L12" s="23"/>
      <c r="M12" s="24"/>
      <c r="N12" s="25" t="s">
        <v>47</v>
      </c>
      <c r="O12" s="26">
        <v>-5.34</v>
      </c>
      <c r="Q12" s="20">
        <v>2</v>
      </c>
      <c r="R12" s="21" t="s">
        <v>46</v>
      </c>
      <c r="S12" s="22">
        <v>62.3</v>
      </c>
      <c r="T12" s="23"/>
      <c r="U12" s="24"/>
      <c r="V12" s="23" t="s">
        <v>46</v>
      </c>
      <c r="W12" s="22">
        <v>3.3</v>
      </c>
      <c r="X12" s="23" t="s">
        <v>46</v>
      </c>
      <c r="Y12" s="22">
        <v>33</v>
      </c>
      <c r="Z12" s="23"/>
      <c r="AA12" s="24"/>
      <c r="AB12" s="23"/>
      <c r="AC12" s="24"/>
      <c r="AD12" s="25" t="s">
        <v>47</v>
      </c>
      <c r="AE12" s="26">
        <v>-5.16</v>
      </c>
      <c r="AG12" s="20">
        <v>2</v>
      </c>
      <c r="AH12" s="21" t="s">
        <v>46</v>
      </c>
      <c r="AI12" s="22">
        <v>61.3</v>
      </c>
      <c r="AJ12" s="23"/>
      <c r="AK12" s="24"/>
      <c r="AL12" s="23" t="s">
        <v>46</v>
      </c>
      <c r="AM12" s="22">
        <v>5.0999999999999996</v>
      </c>
      <c r="AN12" s="23" t="s">
        <v>46</v>
      </c>
      <c r="AO12" s="22">
        <v>24.2</v>
      </c>
      <c r="AP12" s="23"/>
      <c r="AQ12" s="24"/>
      <c r="AR12" s="23"/>
      <c r="AS12" s="24"/>
      <c r="AT12" s="25" t="s">
        <v>47</v>
      </c>
      <c r="AU12" s="26">
        <v>-4.78</v>
      </c>
      <c r="AW12" s="20">
        <v>2</v>
      </c>
      <c r="AX12" s="21" t="s">
        <v>46</v>
      </c>
      <c r="AY12" s="22">
        <v>62.7</v>
      </c>
      <c r="AZ12" s="23"/>
      <c r="BA12" s="24"/>
      <c r="BB12" s="23" t="s">
        <v>46</v>
      </c>
      <c r="BC12" s="22">
        <v>5.2</v>
      </c>
      <c r="BD12" s="23" t="s">
        <v>46</v>
      </c>
      <c r="BE12" s="22">
        <v>23.4</v>
      </c>
      <c r="BF12" s="23"/>
      <c r="BG12" s="24"/>
      <c r="BH12" s="23"/>
      <c r="BI12" s="24"/>
      <c r="BJ12" s="25" t="s">
        <v>47</v>
      </c>
      <c r="BK12" s="26">
        <v>-5.39</v>
      </c>
    </row>
    <row r="13" spans="1:63">
      <c r="A13" s="27" t="s">
        <v>49</v>
      </c>
      <c r="B13" s="28" t="s">
        <v>40</v>
      </c>
      <c r="C13" s="29">
        <f>AVERAGE(C14:C15)</f>
        <v>61.8</v>
      </c>
      <c r="D13" s="30" t="s">
        <v>40</v>
      </c>
      <c r="E13" s="31">
        <v>28.9</v>
      </c>
      <c r="F13" s="30" t="s">
        <v>41</v>
      </c>
      <c r="G13" s="32">
        <f>AVERAGE(G14:G15)</f>
        <v>4.95</v>
      </c>
      <c r="H13" s="30" t="s">
        <v>41</v>
      </c>
      <c r="I13" s="32">
        <f>AVERAGE(I14:I15)</f>
        <v>24.85</v>
      </c>
      <c r="J13" s="30" t="s">
        <v>42</v>
      </c>
      <c r="K13" s="31">
        <v>1.2</v>
      </c>
      <c r="L13" s="30" t="s">
        <v>40</v>
      </c>
      <c r="M13" s="31">
        <v>2.6</v>
      </c>
      <c r="N13" s="11" t="s">
        <v>43</v>
      </c>
      <c r="O13" s="12">
        <v>-5.16</v>
      </c>
      <c r="Q13" s="44" t="s">
        <v>56</v>
      </c>
      <c r="R13" s="28" t="s">
        <v>40</v>
      </c>
      <c r="S13" s="29">
        <f>AVERAGE(S14:S15)</f>
        <v>61.7</v>
      </c>
      <c r="T13" s="30" t="s">
        <v>40</v>
      </c>
      <c r="U13" s="31">
        <v>29.2</v>
      </c>
      <c r="V13" s="30" t="s">
        <v>41</v>
      </c>
      <c r="W13" s="32">
        <f>AVERAGE(W14:W15)</f>
        <v>5.6999999999999993</v>
      </c>
      <c r="X13" s="30" t="s">
        <v>41</v>
      </c>
      <c r="Y13" s="32">
        <f>AVERAGE(Y14:Y15)</f>
        <v>23.15</v>
      </c>
      <c r="Z13" s="30" t="s">
        <v>42</v>
      </c>
      <c r="AA13" s="31">
        <v>1.1000000000000001</v>
      </c>
      <c r="AB13" s="30" t="s">
        <v>40</v>
      </c>
      <c r="AC13" s="31">
        <v>2.6</v>
      </c>
      <c r="AD13" s="11" t="s">
        <v>43</v>
      </c>
      <c r="AE13" s="12">
        <v>-5.01</v>
      </c>
      <c r="AG13" s="44" t="s">
        <v>49</v>
      </c>
      <c r="AH13" s="28" t="s">
        <v>40</v>
      </c>
      <c r="AI13" s="29">
        <f>AVERAGE(AI14:AI15)</f>
        <v>62.849999999999994</v>
      </c>
      <c r="AJ13" s="30" t="s">
        <v>40</v>
      </c>
      <c r="AK13" s="31">
        <v>30</v>
      </c>
      <c r="AL13" s="30" t="s">
        <v>41</v>
      </c>
      <c r="AM13" s="32">
        <f>AVERAGE(AM14:AM15)</f>
        <v>4.5</v>
      </c>
      <c r="AN13" s="30" t="s">
        <v>41</v>
      </c>
      <c r="AO13" s="32">
        <f>AVERAGE(AO14:AO15)</f>
        <v>27.25</v>
      </c>
      <c r="AP13" s="30" t="s">
        <v>42</v>
      </c>
      <c r="AQ13" s="31">
        <v>1.3</v>
      </c>
      <c r="AR13" s="30" t="s">
        <v>40</v>
      </c>
      <c r="AS13" s="31">
        <v>2.4</v>
      </c>
      <c r="AT13" s="11" t="s">
        <v>43</v>
      </c>
      <c r="AU13" s="12">
        <v>-5.24</v>
      </c>
      <c r="AW13" s="44" t="s">
        <v>56</v>
      </c>
      <c r="AX13" s="28" t="s">
        <v>40</v>
      </c>
      <c r="AY13" s="29">
        <f>AVERAGE(AY14:AY15)</f>
        <v>62</v>
      </c>
      <c r="AZ13" s="30" t="s">
        <v>40</v>
      </c>
      <c r="BA13" s="31">
        <v>29.6</v>
      </c>
      <c r="BB13" s="30" t="s">
        <v>41</v>
      </c>
      <c r="BC13" s="32">
        <f>AVERAGE(BC14:BC15)</f>
        <v>3.55</v>
      </c>
      <c r="BD13" s="30" t="s">
        <v>41</v>
      </c>
      <c r="BE13" s="32">
        <f>AVERAGE(BE14:BE15)</f>
        <v>29.799999999999997</v>
      </c>
      <c r="BF13" s="30" t="s">
        <v>42</v>
      </c>
      <c r="BG13" s="31">
        <v>1.2</v>
      </c>
      <c r="BH13" s="30" t="s">
        <v>40</v>
      </c>
      <c r="BI13" s="31">
        <v>3.2</v>
      </c>
      <c r="BJ13" s="11" t="s">
        <v>43</v>
      </c>
      <c r="BK13" s="12">
        <v>-5.73</v>
      </c>
    </row>
    <row r="14" spans="1:63">
      <c r="A14" s="13">
        <v>1</v>
      </c>
      <c r="B14" s="14" t="s">
        <v>44</v>
      </c>
      <c r="C14" s="15">
        <v>61.1</v>
      </c>
      <c r="D14" s="16"/>
      <c r="E14" s="17"/>
      <c r="F14" s="16" t="s">
        <v>44</v>
      </c>
      <c r="G14" s="15">
        <v>4.9000000000000004</v>
      </c>
      <c r="H14" s="16" t="s">
        <v>44</v>
      </c>
      <c r="I14" s="15">
        <v>23.8</v>
      </c>
      <c r="J14" s="16"/>
      <c r="K14" s="17"/>
      <c r="L14" s="16"/>
      <c r="M14" s="17"/>
      <c r="N14" s="18" t="s">
        <v>45</v>
      </c>
      <c r="O14" s="19">
        <v>-5.65</v>
      </c>
      <c r="Q14" s="13">
        <v>1</v>
      </c>
      <c r="R14" s="14" t="s">
        <v>44</v>
      </c>
      <c r="S14" s="15">
        <v>62.2</v>
      </c>
      <c r="T14" s="16"/>
      <c r="U14" s="17"/>
      <c r="V14" s="16" t="s">
        <v>44</v>
      </c>
      <c r="W14" s="15">
        <v>5.0999999999999996</v>
      </c>
      <c r="X14" s="16" t="s">
        <v>44</v>
      </c>
      <c r="Y14" s="15">
        <v>24.6</v>
      </c>
      <c r="Z14" s="16"/>
      <c r="AA14" s="17"/>
      <c r="AB14" s="16"/>
      <c r="AC14" s="17"/>
      <c r="AD14" s="18" t="s">
        <v>45</v>
      </c>
      <c r="AE14" s="19">
        <v>-5.52</v>
      </c>
      <c r="AG14" s="13">
        <v>1</v>
      </c>
      <c r="AH14" s="14" t="s">
        <v>44</v>
      </c>
      <c r="AI14" s="15">
        <v>61.9</v>
      </c>
      <c r="AJ14" s="16"/>
      <c r="AK14" s="17"/>
      <c r="AL14" s="16" t="s">
        <v>44</v>
      </c>
      <c r="AM14" s="15">
        <v>5</v>
      </c>
      <c r="AN14" s="16" t="s">
        <v>44</v>
      </c>
      <c r="AO14" s="15">
        <v>23.5</v>
      </c>
      <c r="AP14" s="16"/>
      <c r="AQ14" s="17"/>
      <c r="AR14" s="16"/>
      <c r="AS14" s="17"/>
      <c r="AT14" s="18" t="s">
        <v>45</v>
      </c>
      <c r="AU14" s="19">
        <v>-5.61</v>
      </c>
      <c r="AW14" s="13">
        <v>1</v>
      </c>
      <c r="AX14" s="14" t="s">
        <v>44</v>
      </c>
      <c r="AY14" s="15">
        <v>61</v>
      </c>
      <c r="AZ14" s="16"/>
      <c r="BA14" s="17"/>
      <c r="BB14" s="16" t="s">
        <v>44</v>
      </c>
      <c r="BC14" s="15">
        <v>3.8</v>
      </c>
      <c r="BD14" s="16" t="s">
        <v>44</v>
      </c>
      <c r="BE14" s="15">
        <v>33.799999999999997</v>
      </c>
      <c r="BF14" s="16"/>
      <c r="BG14" s="17"/>
      <c r="BH14" s="16"/>
      <c r="BI14" s="17"/>
      <c r="BJ14" s="18" t="s">
        <v>45</v>
      </c>
      <c r="BK14" s="19">
        <v>-6.13</v>
      </c>
    </row>
    <row r="15" spans="1:63" ht="19.5" thickBot="1">
      <c r="A15" s="20">
        <v>2</v>
      </c>
      <c r="B15" s="21" t="s">
        <v>46</v>
      </c>
      <c r="C15" s="22">
        <v>62.5</v>
      </c>
      <c r="D15" s="23"/>
      <c r="E15" s="24"/>
      <c r="F15" s="23" t="s">
        <v>46</v>
      </c>
      <c r="G15" s="22">
        <v>5</v>
      </c>
      <c r="H15" s="23" t="s">
        <v>46</v>
      </c>
      <c r="I15" s="22">
        <v>25.9</v>
      </c>
      <c r="J15" s="23"/>
      <c r="K15" s="24"/>
      <c r="L15" s="23"/>
      <c r="M15" s="24"/>
      <c r="N15" s="25" t="s">
        <v>47</v>
      </c>
      <c r="O15" s="37">
        <v>-5.31</v>
      </c>
      <c r="Q15" s="20">
        <v>2</v>
      </c>
      <c r="R15" s="21" t="s">
        <v>46</v>
      </c>
      <c r="S15" s="22">
        <v>61.2</v>
      </c>
      <c r="T15" s="23"/>
      <c r="U15" s="24"/>
      <c r="V15" s="23" t="s">
        <v>46</v>
      </c>
      <c r="W15" s="22">
        <v>6.3</v>
      </c>
      <c r="X15" s="23" t="s">
        <v>46</v>
      </c>
      <c r="Y15" s="22">
        <v>21.7</v>
      </c>
      <c r="Z15" s="23"/>
      <c r="AA15" s="24"/>
      <c r="AB15" s="23"/>
      <c r="AC15" s="24"/>
      <c r="AD15" s="25" t="s">
        <v>47</v>
      </c>
      <c r="AE15" s="37">
        <v>-5.12</v>
      </c>
      <c r="AG15" s="20">
        <v>2</v>
      </c>
      <c r="AH15" s="21" t="s">
        <v>46</v>
      </c>
      <c r="AI15" s="22">
        <v>63.8</v>
      </c>
      <c r="AJ15" s="23"/>
      <c r="AK15" s="24"/>
      <c r="AL15" s="23" t="s">
        <v>46</v>
      </c>
      <c r="AM15" s="22">
        <v>4</v>
      </c>
      <c r="AN15" s="23" t="s">
        <v>46</v>
      </c>
      <c r="AO15" s="22">
        <v>31</v>
      </c>
      <c r="AP15" s="23"/>
      <c r="AQ15" s="24"/>
      <c r="AR15" s="23"/>
      <c r="AS15" s="24"/>
      <c r="AT15" s="25" t="s">
        <v>47</v>
      </c>
      <c r="AU15" s="37">
        <v>-5.33</v>
      </c>
      <c r="AW15" s="20">
        <v>2</v>
      </c>
      <c r="AX15" s="21" t="s">
        <v>46</v>
      </c>
      <c r="AY15" s="22">
        <v>63</v>
      </c>
      <c r="AZ15" s="23"/>
      <c r="BA15" s="24"/>
      <c r="BB15" s="23" t="s">
        <v>46</v>
      </c>
      <c r="BC15" s="22">
        <v>3.3</v>
      </c>
      <c r="BD15" s="23" t="s">
        <v>46</v>
      </c>
      <c r="BE15" s="22">
        <v>25.8</v>
      </c>
      <c r="BF15" s="23"/>
      <c r="BG15" s="24"/>
      <c r="BH15" s="23"/>
      <c r="BI15" s="24"/>
      <c r="BJ15" s="25" t="s">
        <v>47</v>
      </c>
      <c r="BK15" s="37">
        <v>-5.82</v>
      </c>
    </row>
    <row r="16" spans="1:63">
      <c r="A16" s="27" t="s">
        <v>50</v>
      </c>
      <c r="B16" s="28" t="s">
        <v>40</v>
      </c>
      <c r="C16" s="29">
        <f>AVERAGE(C17:C18)</f>
        <v>61.3</v>
      </c>
      <c r="D16" s="30" t="s">
        <v>40</v>
      </c>
      <c r="E16" s="31">
        <v>30</v>
      </c>
      <c r="F16" s="30" t="s">
        <v>41</v>
      </c>
      <c r="G16" s="32">
        <f>AVERAGE(G17:G18)</f>
        <v>4.0999999999999996</v>
      </c>
      <c r="H16" s="30" t="s">
        <v>41</v>
      </c>
      <c r="I16" s="32">
        <f>AVERAGE(I17:I18)</f>
        <v>29.35</v>
      </c>
      <c r="J16" s="30" t="s">
        <v>42</v>
      </c>
      <c r="K16" s="31">
        <v>1.3</v>
      </c>
      <c r="L16" s="30" t="s">
        <v>40</v>
      </c>
      <c r="M16" s="31">
        <v>3.5</v>
      </c>
      <c r="N16" s="11" t="s">
        <v>43</v>
      </c>
      <c r="O16" s="12">
        <v>-5.48</v>
      </c>
      <c r="Q16" s="44" t="s">
        <v>57</v>
      </c>
      <c r="R16" s="28" t="s">
        <v>40</v>
      </c>
      <c r="S16" s="29">
        <f>AVERAGE(S17:S18)</f>
        <v>62.9</v>
      </c>
      <c r="T16" s="30" t="s">
        <v>40</v>
      </c>
      <c r="U16" s="31">
        <v>28.5</v>
      </c>
      <c r="V16" s="30" t="s">
        <v>41</v>
      </c>
      <c r="W16" s="32">
        <f>AVERAGE(W17:W18)</f>
        <v>4.4000000000000004</v>
      </c>
      <c r="X16" s="30" t="s">
        <v>41</v>
      </c>
      <c r="Y16" s="32">
        <f>AVERAGE(Y17:Y18)</f>
        <v>26.049999999999997</v>
      </c>
      <c r="Z16" s="30" t="s">
        <v>42</v>
      </c>
      <c r="AA16" s="31">
        <v>1.3</v>
      </c>
      <c r="AB16" s="30" t="s">
        <v>40</v>
      </c>
      <c r="AC16" s="31">
        <v>2.5</v>
      </c>
      <c r="AD16" s="11" t="s">
        <v>43</v>
      </c>
      <c r="AE16" s="12">
        <v>-5.2</v>
      </c>
      <c r="AG16" s="44" t="s">
        <v>50</v>
      </c>
      <c r="AH16" s="28" t="s">
        <v>40</v>
      </c>
      <c r="AI16" s="29">
        <f>AVERAGE(AI17:AI18)</f>
        <v>62.35</v>
      </c>
      <c r="AJ16" s="30" t="s">
        <v>40</v>
      </c>
      <c r="AK16" s="31">
        <v>29.4</v>
      </c>
      <c r="AL16" s="30" t="s">
        <v>41</v>
      </c>
      <c r="AM16" s="32">
        <f>AVERAGE(AM17:AM18)</f>
        <v>3.65</v>
      </c>
      <c r="AN16" s="30" t="s">
        <v>41</v>
      </c>
      <c r="AO16" s="32">
        <f>AVERAGE(AO17:AO18)</f>
        <v>28.7</v>
      </c>
      <c r="AP16" s="30" t="s">
        <v>42</v>
      </c>
      <c r="AQ16" s="31">
        <v>1.6</v>
      </c>
      <c r="AR16" s="30" t="s">
        <v>40</v>
      </c>
      <c r="AS16" s="31">
        <v>3.4</v>
      </c>
      <c r="AT16" s="11" t="s">
        <v>43</v>
      </c>
      <c r="AU16" s="12">
        <v>-5.24</v>
      </c>
      <c r="AW16" s="44" t="s">
        <v>57</v>
      </c>
      <c r="AX16" s="28" t="s">
        <v>40</v>
      </c>
      <c r="AY16" s="29">
        <f>AVERAGE(AY17:AY18)</f>
        <v>61.6</v>
      </c>
      <c r="AZ16" s="30" t="s">
        <v>40</v>
      </c>
      <c r="BA16" s="31">
        <v>29.4</v>
      </c>
      <c r="BB16" s="30" t="s">
        <v>41</v>
      </c>
      <c r="BC16" s="32">
        <f>AVERAGE(BC17:BC18)</f>
        <v>4.8000000000000007</v>
      </c>
      <c r="BD16" s="30" t="s">
        <v>41</v>
      </c>
      <c r="BE16" s="32">
        <f>AVERAGE(BE17:BE18)</f>
        <v>25.55</v>
      </c>
      <c r="BF16" s="30" t="s">
        <v>42</v>
      </c>
      <c r="BG16" s="31">
        <v>1.1000000000000001</v>
      </c>
      <c r="BH16" s="30" t="s">
        <v>40</v>
      </c>
      <c r="BI16" s="31">
        <v>3.8</v>
      </c>
      <c r="BJ16" s="11" t="s">
        <v>43</v>
      </c>
      <c r="BK16" s="12">
        <v>-5.36</v>
      </c>
    </row>
    <row r="17" spans="1:63">
      <c r="A17" s="13">
        <v>1</v>
      </c>
      <c r="B17" s="14" t="s">
        <v>44</v>
      </c>
      <c r="C17" s="15">
        <v>61.3</v>
      </c>
      <c r="D17" s="16"/>
      <c r="E17" s="17"/>
      <c r="F17" s="16" t="s">
        <v>44</v>
      </c>
      <c r="G17" s="15">
        <v>3.8</v>
      </c>
      <c r="H17" s="16" t="s">
        <v>44</v>
      </c>
      <c r="I17" s="15">
        <v>28.1</v>
      </c>
      <c r="J17" s="16"/>
      <c r="K17" s="17"/>
      <c r="L17" s="16"/>
      <c r="M17" s="17"/>
      <c r="N17" s="18" t="s">
        <v>45</v>
      </c>
      <c r="O17" s="19">
        <v>-5.83</v>
      </c>
      <c r="Q17" s="13">
        <v>1</v>
      </c>
      <c r="R17" s="14" t="s">
        <v>44</v>
      </c>
      <c r="S17" s="15">
        <v>61.7</v>
      </c>
      <c r="T17" s="16"/>
      <c r="U17" s="17"/>
      <c r="V17" s="16" t="s">
        <v>44</v>
      </c>
      <c r="W17" s="15">
        <v>4.5</v>
      </c>
      <c r="X17" s="16" t="s">
        <v>44</v>
      </c>
      <c r="Y17" s="15">
        <v>27.4</v>
      </c>
      <c r="Z17" s="16"/>
      <c r="AA17" s="17"/>
      <c r="AB17" s="16"/>
      <c r="AC17" s="17"/>
      <c r="AD17" s="18" t="s">
        <v>45</v>
      </c>
      <c r="AE17" s="19">
        <v>-5.69</v>
      </c>
      <c r="AG17" s="13">
        <v>1</v>
      </c>
      <c r="AH17" s="14" t="s">
        <v>44</v>
      </c>
      <c r="AI17" s="15">
        <v>62.1</v>
      </c>
      <c r="AJ17" s="16"/>
      <c r="AK17" s="17"/>
      <c r="AL17" s="16" t="s">
        <v>44</v>
      </c>
      <c r="AM17" s="15">
        <v>3.5</v>
      </c>
      <c r="AN17" s="16" t="s">
        <v>44</v>
      </c>
      <c r="AO17" s="15">
        <v>31.7</v>
      </c>
      <c r="AP17" s="16"/>
      <c r="AQ17" s="17"/>
      <c r="AR17" s="16"/>
      <c r="AS17" s="17"/>
      <c r="AT17" s="18" t="s">
        <v>45</v>
      </c>
      <c r="AU17" s="19">
        <v>-5.6</v>
      </c>
      <c r="AW17" s="13">
        <v>1</v>
      </c>
      <c r="AX17" s="14" t="s">
        <v>44</v>
      </c>
      <c r="AY17" s="15">
        <v>61.2</v>
      </c>
      <c r="AZ17" s="16"/>
      <c r="BA17" s="17"/>
      <c r="BB17" s="16" t="s">
        <v>44</v>
      </c>
      <c r="BC17" s="15">
        <v>4.7</v>
      </c>
      <c r="BD17" s="16" t="s">
        <v>44</v>
      </c>
      <c r="BE17" s="15">
        <v>30.5</v>
      </c>
      <c r="BF17" s="16"/>
      <c r="BG17" s="17"/>
      <c r="BH17" s="16"/>
      <c r="BI17" s="17"/>
      <c r="BJ17" s="18" t="s">
        <v>45</v>
      </c>
      <c r="BK17" s="19">
        <v>-5.74</v>
      </c>
    </row>
    <row r="18" spans="1:63" ht="19.5" thickBot="1">
      <c r="A18" s="20">
        <v>2</v>
      </c>
      <c r="B18" s="21" t="s">
        <v>46</v>
      </c>
      <c r="C18" s="22">
        <v>61.3</v>
      </c>
      <c r="D18" s="23"/>
      <c r="E18" s="24"/>
      <c r="F18" s="23" t="s">
        <v>46</v>
      </c>
      <c r="G18" s="22">
        <v>4.4000000000000004</v>
      </c>
      <c r="H18" s="23" t="s">
        <v>46</v>
      </c>
      <c r="I18" s="22">
        <v>30.6</v>
      </c>
      <c r="J18" s="23"/>
      <c r="K18" s="24"/>
      <c r="L18" s="23"/>
      <c r="M18" s="24"/>
      <c r="N18" s="25" t="s">
        <v>47</v>
      </c>
      <c r="O18" s="26">
        <v>-5.43</v>
      </c>
      <c r="Q18" s="20">
        <v>2</v>
      </c>
      <c r="R18" s="21" t="s">
        <v>46</v>
      </c>
      <c r="S18" s="22">
        <v>64.099999999999994</v>
      </c>
      <c r="T18" s="23"/>
      <c r="U18" s="24"/>
      <c r="V18" s="23" t="s">
        <v>46</v>
      </c>
      <c r="W18" s="22">
        <v>4.3</v>
      </c>
      <c r="X18" s="23" t="s">
        <v>46</v>
      </c>
      <c r="Y18" s="22">
        <v>24.7</v>
      </c>
      <c r="Z18" s="23"/>
      <c r="AA18" s="24"/>
      <c r="AB18" s="23"/>
      <c r="AC18" s="24"/>
      <c r="AD18" s="25" t="s">
        <v>47</v>
      </c>
      <c r="AE18" s="26">
        <v>-5.45</v>
      </c>
      <c r="AG18" s="20">
        <v>2</v>
      </c>
      <c r="AH18" s="21" t="s">
        <v>46</v>
      </c>
      <c r="AI18" s="22">
        <v>62.6</v>
      </c>
      <c r="AJ18" s="23"/>
      <c r="AK18" s="24"/>
      <c r="AL18" s="23" t="s">
        <v>46</v>
      </c>
      <c r="AM18" s="22">
        <v>3.8</v>
      </c>
      <c r="AN18" s="23" t="s">
        <v>46</v>
      </c>
      <c r="AO18" s="22">
        <v>25.7</v>
      </c>
      <c r="AP18" s="23"/>
      <c r="AQ18" s="24"/>
      <c r="AR18" s="23"/>
      <c r="AS18" s="24"/>
      <c r="AT18" s="25" t="s">
        <v>47</v>
      </c>
      <c r="AU18" s="26">
        <v>-5.3</v>
      </c>
      <c r="AW18" s="20">
        <v>2</v>
      </c>
      <c r="AX18" s="21" t="s">
        <v>46</v>
      </c>
      <c r="AY18" s="22">
        <v>62</v>
      </c>
      <c r="AZ18" s="23"/>
      <c r="BA18" s="24"/>
      <c r="BB18" s="23" t="s">
        <v>46</v>
      </c>
      <c r="BC18" s="22">
        <v>4.9000000000000004</v>
      </c>
      <c r="BD18" s="23" t="s">
        <v>46</v>
      </c>
      <c r="BE18" s="22">
        <v>20.6</v>
      </c>
      <c r="BF18" s="23"/>
      <c r="BG18" s="24"/>
      <c r="BH18" s="23"/>
      <c r="BI18" s="24"/>
      <c r="BJ18" s="25" t="s">
        <v>47</v>
      </c>
      <c r="BK18" s="26">
        <v>-5.29</v>
      </c>
    </row>
    <row r="19" spans="1:63">
      <c r="A19" s="27" t="s">
        <v>51</v>
      </c>
      <c r="B19" s="28" t="s">
        <v>40</v>
      </c>
      <c r="C19" s="29">
        <f>AVERAGE(C20:C21)</f>
        <v>60.95</v>
      </c>
      <c r="D19" s="30" t="s">
        <v>40</v>
      </c>
      <c r="E19" s="31">
        <v>28.6</v>
      </c>
      <c r="F19" s="30" t="s">
        <v>41</v>
      </c>
      <c r="G19" s="32">
        <f>AVERAGE(G20:G21)</f>
        <v>4.45</v>
      </c>
      <c r="H19" s="30" t="s">
        <v>41</v>
      </c>
      <c r="I19" s="32">
        <f>AVERAGE(I20:I21)</f>
        <v>23.75</v>
      </c>
      <c r="J19" s="30" t="s">
        <v>42</v>
      </c>
      <c r="K19" s="31">
        <v>1.2</v>
      </c>
      <c r="L19" s="30" t="s">
        <v>40</v>
      </c>
      <c r="M19" s="31">
        <v>2.5</v>
      </c>
      <c r="N19" s="11" t="s">
        <v>43</v>
      </c>
      <c r="O19" s="12">
        <v>-5.31</v>
      </c>
      <c r="Q19" s="44" t="s">
        <v>58</v>
      </c>
      <c r="R19" s="28" t="s">
        <v>40</v>
      </c>
      <c r="S19" s="29">
        <f>AVERAGE(S20:S21)</f>
        <v>61.650000000000006</v>
      </c>
      <c r="T19" s="30" t="s">
        <v>40</v>
      </c>
      <c r="U19" s="31">
        <v>29.3</v>
      </c>
      <c r="V19" s="30" t="s">
        <v>41</v>
      </c>
      <c r="W19" s="32">
        <f>AVERAGE(W20:W21)</f>
        <v>3.8</v>
      </c>
      <c r="X19" s="30" t="s">
        <v>41</v>
      </c>
      <c r="Y19" s="32">
        <f>AVERAGE(Y20:Y21)</f>
        <v>35.450000000000003</v>
      </c>
      <c r="Z19" s="30" t="s">
        <v>42</v>
      </c>
      <c r="AA19" s="31">
        <v>1.5</v>
      </c>
      <c r="AB19" s="30" t="s">
        <v>40</v>
      </c>
      <c r="AC19" s="31">
        <v>3.3</v>
      </c>
      <c r="AD19" s="11" t="s">
        <v>43</v>
      </c>
      <c r="AE19" s="12">
        <v>-5.22</v>
      </c>
      <c r="AG19" s="44" t="s">
        <v>51</v>
      </c>
      <c r="AH19" s="28" t="s">
        <v>40</v>
      </c>
      <c r="AI19" s="29">
        <f>AVERAGE(AI20:AI21)</f>
        <v>60.65</v>
      </c>
      <c r="AJ19" s="30" t="s">
        <v>40</v>
      </c>
      <c r="AK19" s="31">
        <v>30.3</v>
      </c>
      <c r="AL19" s="30" t="s">
        <v>41</v>
      </c>
      <c r="AM19" s="32">
        <f>AVERAGE(AM20:AM21)</f>
        <v>4.25</v>
      </c>
      <c r="AN19" s="30" t="s">
        <v>41</v>
      </c>
      <c r="AO19" s="32">
        <f>AVERAGE(AO20:AO21)</f>
        <v>28.4</v>
      </c>
      <c r="AP19" s="30" t="s">
        <v>42</v>
      </c>
      <c r="AQ19" s="31">
        <v>1.4</v>
      </c>
      <c r="AR19" s="30" t="s">
        <v>40</v>
      </c>
      <c r="AS19" s="31">
        <v>2.9</v>
      </c>
      <c r="AT19" s="11" t="s">
        <v>43</v>
      </c>
      <c r="AU19" s="12">
        <v>-5.35</v>
      </c>
      <c r="AW19" s="44" t="s">
        <v>58</v>
      </c>
      <c r="AX19" s="28" t="s">
        <v>40</v>
      </c>
      <c r="AY19" s="29">
        <f>AVERAGE(AY20:AY21)</f>
        <v>61.349999999999994</v>
      </c>
      <c r="AZ19" s="30" t="s">
        <v>40</v>
      </c>
      <c r="BA19" s="31">
        <v>30.5</v>
      </c>
      <c r="BB19" s="30" t="s">
        <v>41</v>
      </c>
      <c r="BC19" s="32">
        <f>AVERAGE(BC20:BC21)</f>
        <v>4.4000000000000004</v>
      </c>
      <c r="BD19" s="30" t="s">
        <v>41</v>
      </c>
      <c r="BE19" s="32">
        <f>AVERAGE(BE20:BE21)</f>
        <v>23.200000000000003</v>
      </c>
      <c r="BF19" s="30" t="s">
        <v>42</v>
      </c>
      <c r="BG19" s="31">
        <v>1.4</v>
      </c>
      <c r="BH19" s="30" t="s">
        <v>40</v>
      </c>
      <c r="BI19" s="31">
        <v>3.3</v>
      </c>
      <c r="BJ19" s="11" t="s">
        <v>43</v>
      </c>
      <c r="BK19" s="12">
        <v>-5.29</v>
      </c>
    </row>
    <row r="20" spans="1:63">
      <c r="A20" s="13">
        <v>1</v>
      </c>
      <c r="B20" s="14" t="s">
        <v>44</v>
      </c>
      <c r="C20" s="15">
        <v>61.9</v>
      </c>
      <c r="D20" s="16"/>
      <c r="E20" s="17"/>
      <c r="F20" s="16" t="s">
        <v>44</v>
      </c>
      <c r="G20" s="15">
        <v>4.9000000000000004</v>
      </c>
      <c r="H20" s="16" t="s">
        <v>44</v>
      </c>
      <c r="I20" s="15">
        <v>23.7</v>
      </c>
      <c r="J20" s="16"/>
      <c r="K20" s="17"/>
      <c r="L20" s="16"/>
      <c r="M20" s="17"/>
      <c r="N20" s="18" t="s">
        <v>45</v>
      </c>
      <c r="O20" s="19">
        <v>-5.79</v>
      </c>
      <c r="Q20" s="13">
        <v>1</v>
      </c>
      <c r="R20" s="14" t="s">
        <v>44</v>
      </c>
      <c r="S20" s="15">
        <v>61.6</v>
      </c>
      <c r="T20" s="16"/>
      <c r="U20" s="17"/>
      <c r="V20" s="16" t="s">
        <v>44</v>
      </c>
      <c r="W20" s="15">
        <v>4</v>
      </c>
      <c r="X20" s="16" t="s">
        <v>44</v>
      </c>
      <c r="Y20" s="15">
        <v>33</v>
      </c>
      <c r="Z20" s="16"/>
      <c r="AA20" s="17"/>
      <c r="AB20" s="16"/>
      <c r="AC20" s="17"/>
      <c r="AD20" s="18" t="s">
        <v>45</v>
      </c>
      <c r="AE20" s="19">
        <v>-5.58</v>
      </c>
      <c r="AG20" s="13">
        <v>1</v>
      </c>
      <c r="AH20" s="14" t="s">
        <v>44</v>
      </c>
      <c r="AI20" s="15">
        <v>59.8</v>
      </c>
      <c r="AJ20" s="16"/>
      <c r="AK20" s="17"/>
      <c r="AL20" s="16" t="s">
        <v>44</v>
      </c>
      <c r="AM20" s="15">
        <v>5</v>
      </c>
      <c r="AN20" s="16" t="s">
        <v>44</v>
      </c>
      <c r="AO20" s="15">
        <v>28.3</v>
      </c>
      <c r="AP20" s="16"/>
      <c r="AQ20" s="17"/>
      <c r="AR20" s="16"/>
      <c r="AS20" s="17"/>
      <c r="AT20" s="18" t="s">
        <v>45</v>
      </c>
      <c r="AU20" s="19">
        <v>-5.73</v>
      </c>
      <c r="AW20" s="13">
        <v>1</v>
      </c>
      <c r="AX20" s="14" t="s">
        <v>44</v>
      </c>
      <c r="AY20" s="15">
        <v>61.8</v>
      </c>
      <c r="AZ20" s="16"/>
      <c r="BA20" s="17"/>
      <c r="BB20" s="16" t="s">
        <v>44</v>
      </c>
      <c r="BC20" s="15">
        <v>4.2</v>
      </c>
      <c r="BD20" s="16" t="s">
        <v>44</v>
      </c>
      <c r="BE20" s="15">
        <v>26.3</v>
      </c>
      <c r="BF20" s="16"/>
      <c r="BG20" s="17"/>
      <c r="BH20" s="16"/>
      <c r="BI20" s="17"/>
      <c r="BJ20" s="18" t="s">
        <v>45</v>
      </c>
      <c r="BK20" s="19">
        <v>-5.66</v>
      </c>
    </row>
    <row r="21" spans="1:63" ht="19.5" thickBot="1">
      <c r="A21" s="20">
        <v>2</v>
      </c>
      <c r="B21" s="21" t="s">
        <v>46</v>
      </c>
      <c r="C21" s="22">
        <v>60</v>
      </c>
      <c r="D21" s="23"/>
      <c r="E21" s="24"/>
      <c r="F21" s="23" t="s">
        <v>46</v>
      </c>
      <c r="G21" s="22">
        <v>4</v>
      </c>
      <c r="H21" s="23" t="s">
        <v>46</v>
      </c>
      <c r="I21" s="22">
        <v>23.8</v>
      </c>
      <c r="J21" s="23"/>
      <c r="K21" s="24"/>
      <c r="L21" s="23"/>
      <c r="M21" s="24"/>
      <c r="N21" s="25" t="s">
        <v>47</v>
      </c>
      <c r="O21" s="26">
        <v>-5.48</v>
      </c>
      <c r="Q21" s="20">
        <v>2</v>
      </c>
      <c r="R21" s="21" t="s">
        <v>46</v>
      </c>
      <c r="S21" s="22">
        <v>61.7</v>
      </c>
      <c r="T21" s="23"/>
      <c r="U21" s="24"/>
      <c r="V21" s="23" t="s">
        <v>46</v>
      </c>
      <c r="W21" s="22">
        <v>3.6</v>
      </c>
      <c r="X21" s="23" t="s">
        <v>46</v>
      </c>
      <c r="Y21" s="22">
        <v>37.9</v>
      </c>
      <c r="Z21" s="23"/>
      <c r="AA21" s="24"/>
      <c r="AB21" s="23"/>
      <c r="AC21" s="24"/>
      <c r="AD21" s="25" t="s">
        <v>47</v>
      </c>
      <c r="AE21" s="26">
        <v>-5.31</v>
      </c>
      <c r="AG21" s="20">
        <v>2</v>
      </c>
      <c r="AH21" s="21" t="s">
        <v>46</v>
      </c>
      <c r="AI21" s="22">
        <v>61.5</v>
      </c>
      <c r="AJ21" s="23"/>
      <c r="AK21" s="24"/>
      <c r="AL21" s="23" t="s">
        <v>46</v>
      </c>
      <c r="AM21" s="22">
        <v>3.5</v>
      </c>
      <c r="AN21" s="23" t="s">
        <v>46</v>
      </c>
      <c r="AO21" s="22">
        <v>28.5</v>
      </c>
      <c r="AP21" s="23"/>
      <c r="AQ21" s="24"/>
      <c r="AR21" s="23"/>
      <c r="AS21" s="24"/>
      <c r="AT21" s="25" t="s">
        <v>47</v>
      </c>
      <c r="AU21" s="26">
        <v>-5.32</v>
      </c>
      <c r="AW21" s="20">
        <v>2</v>
      </c>
      <c r="AX21" s="21" t="s">
        <v>46</v>
      </c>
      <c r="AY21" s="22">
        <v>60.9</v>
      </c>
      <c r="AZ21" s="23"/>
      <c r="BA21" s="24"/>
      <c r="BB21" s="23" t="s">
        <v>46</v>
      </c>
      <c r="BC21" s="22">
        <v>4.5999999999999996</v>
      </c>
      <c r="BD21" s="23" t="s">
        <v>46</v>
      </c>
      <c r="BE21" s="22">
        <v>20.100000000000001</v>
      </c>
      <c r="BF21" s="23"/>
      <c r="BG21" s="24"/>
      <c r="BH21" s="23"/>
      <c r="BI21" s="24"/>
      <c r="BJ21" s="25" t="s">
        <v>47</v>
      </c>
      <c r="BK21" s="26">
        <v>-5.22</v>
      </c>
    </row>
    <row r="23" spans="1:63">
      <c r="I23" s="2" t="s">
        <v>78</v>
      </c>
      <c r="S23" s="2" t="s">
        <v>78</v>
      </c>
    </row>
    <row r="24" spans="1:63">
      <c r="C24" s="43" t="s">
        <v>59</v>
      </c>
      <c r="D24" s="43" t="s">
        <v>60</v>
      </c>
      <c r="E24" s="43" t="s">
        <v>61</v>
      </c>
      <c r="F24" s="43" t="s">
        <v>62</v>
      </c>
      <c r="G24" s="43" t="s">
        <v>63</v>
      </c>
      <c r="H24" s="43" t="s">
        <v>64</v>
      </c>
      <c r="I24" s="2" t="s">
        <v>79</v>
      </c>
      <c r="J24" s="2" t="s">
        <v>80</v>
      </c>
      <c r="K24" s="2" t="s">
        <v>81</v>
      </c>
      <c r="M24" s="43" t="s">
        <v>59</v>
      </c>
      <c r="N24" s="43" t="s">
        <v>60</v>
      </c>
      <c r="O24" s="43" t="s">
        <v>61</v>
      </c>
      <c r="P24" s="43" t="s">
        <v>62</v>
      </c>
      <c r="Q24" s="43" t="s">
        <v>63</v>
      </c>
      <c r="R24" s="43" t="s">
        <v>64</v>
      </c>
      <c r="S24" s="78" t="s">
        <v>79</v>
      </c>
      <c r="T24" s="78" t="s">
        <v>80</v>
      </c>
      <c r="U24" s="78" t="s">
        <v>81</v>
      </c>
    </row>
    <row r="25" spans="1:63">
      <c r="B25" s="43" t="s">
        <v>65</v>
      </c>
      <c r="C25" s="2">
        <v>61.8</v>
      </c>
      <c r="D25" s="2">
        <v>28.3</v>
      </c>
      <c r="E25" s="2">
        <v>6.15</v>
      </c>
      <c r="F25" s="2">
        <v>21.75</v>
      </c>
      <c r="G25" s="2">
        <v>1.1000000000000001</v>
      </c>
      <c r="H25" s="2">
        <v>2.8</v>
      </c>
      <c r="I25" s="79">
        <v>-4.76</v>
      </c>
      <c r="J25" s="79">
        <v>-5.29</v>
      </c>
      <c r="K25" s="79">
        <v>-4.8899999999999997</v>
      </c>
      <c r="M25" s="45">
        <f t="shared" ref="M25:U29" si="0">C25/C$25*100</f>
        <v>100</v>
      </c>
      <c r="N25" s="45">
        <f t="shared" si="0"/>
        <v>100</v>
      </c>
      <c r="O25" s="45">
        <f t="shared" si="0"/>
        <v>100</v>
      </c>
      <c r="P25" s="45">
        <f t="shared" si="0"/>
        <v>100</v>
      </c>
      <c r="Q25" s="45">
        <f t="shared" si="0"/>
        <v>100</v>
      </c>
      <c r="R25" s="45">
        <f t="shared" si="0"/>
        <v>100</v>
      </c>
      <c r="S25" s="80">
        <f t="shared" si="0"/>
        <v>100</v>
      </c>
      <c r="T25" s="80">
        <f t="shared" si="0"/>
        <v>100</v>
      </c>
      <c r="U25" s="80">
        <f t="shared" si="0"/>
        <v>100</v>
      </c>
    </row>
    <row r="26" spans="1:63">
      <c r="B26" s="43" t="s">
        <v>66</v>
      </c>
      <c r="C26" s="2">
        <v>61.3</v>
      </c>
      <c r="D26" s="2">
        <v>29.1</v>
      </c>
      <c r="E26" s="2">
        <v>5</v>
      </c>
      <c r="F26" s="2">
        <v>24.299999999999997</v>
      </c>
      <c r="G26" s="2">
        <v>1.1000000000000001</v>
      </c>
      <c r="H26" s="2">
        <v>2.7</v>
      </c>
      <c r="I26" s="79">
        <v>-5.24</v>
      </c>
      <c r="J26" s="79">
        <v>-5.72</v>
      </c>
      <c r="K26" s="79">
        <v>-5.34</v>
      </c>
      <c r="M26" s="45">
        <f t="shared" si="0"/>
        <v>99.190938511326863</v>
      </c>
      <c r="N26" s="45">
        <f t="shared" si="0"/>
        <v>102.8268551236749</v>
      </c>
      <c r="O26" s="45">
        <f t="shared" si="0"/>
        <v>81.300813008130078</v>
      </c>
      <c r="P26" s="45">
        <f t="shared" si="0"/>
        <v>111.72413793103446</v>
      </c>
      <c r="Q26" s="45">
        <f t="shared" si="0"/>
        <v>100</v>
      </c>
      <c r="R26" s="45">
        <f t="shared" si="0"/>
        <v>96.428571428571445</v>
      </c>
      <c r="S26" s="80">
        <f t="shared" si="0"/>
        <v>110.08403361344538</v>
      </c>
      <c r="T26" s="80">
        <f t="shared" si="0"/>
        <v>108.12854442344045</v>
      </c>
      <c r="U26" s="80">
        <f t="shared" si="0"/>
        <v>109.20245398773008</v>
      </c>
    </row>
    <row r="27" spans="1:63">
      <c r="B27" s="43" t="s">
        <v>67</v>
      </c>
      <c r="C27" s="2">
        <v>61.8</v>
      </c>
      <c r="D27" s="2">
        <v>28.9</v>
      </c>
      <c r="E27" s="2">
        <v>4.95</v>
      </c>
      <c r="F27" s="2">
        <v>24.85</v>
      </c>
      <c r="G27" s="2">
        <v>1.2</v>
      </c>
      <c r="H27" s="2">
        <v>2.6</v>
      </c>
      <c r="I27" s="79">
        <v>-5.16</v>
      </c>
      <c r="J27" s="79">
        <v>-5.65</v>
      </c>
      <c r="K27" s="79">
        <v>-5.31</v>
      </c>
      <c r="M27" s="45">
        <f t="shared" si="0"/>
        <v>100</v>
      </c>
      <c r="N27" s="45">
        <f t="shared" si="0"/>
        <v>102.12014134275617</v>
      </c>
      <c r="O27" s="45">
        <f t="shared" si="0"/>
        <v>80.487804878048777</v>
      </c>
      <c r="P27" s="45">
        <f t="shared" si="0"/>
        <v>114.2528735632184</v>
      </c>
      <c r="Q27" s="45">
        <f t="shared" si="0"/>
        <v>109.09090909090908</v>
      </c>
      <c r="R27" s="45">
        <f t="shared" si="0"/>
        <v>92.857142857142875</v>
      </c>
      <c r="S27" s="80">
        <f t="shared" si="0"/>
        <v>108.40336134453783</v>
      </c>
      <c r="T27" s="80">
        <f t="shared" si="0"/>
        <v>106.80529300567107</v>
      </c>
      <c r="U27" s="80">
        <f t="shared" si="0"/>
        <v>108.58895705521472</v>
      </c>
    </row>
    <row r="28" spans="1:63">
      <c r="B28" s="43" t="s">
        <v>68</v>
      </c>
      <c r="C28" s="2">
        <v>61.3</v>
      </c>
      <c r="D28" s="2">
        <v>30</v>
      </c>
      <c r="E28" s="2">
        <v>4.0999999999999996</v>
      </c>
      <c r="F28" s="2">
        <v>29.35</v>
      </c>
      <c r="G28" s="2">
        <v>1.3</v>
      </c>
      <c r="H28" s="2">
        <v>3.5</v>
      </c>
      <c r="I28" s="79">
        <v>-5.48</v>
      </c>
      <c r="J28" s="79">
        <v>-5.83</v>
      </c>
      <c r="K28" s="79">
        <v>-5.43</v>
      </c>
      <c r="M28" s="45">
        <f t="shared" si="0"/>
        <v>99.190938511326863</v>
      </c>
      <c r="N28" s="45">
        <f t="shared" si="0"/>
        <v>106.00706713780919</v>
      </c>
      <c r="O28" s="45">
        <f t="shared" si="0"/>
        <v>66.666666666666657</v>
      </c>
      <c r="P28" s="45">
        <f t="shared" si="0"/>
        <v>134.94252873563221</v>
      </c>
      <c r="Q28" s="45">
        <f t="shared" si="0"/>
        <v>118.18181818181816</v>
      </c>
      <c r="R28" s="45">
        <f t="shared" si="0"/>
        <v>125</v>
      </c>
      <c r="S28" s="80">
        <f t="shared" si="0"/>
        <v>115.12605042016808</v>
      </c>
      <c r="T28" s="80">
        <f t="shared" si="0"/>
        <v>110.20793950850663</v>
      </c>
      <c r="U28" s="80">
        <f t="shared" si="0"/>
        <v>111.04294478527608</v>
      </c>
    </row>
    <row r="29" spans="1:63">
      <c r="B29" s="43" t="s">
        <v>69</v>
      </c>
      <c r="C29" s="2">
        <v>60.95</v>
      </c>
      <c r="D29" s="2">
        <v>28.6</v>
      </c>
      <c r="E29" s="2">
        <v>4.45</v>
      </c>
      <c r="F29" s="2">
        <v>23.75</v>
      </c>
      <c r="G29" s="2">
        <v>1.2</v>
      </c>
      <c r="H29" s="2">
        <v>2.5</v>
      </c>
      <c r="I29" s="79">
        <v>-5.31</v>
      </c>
      <c r="J29" s="79">
        <v>-5.79</v>
      </c>
      <c r="K29" s="79">
        <v>-5.48</v>
      </c>
      <c r="M29" s="45">
        <f t="shared" si="0"/>
        <v>98.624595469255667</v>
      </c>
      <c r="N29" s="45">
        <f t="shared" si="0"/>
        <v>101.0600706713781</v>
      </c>
      <c r="O29" s="45">
        <f t="shared" si="0"/>
        <v>72.35772357723576</v>
      </c>
      <c r="P29" s="45">
        <f t="shared" si="0"/>
        <v>109.19540229885058</v>
      </c>
      <c r="Q29" s="45">
        <f t="shared" si="0"/>
        <v>109.09090909090908</v>
      </c>
      <c r="R29" s="45">
        <f t="shared" si="0"/>
        <v>89.285714285714292</v>
      </c>
      <c r="S29" s="80">
        <f t="shared" si="0"/>
        <v>111.5546218487395</v>
      </c>
      <c r="T29" s="80">
        <f t="shared" si="0"/>
        <v>109.45179584120983</v>
      </c>
      <c r="U29" s="80">
        <f t="shared" si="0"/>
        <v>112.06543967280165</v>
      </c>
    </row>
    <row r="30" spans="1:63">
      <c r="I30" s="78"/>
    </row>
    <row r="31" spans="1:63">
      <c r="B31" s="43" t="s">
        <v>70</v>
      </c>
      <c r="I31" s="78"/>
    </row>
    <row r="32" spans="1:63" ht="19.5" thickBot="1">
      <c r="B32" s="43" t="s">
        <v>65</v>
      </c>
      <c r="C32" s="2">
        <v>62.1</v>
      </c>
      <c r="D32" s="2">
        <v>28.4</v>
      </c>
      <c r="E32" s="2">
        <v>5.3000000000000007</v>
      </c>
      <c r="F32" s="2">
        <v>28.65</v>
      </c>
      <c r="G32" s="2">
        <v>1.4</v>
      </c>
      <c r="H32" s="2">
        <v>3.2</v>
      </c>
      <c r="I32" s="75">
        <v>-4.8</v>
      </c>
      <c r="J32" s="76">
        <v>-5.24</v>
      </c>
      <c r="K32" s="77">
        <v>-4.91</v>
      </c>
      <c r="M32" s="45">
        <f t="shared" ref="M32:U36" si="1">C32/C$25*100</f>
        <v>100.48543689320388</v>
      </c>
      <c r="N32" s="45">
        <f t="shared" si="1"/>
        <v>100.35335689045937</v>
      </c>
      <c r="O32" s="45">
        <f t="shared" si="1"/>
        <v>86.178861788617894</v>
      </c>
      <c r="P32" s="45">
        <f t="shared" si="1"/>
        <v>131.72413793103448</v>
      </c>
      <c r="Q32" s="45">
        <f t="shared" si="1"/>
        <v>127.27272727272725</v>
      </c>
      <c r="R32" s="45">
        <f t="shared" si="1"/>
        <v>114.28571428571431</v>
      </c>
      <c r="S32" s="80">
        <f t="shared" si="1"/>
        <v>100.84033613445378</v>
      </c>
      <c r="T32" s="80">
        <f t="shared" si="1"/>
        <v>99.054820415879021</v>
      </c>
      <c r="U32" s="80">
        <f t="shared" si="1"/>
        <v>100.40899795501024</v>
      </c>
    </row>
    <row r="33" spans="2:21" ht="19.5" thickBot="1">
      <c r="B33" s="43" t="s">
        <v>71</v>
      </c>
      <c r="C33" s="2">
        <v>61.55</v>
      </c>
      <c r="D33" s="2">
        <v>29.5</v>
      </c>
      <c r="E33" s="2">
        <v>4.8</v>
      </c>
      <c r="F33" s="2">
        <v>28.25</v>
      </c>
      <c r="G33" s="2">
        <v>1.5</v>
      </c>
      <c r="H33" s="2">
        <v>3.3</v>
      </c>
      <c r="I33" s="75">
        <v>-5.13</v>
      </c>
      <c r="J33" s="76">
        <v>-5.51</v>
      </c>
      <c r="K33" s="77">
        <v>-5.16</v>
      </c>
      <c r="M33" s="45">
        <f t="shared" si="1"/>
        <v>99.595469255663431</v>
      </c>
      <c r="N33" s="45">
        <f t="shared" si="1"/>
        <v>104.24028268551237</v>
      </c>
      <c r="O33" s="45">
        <f t="shared" si="1"/>
        <v>78.048780487804876</v>
      </c>
      <c r="P33" s="45">
        <f t="shared" si="1"/>
        <v>129.88505747126439</v>
      </c>
      <c r="Q33" s="45">
        <f t="shared" si="1"/>
        <v>136.36363636363635</v>
      </c>
      <c r="R33" s="45">
        <f t="shared" si="1"/>
        <v>117.85714285714286</v>
      </c>
      <c r="S33" s="80">
        <f t="shared" si="1"/>
        <v>107.77310924369748</v>
      </c>
      <c r="T33" s="80">
        <f t="shared" si="1"/>
        <v>104.15879017013232</v>
      </c>
      <c r="U33" s="80">
        <f t="shared" si="1"/>
        <v>105.52147239263805</v>
      </c>
    </row>
    <row r="34" spans="2:21" ht="19.5" thickBot="1">
      <c r="B34" s="43" t="s">
        <v>72</v>
      </c>
      <c r="C34" s="2">
        <v>61.7</v>
      </c>
      <c r="D34" s="2">
        <v>29.2</v>
      </c>
      <c r="E34" s="2">
        <v>5.6999999999999993</v>
      </c>
      <c r="F34" s="2">
        <v>23.15</v>
      </c>
      <c r="H34" s="2">
        <v>2.6</v>
      </c>
      <c r="I34" s="75">
        <v>-5.01</v>
      </c>
      <c r="J34" s="76">
        <v>-5.52</v>
      </c>
      <c r="K34" s="77">
        <v>-5.12</v>
      </c>
      <c r="M34" s="45">
        <f t="shared" si="1"/>
        <v>99.838187702265373</v>
      </c>
      <c r="N34" s="45">
        <f t="shared" si="1"/>
        <v>103.18021201413427</v>
      </c>
      <c r="O34" s="45">
        <f t="shared" si="1"/>
        <v>92.682926829268268</v>
      </c>
      <c r="P34" s="45">
        <f t="shared" si="1"/>
        <v>106.43678160919538</v>
      </c>
      <c r="Q34" s="45">
        <f t="shared" si="1"/>
        <v>0</v>
      </c>
      <c r="R34" s="45">
        <f t="shared" si="1"/>
        <v>92.857142857142875</v>
      </c>
      <c r="S34" s="80">
        <f t="shared" si="1"/>
        <v>105.25210084033614</v>
      </c>
      <c r="T34" s="80">
        <f t="shared" si="1"/>
        <v>104.34782608695652</v>
      </c>
      <c r="U34" s="80">
        <f t="shared" si="1"/>
        <v>104.7034764826176</v>
      </c>
    </row>
    <row r="35" spans="2:21" ht="19.5" thickBot="1">
      <c r="B35" s="43" t="s">
        <v>73</v>
      </c>
      <c r="C35" s="2">
        <v>62.9</v>
      </c>
      <c r="D35" s="2">
        <v>28.5</v>
      </c>
      <c r="E35" s="2">
        <v>4.4000000000000004</v>
      </c>
      <c r="F35" s="2">
        <v>26.049999999999997</v>
      </c>
      <c r="H35" s="2">
        <v>2.5</v>
      </c>
      <c r="I35" s="75">
        <v>-5.2</v>
      </c>
      <c r="J35" s="76">
        <v>-5.69</v>
      </c>
      <c r="K35" s="77">
        <v>-5.45</v>
      </c>
      <c r="M35" s="45">
        <f t="shared" si="1"/>
        <v>101.77993527508092</v>
      </c>
      <c r="N35" s="45">
        <f t="shared" si="1"/>
        <v>100.70671378091873</v>
      </c>
      <c r="O35" s="45">
        <f t="shared" si="1"/>
        <v>71.544715447154474</v>
      </c>
      <c r="P35" s="45">
        <f t="shared" si="1"/>
        <v>119.77011494252872</v>
      </c>
      <c r="Q35" s="45">
        <f t="shared" si="1"/>
        <v>0</v>
      </c>
      <c r="R35" s="45">
        <f t="shared" si="1"/>
        <v>89.285714285714292</v>
      </c>
      <c r="S35" s="80">
        <f t="shared" si="1"/>
        <v>109.24369747899161</v>
      </c>
      <c r="T35" s="80">
        <f t="shared" si="1"/>
        <v>107.56143667296787</v>
      </c>
      <c r="U35" s="80">
        <f t="shared" si="1"/>
        <v>111.45194274028631</v>
      </c>
    </row>
    <row r="36" spans="2:21" ht="19.5" thickBot="1">
      <c r="B36" s="43" t="s">
        <v>74</v>
      </c>
      <c r="C36" s="2">
        <v>61.650000000000006</v>
      </c>
      <c r="D36" s="2">
        <v>29.3</v>
      </c>
      <c r="E36" s="2">
        <v>3.8</v>
      </c>
      <c r="F36" s="2">
        <v>35.450000000000003</v>
      </c>
      <c r="H36" s="2">
        <v>3.3</v>
      </c>
      <c r="I36" s="75">
        <v>-5.22</v>
      </c>
      <c r="J36" s="76">
        <v>-5.58</v>
      </c>
      <c r="K36" s="77">
        <v>-5.31</v>
      </c>
      <c r="M36" s="45">
        <f t="shared" si="1"/>
        <v>99.757281553398073</v>
      </c>
      <c r="N36" s="45">
        <f t="shared" si="1"/>
        <v>103.53356890459364</v>
      </c>
      <c r="O36" s="45">
        <f t="shared" si="1"/>
        <v>61.788617886178855</v>
      </c>
      <c r="P36" s="45">
        <f t="shared" si="1"/>
        <v>162.98850574712645</v>
      </c>
      <c r="Q36" s="45">
        <f t="shared" si="1"/>
        <v>0</v>
      </c>
      <c r="R36" s="45">
        <f t="shared" si="1"/>
        <v>117.85714285714286</v>
      </c>
      <c r="S36" s="80">
        <f t="shared" si="1"/>
        <v>109.6638655462185</v>
      </c>
      <c r="T36" s="80">
        <f t="shared" si="1"/>
        <v>105.4820415879017</v>
      </c>
      <c r="U36" s="80">
        <f t="shared" si="1"/>
        <v>108.58895705521472</v>
      </c>
    </row>
    <row r="37" spans="2:21">
      <c r="I37" s="78"/>
    </row>
    <row r="38" spans="2:21">
      <c r="B38" s="78" t="s">
        <v>82</v>
      </c>
      <c r="I38" s="78"/>
    </row>
    <row r="39" spans="2:21" ht="19.5" thickBot="1">
      <c r="B39" s="78" t="s">
        <v>65</v>
      </c>
      <c r="C39" s="78">
        <v>61.7</v>
      </c>
      <c r="D39" s="78">
        <v>28.6</v>
      </c>
      <c r="E39" s="78">
        <v>4.4000000000000004</v>
      </c>
      <c r="F39" s="78">
        <v>24.95</v>
      </c>
      <c r="G39" s="78">
        <v>1.7</v>
      </c>
      <c r="H39" s="78">
        <v>3</v>
      </c>
      <c r="I39" s="75">
        <v>-4.7699999999999996</v>
      </c>
      <c r="J39" s="76">
        <v>-5.17</v>
      </c>
      <c r="K39" s="77">
        <v>-4.88</v>
      </c>
      <c r="M39" s="80">
        <f t="shared" ref="M39:U43" si="2">C39/C$25*100</f>
        <v>99.838187702265373</v>
      </c>
      <c r="N39" s="80">
        <f t="shared" si="2"/>
        <v>101.0600706713781</v>
      </c>
      <c r="O39" s="80">
        <f t="shared" si="2"/>
        <v>71.544715447154474</v>
      </c>
      <c r="P39" s="80">
        <f t="shared" si="2"/>
        <v>114.71264367816092</v>
      </c>
      <c r="Q39" s="80">
        <f t="shared" si="2"/>
        <v>154.54545454545453</v>
      </c>
      <c r="R39" s="80">
        <f t="shared" si="2"/>
        <v>107.14285714285714</v>
      </c>
      <c r="S39" s="80">
        <f t="shared" si="2"/>
        <v>100.21008403361344</v>
      </c>
      <c r="T39" s="80">
        <f t="shared" si="2"/>
        <v>97.731568998109637</v>
      </c>
      <c r="U39" s="80">
        <f t="shared" si="2"/>
        <v>99.795501022494889</v>
      </c>
    </row>
    <row r="40" spans="2:21" ht="19.5" thickBot="1">
      <c r="B40" s="78" t="s">
        <v>66</v>
      </c>
      <c r="C40" s="78">
        <v>60.849999999999994</v>
      </c>
      <c r="D40" s="78">
        <v>29.7</v>
      </c>
      <c r="E40" s="78">
        <v>5.6999999999999993</v>
      </c>
      <c r="F40" s="78">
        <v>21.4</v>
      </c>
      <c r="G40" s="78">
        <v>1.3</v>
      </c>
      <c r="H40" s="78">
        <v>3.4</v>
      </c>
      <c r="I40" s="75">
        <v>-4.8499999999999996</v>
      </c>
      <c r="J40" s="76">
        <v>-5.27</v>
      </c>
      <c r="K40" s="77">
        <v>-4.78</v>
      </c>
      <c r="M40" s="80">
        <f t="shared" si="2"/>
        <v>98.462783171521025</v>
      </c>
      <c r="N40" s="80">
        <f t="shared" si="2"/>
        <v>104.94699646643109</v>
      </c>
      <c r="O40" s="80">
        <f t="shared" si="2"/>
        <v>92.682926829268268</v>
      </c>
      <c r="P40" s="80">
        <f t="shared" si="2"/>
        <v>98.390804597701148</v>
      </c>
      <c r="Q40" s="80">
        <f t="shared" si="2"/>
        <v>118.18181818181816</v>
      </c>
      <c r="R40" s="80">
        <f t="shared" si="2"/>
        <v>121.42857142857144</v>
      </c>
      <c r="S40" s="80">
        <f t="shared" si="2"/>
        <v>101.890756302521</v>
      </c>
      <c r="T40" s="80">
        <f t="shared" si="2"/>
        <v>99.621928166351609</v>
      </c>
      <c r="U40" s="80">
        <f t="shared" si="2"/>
        <v>97.750511247443768</v>
      </c>
    </row>
    <row r="41" spans="2:21" ht="19.5" thickBot="1">
      <c r="B41" s="78" t="s">
        <v>67</v>
      </c>
      <c r="C41" s="78">
        <v>62.849999999999994</v>
      </c>
      <c r="D41" s="78">
        <v>30</v>
      </c>
      <c r="E41" s="78">
        <v>4.5</v>
      </c>
      <c r="F41" s="78">
        <v>27.25</v>
      </c>
      <c r="G41" s="78">
        <v>1.3</v>
      </c>
      <c r="H41" s="78">
        <v>2.4</v>
      </c>
      <c r="I41" s="75">
        <v>-5.24</v>
      </c>
      <c r="J41" s="76">
        <v>-5.61</v>
      </c>
      <c r="K41" s="77">
        <v>-5.33</v>
      </c>
      <c r="M41" s="80">
        <f t="shared" si="2"/>
        <v>101.69902912621357</v>
      </c>
      <c r="N41" s="80">
        <f t="shared" si="2"/>
        <v>106.00706713780919</v>
      </c>
      <c r="O41" s="80">
        <f t="shared" si="2"/>
        <v>73.170731707317074</v>
      </c>
      <c r="P41" s="80">
        <f t="shared" si="2"/>
        <v>125.28735632183907</v>
      </c>
      <c r="Q41" s="80">
        <f t="shared" si="2"/>
        <v>118.18181818181816</v>
      </c>
      <c r="R41" s="80">
        <f t="shared" si="2"/>
        <v>85.714285714285722</v>
      </c>
      <c r="S41" s="80">
        <f t="shared" si="2"/>
        <v>110.08403361344538</v>
      </c>
      <c r="T41" s="80">
        <f t="shared" si="2"/>
        <v>106.04914933837431</v>
      </c>
      <c r="U41" s="80">
        <f t="shared" si="2"/>
        <v>108.99795501022496</v>
      </c>
    </row>
    <row r="42" spans="2:21" ht="19.5" thickBot="1">
      <c r="B42" s="78" t="s">
        <v>68</v>
      </c>
      <c r="C42" s="78">
        <v>62.35</v>
      </c>
      <c r="D42" s="78">
        <v>29.4</v>
      </c>
      <c r="E42" s="78">
        <v>3.65</v>
      </c>
      <c r="F42" s="78">
        <v>28.7</v>
      </c>
      <c r="G42" s="78">
        <v>1.6</v>
      </c>
      <c r="H42" s="78">
        <v>3.4</v>
      </c>
      <c r="I42" s="75">
        <v>-5.24</v>
      </c>
      <c r="J42" s="76">
        <v>-5.6</v>
      </c>
      <c r="K42" s="77">
        <v>-5.3</v>
      </c>
      <c r="M42" s="80">
        <f t="shared" si="2"/>
        <v>100.88996763754045</v>
      </c>
      <c r="N42" s="80">
        <f t="shared" si="2"/>
        <v>103.88692579505299</v>
      </c>
      <c r="O42" s="80">
        <f t="shared" si="2"/>
        <v>59.349593495934947</v>
      </c>
      <c r="P42" s="80">
        <f t="shared" si="2"/>
        <v>131.95402298850573</v>
      </c>
      <c r="Q42" s="80">
        <f t="shared" si="2"/>
        <v>145.45454545454547</v>
      </c>
      <c r="R42" s="80">
        <f t="shared" si="2"/>
        <v>121.42857142857144</v>
      </c>
      <c r="S42" s="80">
        <f t="shared" si="2"/>
        <v>110.08403361344538</v>
      </c>
      <c r="T42" s="80">
        <f t="shared" si="2"/>
        <v>105.86011342155008</v>
      </c>
      <c r="U42" s="80">
        <f t="shared" si="2"/>
        <v>108.38445807770962</v>
      </c>
    </row>
    <row r="43" spans="2:21" ht="19.5" thickBot="1">
      <c r="B43" s="78" t="s">
        <v>69</v>
      </c>
      <c r="C43" s="78">
        <v>60.65</v>
      </c>
      <c r="D43" s="78">
        <v>30.3</v>
      </c>
      <c r="E43" s="78">
        <v>4.25</v>
      </c>
      <c r="F43" s="78">
        <v>28.4</v>
      </c>
      <c r="G43" s="78">
        <v>1.4</v>
      </c>
      <c r="H43" s="78">
        <v>2.9</v>
      </c>
      <c r="I43" s="75">
        <v>-5.35</v>
      </c>
      <c r="J43" s="76">
        <v>-5.73</v>
      </c>
      <c r="K43" s="77">
        <v>-5.32</v>
      </c>
      <c r="M43" s="80">
        <f t="shared" si="2"/>
        <v>98.139158576051784</v>
      </c>
      <c r="N43" s="80">
        <f t="shared" si="2"/>
        <v>107.06713780918729</v>
      </c>
      <c r="O43" s="80">
        <f t="shared" si="2"/>
        <v>69.105691056910572</v>
      </c>
      <c r="P43" s="80">
        <f t="shared" si="2"/>
        <v>130.57471264367814</v>
      </c>
      <c r="Q43" s="80">
        <f t="shared" si="2"/>
        <v>127.27272727272725</v>
      </c>
      <c r="R43" s="80">
        <f t="shared" si="2"/>
        <v>103.57142857142858</v>
      </c>
      <c r="S43" s="80">
        <f t="shared" si="2"/>
        <v>112.39495798319328</v>
      </c>
      <c r="T43" s="80">
        <f t="shared" si="2"/>
        <v>108.31758034026467</v>
      </c>
      <c r="U43" s="80">
        <f t="shared" si="2"/>
        <v>108.79345603271986</v>
      </c>
    </row>
    <row r="44" spans="2:21">
      <c r="I44" s="78"/>
    </row>
    <row r="45" spans="2:21">
      <c r="B45" s="78" t="s">
        <v>83</v>
      </c>
      <c r="H45" s="81"/>
      <c r="I45" s="82"/>
    </row>
    <row r="46" spans="2:21" ht="19.5" thickBot="1">
      <c r="B46" s="78" t="s">
        <v>65</v>
      </c>
      <c r="C46" s="78">
        <v>61.8</v>
      </c>
      <c r="D46" s="78">
        <v>29.3</v>
      </c>
      <c r="E46" s="78">
        <v>5.3</v>
      </c>
      <c r="F46" s="78">
        <v>24.450000000000003</v>
      </c>
      <c r="G46" s="78">
        <v>1.2</v>
      </c>
      <c r="H46" s="78">
        <v>3.2</v>
      </c>
      <c r="I46" s="75">
        <v>-5.07</v>
      </c>
      <c r="J46" s="76">
        <v>-5.52</v>
      </c>
      <c r="K46" s="77">
        <v>-5.1100000000000003</v>
      </c>
      <c r="M46" s="80">
        <f t="shared" ref="M46:U50" si="3">C46/C$25*100</f>
        <v>100</v>
      </c>
      <c r="N46" s="80">
        <f t="shared" si="3"/>
        <v>103.53356890459364</v>
      </c>
      <c r="O46" s="80">
        <f t="shared" si="3"/>
        <v>86.17886178861788</v>
      </c>
      <c r="P46" s="80">
        <f t="shared" si="3"/>
        <v>112.41379310344828</v>
      </c>
      <c r="Q46" s="80">
        <f t="shared" si="3"/>
        <v>109.09090909090908</v>
      </c>
      <c r="R46" s="80">
        <f t="shared" si="3"/>
        <v>114.28571428571431</v>
      </c>
      <c r="S46" s="80">
        <f t="shared" si="3"/>
        <v>106.51260504201683</v>
      </c>
      <c r="T46" s="80">
        <f t="shared" si="3"/>
        <v>104.34782608695652</v>
      </c>
      <c r="U46" s="80">
        <f t="shared" si="3"/>
        <v>104.49897750511248</v>
      </c>
    </row>
    <row r="47" spans="2:21" ht="19.5" thickBot="1">
      <c r="B47" s="78" t="s">
        <v>71</v>
      </c>
      <c r="C47" s="78">
        <v>62.900000000000006</v>
      </c>
      <c r="D47" s="78">
        <v>29.8</v>
      </c>
      <c r="E47" s="78">
        <v>5.25</v>
      </c>
      <c r="F47" s="78">
        <v>27.15</v>
      </c>
      <c r="G47" s="78">
        <v>1</v>
      </c>
      <c r="H47" s="78">
        <v>3</v>
      </c>
      <c r="I47" s="75">
        <v>-5.31</v>
      </c>
      <c r="J47" s="76">
        <v>-5.78</v>
      </c>
      <c r="K47" s="77">
        <v>-5.39</v>
      </c>
      <c r="M47" s="80">
        <f t="shared" si="3"/>
        <v>101.77993527508092</v>
      </c>
      <c r="N47" s="80">
        <f t="shared" si="3"/>
        <v>105.30035335689045</v>
      </c>
      <c r="O47" s="80">
        <f t="shared" si="3"/>
        <v>85.365853658536579</v>
      </c>
      <c r="P47" s="80">
        <f t="shared" si="3"/>
        <v>124.82758620689654</v>
      </c>
      <c r="Q47" s="80">
        <f t="shared" si="3"/>
        <v>90.909090909090907</v>
      </c>
      <c r="R47" s="80">
        <f t="shared" si="3"/>
        <v>107.14285714285714</v>
      </c>
      <c r="S47" s="80">
        <f t="shared" si="3"/>
        <v>111.5546218487395</v>
      </c>
      <c r="T47" s="80">
        <f t="shared" si="3"/>
        <v>109.26275992438563</v>
      </c>
      <c r="U47" s="80">
        <f t="shared" si="3"/>
        <v>110.22494887525562</v>
      </c>
    </row>
    <row r="48" spans="2:21" ht="19.5" thickBot="1">
      <c r="B48" s="78" t="s">
        <v>72</v>
      </c>
      <c r="C48" s="78">
        <v>62</v>
      </c>
      <c r="D48" s="78">
        <v>29.6</v>
      </c>
      <c r="E48" s="78">
        <v>3.55</v>
      </c>
      <c r="F48" s="78">
        <v>29.799999999999997</v>
      </c>
      <c r="G48" s="78">
        <v>1.2</v>
      </c>
      <c r="H48" s="78">
        <v>3.2</v>
      </c>
      <c r="I48" s="75">
        <v>-5.73</v>
      </c>
      <c r="J48" s="76">
        <v>-6.13</v>
      </c>
      <c r="K48" s="77">
        <v>-5.82</v>
      </c>
      <c r="M48" s="80">
        <f t="shared" si="3"/>
        <v>100.32362459546927</v>
      </c>
      <c r="N48" s="80">
        <f t="shared" si="3"/>
        <v>104.59363957597174</v>
      </c>
      <c r="O48" s="80">
        <f t="shared" si="3"/>
        <v>57.723577235772353</v>
      </c>
      <c r="P48" s="80">
        <f t="shared" si="3"/>
        <v>137.01149425287355</v>
      </c>
      <c r="Q48" s="80">
        <f t="shared" si="3"/>
        <v>109.09090909090908</v>
      </c>
      <c r="R48" s="80">
        <f t="shared" si="3"/>
        <v>114.28571428571431</v>
      </c>
      <c r="S48" s="80">
        <f t="shared" si="3"/>
        <v>120.37815126050421</v>
      </c>
      <c r="T48" s="80">
        <f t="shared" si="3"/>
        <v>115.87901701323251</v>
      </c>
      <c r="U48" s="80">
        <f t="shared" si="3"/>
        <v>119.01840490797548</v>
      </c>
    </row>
    <row r="49" spans="2:21" ht="19.5" thickBot="1">
      <c r="B49" s="78" t="s">
        <v>73</v>
      </c>
      <c r="C49" s="78">
        <v>61.6</v>
      </c>
      <c r="D49" s="78">
        <v>29.4</v>
      </c>
      <c r="E49" s="78">
        <v>4.8000000000000007</v>
      </c>
      <c r="F49" s="78">
        <v>25.55</v>
      </c>
      <c r="G49" s="78">
        <v>1.1000000000000001</v>
      </c>
      <c r="H49" s="78">
        <v>3.8</v>
      </c>
      <c r="I49" s="75">
        <v>-5.36</v>
      </c>
      <c r="J49" s="76">
        <v>-5.74</v>
      </c>
      <c r="K49" s="77">
        <v>-5.29</v>
      </c>
      <c r="M49" s="80">
        <f t="shared" si="3"/>
        <v>99.676375404530745</v>
      </c>
      <c r="N49" s="80">
        <f t="shared" si="3"/>
        <v>103.88692579505299</v>
      </c>
      <c r="O49" s="80">
        <f t="shared" si="3"/>
        <v>78.048780487804876</v>
      </c>
      <c r="P49" s="80">
        <f t="shared" si="3"/>
        <v>117.4712643678161</v>
      </c>
      <c r="Q49" s="80">
        <f t="shared" si="3"/>
        <v>100</v>
      </c>
      <c r="R49" s="80">
        <f t="shared" si="3"/>
        <v>135.71428571428572</v>
      </c>
      <c r="S49" s="80">
        <f t="shared" si="3"/>
        <v>112.60504201680675</v>
      </c>
      <c r="T49" s="80">
        <f t="shared" si="3"/>
        <v>108.50661625708884</v>
      </c>
      <c r="U49" s="80">
        <f t="shared" si="3"/>
        <v>108.1799591002045</v>
      </c>
    </row>
    <row r="50" spans="2:21" ht="19.5" thickBot="1">
      <c r="B50" s="78" t="s">
        <v>74</v>
      </c>
      <c r="C50" s="78">
        <v>61.349999999999994</v>
      </c>
      <c r="D50" s="78">
        <v>30.5</v>
      </c>
      <c r="E50" s="78">
        <v>4.4000000000000004</v>
      </c>
      <c r="F50" s="78">
        <v>23.200000000000003</v>
      </c>
      <c r="G50" s="78">
        <v>1.4</v>
      </c>
      <c r="H50" s="78">
        <v>3.3</v>
      </c>
      <c r="I50" s="84">
        <v>-5.29</v>
      </c>
      <c r="J50" s="76">
        <v>-5.66</v>
      </c>
      <c r="K50" s="77">
        <v>-5.22</v>
      </c>
      <c r="M50" s="80">
        <f t="shared" si="3"/>
        <v>99.271844660194176</v>
      </c>
      <c r="N50" s="80">
        <f t="shared" si="3"/>
        <v>107.77385159010599</v>
      </c>
      <c r="O50" s="80">
        <f t="shared" si="3"/>
        <v>71.544715447154474</v>
      </c>
      <c r="P50" s="80">
        <f t="shared" si="3"/>
        <v>106.66666666666669</v>
      </c>
      <c r="Q50" s="80">
        <f t="shared" si="3"/>
        <v>127.27272727272725</v>
      </c>
      <c r="R50" s="80">
        <f t="shared" si="3"/>
        <v>117.85714285714286</v>
      </c>
      <c r="S50" s="80">
        <f t="shared" si="3"/>
        <v>111.1344537815126</v>
      </c>
      <c r="T50" s="80">
        <f t="shared" si="3"/>
        <v>106.99432892249527</v>
      </c>
      <c r="U50" s="80">
        <f t="shared" si="3"/>
        <v>106.74846625766872</v>
      </c>
    </row>
    <row r="51" spans="2:21">
      <c r="H51" s="81"/>
      <c r="I51" s="82"/>
    </row>
    <row r="52" spans="2:21">
      <c r="H52" s="81"/>
      <c r="I52" s="82"/>
    </row>
    <row r="53" spans="2:21">
      <c r="H53" s="81"/>
      <c r="I53" s="82"/>
    </row>
    <row r="54" spans="2:21">
      <c r="H54" s="81"/>
      <c r="I54" s="82"/>
    </row>
    <row r="55" spans="2:21">
      <c r="H55" s="81"/>
      <c r="I55" s="82"/>
    </row>
    <row r="56" spans="2:21">
      <c r="H56" s="81"/>
      <c r="I56" s="82"/>
    </row>
    <row r="57" spans="2:21">
      <c r="H57" s="81"/>
      <c r="I57" s="82"/>
    </row>
    <row r="58" spans="2:21">
      <c r="H58" s="81"/>
      <c r="I58" s="82"/>
    </row>
    <row r="59" spans="2:21">
      <c r="H59" s="81"/>
      <c r="I59" s="82"/>
    </row>
    <row r="60" spans="2:21">
      <c r="I60" s="82"/>
    </row>
    <row r="61" spans="2:21">
      <c r="I61" s="82"/>
    </row>
    <row r="62" spans="2:21">
      <c r="I62" s="82"/>
    </row>
    <row r="63" spans="2:21">
      <c r="I63" s="82"/>
    </row>
    <row r="64" spans="2:21">
      <c r="I64" s="82"/>
    </row>
    <row r="65" spans="9:9">
      <c r="I65" s="82"/>
    </row>
  </sheetData>
  <mergeCells count="84">
    <mergeCell ref="BH6:BI6"/>
    <mergeCell ref="AX6:AY6"/>
    <mergeCell ref="AZ6:BA6"/>
    <mergeCell ref="BB6:BC6"/>
    <mergeCell ref="BD6:BE6"/>
    <mergeCell ref="BF6:BG6"/>
    <mergeCell ref="AT6:AU6"/>
    <mergeCell ref="BJ4:BK4"/>
    <mergeCell ref="AX5:AY5"/>
    <mergeCell ref="AZ5:BA5"/>
    <mergeCell ref="BB5:BC5"/>
    <mergeCell ref="BD5:BE5"/>
    <mergeCell ref="BF5:BG5"/>
    <mergeCell ref="BH5:BI5"/>
    <mergeCell ref="BJ5:BK5"/>
    <mergeCell ref="AX4:AY4"/>
    <mergeCell ref="AZ4:BA4"/>
    <mergeCell ref="BB4:BC4"/>
    <mergeCell ref="BD4:BE4"/>
    <mergeCell ref="BF4:BG4"/>
    <mergeCell ref="BH4:BI4"/>
    <mergeCell ref="BJ6:BK6"/>
    <mergeCell ref="AJ6:AK6"/>
    <mergeCell ref="AL6:AM6"/>
    <mergeCell ref="AN6:AO6"/>
    <mergeCell ref="AP6:AQ6"/>
    <mergeCell ref="AR6:AS6"/>
    <mergeCell ref="AN4:AO4"/>
    <mergeCell ref="AP4:AQ4"/>
    <mergeCell ref="AR4:AS4"/>
    <mergeCell ref="AT4:AU4"/>
    <mergeCell ref="AH5:AI5"/>
    <mergeCell ref="AJ5:AK5"/>
    <mergeCell ref="AL5:AM5"/>
    <mergeCell ref="AN5:AO5"/>
    <mergeCell ref="AP5:AQ5"/>
    <mergeCell ref="AR5:AS5"/>
    <mergeCell ref="AL4:AM4"/>
    <mergeCell ref="AT5:AU5"/>
    <mergeCell ref="AJ4:AK4"/>
    <mergeCell ref="Z6:AA6"/>
    <mergeCell ref="AB6:AC6"/>
    <mergeCell ref="AD6:AE6"/>
    <mergeCell ref="AH4:AI4"/>
    <mergeCell ref="Z4:AA4"/>
    <mergeCell ref="AH6:AI6"/>
    <mergeCell ref="AB4:AC4"/>
    <mergeCell ref="AD4:AE4"/>
    <mergeCell ref="AB5:AC5"/>
    <mergeCell ref="AD5:AE5"/>
    <mergeCell ref="Z5:AA5"/>
    <mergeCell ref="R4:S4"/>
    <mergeCell ref="T4:U4"/>
    <mergeCell ref="V4:W4"/>
    <mergeCell ref="X4:Y4"/>
    <mergeCell ref="R6:S6"/>
    <mergeCell ref="T6:U6"/>
    <mergeCell ref="V6:W6"/>
    <mergeCell ref="X6:Y6"/>
    <mergeCell ref="R5:S5"/>
    <mergeCell ref="T5:U5"/>
    <mergeCell ref="V5:W5"/>
    <mergeCell ref="X5:Y5"/>
    <mergeCell ref="F6:G6"/>
    <mergeCell ref="H6:I6"/>
    <mergeCell ref="J6:K6"/>
    <mergeCell ref="N6:O6"/>
    <mergeCell ref="L6:M6"/>
    <mergeCell ref="B6:C6"/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D6:E6"/>
  </mergeCells>
  <phoneticPr fontId="6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B7F3-ECA6-48AA-A70F-41D0DE1FD045}">
  <dimension ref="A1:BU60"/>
  <sheetViews>
    <sheetView zoomScale="120" zoomScaleNormal="110" workbookViewId="0">
      <selection activeCell="H21" sqref="H21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73">
      <c r="A1" s="1"/>
      <c r="B1" s="2" t="s">
        <v>19</v>
      </c>
    </row>
    <row r="2" spans="1:73">
      <c r="A2" s="3"/>
      <c r="B2" s="2" t="s">
        <v>20</v>
      </c>
    </row>
    <row r="3" spans="1:73" ht="19.5" thickBot="1">
      <c r="A3" s="2" t="s">
        <v>21</v>
      </c>
      <c r="Q3" s="43" t="s">
        <v>52</v>
      </c>
      <c r="AG3" s="43" t="s">
        <v>53</v>
      </c>
      <c r="AW3" s="43" t="s">
        <v>54</v>
      </c>
    </row>
    <row r="4" spans="1:73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  <c r="Q4" s="4"/>
      <c r="R4" s="107" t="s">
        <v>22</v>
      </c>
      <c r="S4" s="101"/>
      <c r="T4" s="108" t="s">
        <v>23</v>
      </c>
      <c r="U4" s="101"/>
      <c r="V4" s="108" t="s">
        <v>24</v>
      </c>
      <c r="W4" s="101"/>
      <c r="X4" s="109" t="s">
        <v>25</v>
      </c>
      <c r="Y4" s="110"/>
      <c r="Z4" s="108" t="s">
        <v>26</v>
      </c>
      <c r="AA4" s="111"/>
      <c r="AB4" s="108" t="s">
        <v>27</v>
      </c>
      <c r="AC4" s="111"/>
      <c r="AD4" s="100" t="s">
        <v>28</v>
      </c>
      <c r="AE4" s="101"/>
      <c r="AG4" s="4"/>
      <c r="AH4" s="107" t="s">
        <v>22</v>
      </c>
      <c r="AI4" s="101"/>
      <c r="AJ4" s="108" t="s">
        <v>23</v>
      </c>
      <c r="AK4" s="101"/>
      <c r="AL4" s="108" t="s">
        <v>24</v>
      </c>
      <c r="AM4" s="101"/>
      <c r="AN4" s="109" t="s">
        <v>25</v>
      </c>
      <c r="AO4" s="110"/>
      <c r="AP4" s="108" t="s">
        <v>26</v>
      </c>
      <c r="AQ4" s="111"/>
      <c r="AR4" s="108" t="s">
        <v>27</v>
      </c>
      <c r="AS4" s="111"/>
      <c r="AT4" s="100" t="s">
        <v>28</v>
      </c>
      <c r="AU4" s="101"/>
      <c r="AW4" s="4"/>
      <c r="AX4" s="107" t="s">
        <v>22</v>
      </c>
      <c r="AY4" s="101"/>
      <c r="AZ4" s="108" t="s">
        <v>23</v>
      </c>
      <c r="BA4" s="101"/>
      <c r="BB4" s="108" t="s">
        <v>24</v>
      </c>
      <c r="BC4" s="101"/>
      <c r="BD4" s="109" t="s">
        <v>25</v>
      </c>
      <c r="BE4" s="110"/>
      <c r="BF4" s="108" t="s">
        <v>26</v>
      </c>
      <c r="BG4" s="111"/>
      <c r="BH4" s="108" t="s">
        <v>27</v>
      </c>
      <c r="BI4" s="111"/>
      <c r="BJ4" s="100" t="s">
        <v>28</v>
      </c>
      <c r="BK4" s="101"/>
    </row>
    <row r="5" spans="1:73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  <c r="Q5" s="33" t="s">
        <v>29</v>
      </c>
      <c r="R5" s="102" t="s">
        <v>30</v>
      </c>
      <c r="S5" s="103"/>
      <c r="T5" s="104" t="s">
        <v>30</v>
      </c>
      <c r="U5" s="103"/>
      <c r="V5" s="104" t="s">
        <v>31</v>
      </c>
      <c r="W5" s="103"/>
      <c r="X5" s="104" t="s">
        <v>31</v>
      </c>
      <c r="Y5" s="103"/>
      <c r="Z5" s="104" t="s">
        <v>31</v>
      </c>
      <c r="AA5" s="103"/>
      <c r="AB5" s="104" t="s">
        <v>30</v>
      </c>
      <c r="AC5" s="103"/>
      <c r="AD5" s="105"/>
      <c r="AE5" s="106"/>
      <c r="AG5" s="33" t="s">
        <v>29</v>
      </c>
      <c r="AH5" s="102" t="s">
        <v>30</v>
      </c>
      <c r="AI5" s="103"/>
      <c r="AJ5" s="104" t="s">
        <v>30</v>
      </c>
      <c r="AK5" s="103"/>
      <c r="AL5" s="104" t="s">
        <v>31</v>
      </c>
      <c r="AM5" s="103"/>
      <c r="AN5" s="104" t="s">
        <v>31</v>
      </c>
      <c r="AO5" s="103"/>
      <c r="AP5" s="104" t="s">
        <v>31</v>
      </c>
      <c r="AQ5" s="103"/>
      <c r="AR5" s="104" t="s">
        <v>30</v>
      </c>
      <c r="AS5" s="103"/>
      <c r="AT5" s="105"/>
      <c r="AU5" s="106"/>
      <c r="AW5" s="33" t="s">
        <v>29</v>
      </c>
      <c r="AX5" s="102" t="s">
        <v>30</v>
      </c>
      <c r="AY5" s="103"/>
      <c r="AZ5" s="104" t="s">
        <v>30</v>
      </c>
      <c r="BA5" s="103"/>
      <c r="BB5" s="104" t="s">
        <v>31</v>
      </c>
      <c r="BC5" s="103"/>
      <c r="BD5" s="104" t="s">
        <v>31</v>
      </c>
      <c r="BE5" s="103"/>
      <c r="BF5" s="104" t="s">
        <v>31</v>
      </c>
      <c r="BG5" s="103"/>
      <c r="BH5" s="104" t="s">
        <v>30</v>
      </c>
      <c r="BI5" s="103"/>
      <c r="BJ5" s="105"/>
      <c r="BK5" s="106"/>
    </row>
    <row r="6" spans="1:73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  <c r="Q6" s="34" t="s">
        <v>32</v>
      </c>
      <c r="R6" s="114" t="s">
        <v>33</v>
      </c>
      <c r="S6" s="115"/>
      <c r="T6" s="116" t="s">
        <v>34</v>
      </c>
      <c r="U6" s="115"/>
      <c r="V6" s="116" t="s">
        <v>35</v>
      </c>
      <c r="W6" s="115"/>
      <c r="X6" s="116" t="s">
        <v>36</v>
      </c>
      <c r="Y6" s="115"/>
      <c r="Z6" s="116" t="s">
        <v>37</v>
      </c>
      <c r="AA6" s="115"/>
      <c r="AB6" s="116" t="s">
        <v>38</v>
      </c>
      <c r="AC6" s="115"/>
      <c r="AD6" s="112"/>
      <c r="AE6" s="113"/>
      <c r="AG6" s="34" t="s">
        <v>32</v>
      </c>
      <c r="AH6" s="114" t="s">
        <v>33</v>
      </c>
      <c r="AI6" s="115"/>
      <c r="AJ6" s="116" t="s">
        <v>34</v>
      </c>
      <c r="AK6" s="115"/>
      <c r="AL6" s="116" t="s">
        <v>35</v>
      </c>
      <c r="AM6" s="115"/>
      <c r="AN6" s="116" t="s">
        <v>36</v>
      </c>
      <c r="AO6" s="115"/>
      <c r="AP6" s="116" t="s">
        <v>37</v>
      </c>
      <c r="AQ6" s="115"/>
      <c r="AR6" s="116" t="s">
        <v>38</v>
      </c>
      <c r="AS6" s="115"/>
      <c r="AT6" s="112"/>
      <c r="AU6" s="113"/>
      <c r="AW6" s="34" t="s">
        <v>32</v>
      </c>
      <c r="AX6" s="114" t="s">
        <v>33</v>
      </c>
      <c r="AY6" s="115"/>
      <c r="AZ6" s="116" t="s">
        <v>34</v>
      </c>
      <c r="BA6" s="115"/>
      <c r="BB6" s="116" t="s">
        <v>35</v>
      </c>
      <c r="BC6" s="115"/>
      <c r="BD6" s="116" t="s">
        <v>36</v>
      </c>
      <c r="BE6" s="115"/>
      <c r="BF6" s="116" t="s">
        <v>37</v>
      </c>
      <c r="BG6" s="115"/>
      <c r="BH6" s="116" t="s">
        <v>38</v>
      </c>
      <c r="BI6" s="115"/>
      <c r="BJ6" s="112"/>
      <c r="BK6" s="113"/>
    </row>
    <row r="7" spans="1:73">
      <c r="A7" s="5" t="s">
        <v>39</v>
      </c>
      <c r="B7" s="6" t="s">
        <v>40</v>
      </c>
      <c r="C7" s="7">
        <f>AVERAGE(C8:C9)</f>
        <v>73.150000000000006</v>
      </c>
      <c r="D7" s="8" t="s">
        <v>40</v>
      </c>
      <c r="E7" s="9">
        <v>34.700000000000003</v>
      </c>
      <c r="F7" s="8" t="s">
        <v>41</v>
      </c>
      <c r="G7" s="10">
        <f>AVERAGE(G8:G9)</f>
        <v>5.65</v>
      </c>
      <c r="H7" s="8" t="s">
        <v>41</v>
      </c>
      <c r="I7" s="10">
        <f>AVERAGE(I8:I9)</f>
        <v>21.35</v>
      </c>
      <c r="J7" s="8" t="s">
        <v>42</v>
      </c>
      <c r="K7" s="9">
        <v>1.2</v>
      </c>
      <c r="L7" s="8" t="s">
        <v>40</v>
      </c>
      <c r="M7" s="9">
        <v>4.7</v>
      </c>
      <c r="N7" s="11" t="s">
        <v>43</v>
      </c>
      <c r="O7" s="12">
        <v>-5.4</v>
      </c>
      <c r="Q7" s="5" t="s">
        <v>39</v>
      </c>
      <c r="R7" s="6" t="s">
        <v>40</v>
      </c>
      <c r="S7" s="7">
        <f>AVERAGE(S8:S9)</f>
        <v>75.05</v>
      </c>
      <c r="T7" s="8" t="s">
        <v>40</v>
      </c>
      <c r="U7" s="9">
        <v>36</v>
      </c>
      <c r="V7" s="8" t="s">
        <v>41</v>
      </c>
      <c r="W7" s="10">
        <f>AVERAGE(W8:W9)</f>
        <v>4.9499999999999993</v>
      </c>
      <c r="X7" s="8" t="s">
        <v>41</v>
      </c>
      <c r="Y7" s="10">
        <f>AVERAGE(Y8:Y9)</f>
        <v>23.75</v>
      </c>
      <c r="Z7" s="8" t="s">
        <v>42</v>
      </c>
      <c r="AA7" s="9">
        <v>1.1000000000000001</v>
      </c>
      <c r="AB7" s="8" t="s">
        <v>40</v>
      </c>
      <c r="AC7" s="9">
        <v>5.5</v>
      </c>
      <c r="AD7" s="11" t="s">
        <v>43</v>
      </c>
      <c r="AE7" s="12">
        <v>-5.85</v>
      </c>
      <c r="AG7" s="5" t="s">
        <v>39</v>
      </c>
      <c r="AH7" s="6" t="s">
        <v>40</v>
      </c>
      <c r="AI7" s="7">
        <f>AVERAGE(AI8:AI9)</f>
        <v>74.550000000000011</v>
      </c>
      <c r="AJ7" s="8" t="s">
        <v>40</v>
      </c>
      <c r="AK7" s="9">
        <v>35.1</v>
      </c>
      <c r="AL7" s="8" t="s">
        <v>41</v>
      </c>
      <c r="AM7" s="10">
        <f>AVERAGE(AM8:AM9)</f>
        <v>5.6</v>
      </c>
      <c r="AN7" s="8" t="s">
        <v>41</v>
      </c>
      <c r="AO7" s="10">
        <f>AVERAGE(AO8:AO9)</f>
        <v>22.7</v>
      </c>
      <c r="AP7" s="8" t="s">
        <v>42</v>
      </c>
      <c r="AQ7" s="9">
        <v>1.4</v>
      </c>
      <c r="AR7" s="8" t="s">
        <v>40</v>
      </c>
      <c r="AS7" s="9">
        <v>3.9</v>
      </c>
      <c r="AT7" s="11" t="s">
        <v>43</v>
      </c>
      <c r="AU7" s="12">
        <v>-5.32</v>
      </c>
      <c r="AW7" s="5" t="s">
        <v>39</v>
      </c>
      <c r="AX7" s="6" t="s">
        <v>40</v>
      </c>
      <c r="AY7" s="7">
        <f>AVERAGE(AY8:AY9)</f>
        <v>74.400000000000006</v>
      </c>
      <c r="AZ7" s="8" t="s">
        <v>40</v>
      </c>
      <c r="BA7" s="9">
        <v>34</v>
      </c>
      <c r="BB7" s="8" t="s">
        <v>41</v>
      </c>
      <c r="BC7" s="10">
        <f>AVERAGE(BC8:BC9)</f>
        <v>4.25</v>
      </c>
      <c r="BD7" s="8" t="s">
        <v>41</v>
      </c>
      <c r="BE7" s="10">
        <f>AVERAGE(BE8:BE9)</f>
        <v>23.2</v>
      </c>
      <c r="BF7" s="8" t="s">
        <v>42</v>
      </c>
      <c r="BG7" s="9">
        <v>1.8</v>
      </c>
      <c r="BH7" s="8" t="s">
        <v>40</v>
      </c>
      <c r="BI7" s="9">
        <v>2.2999999999999998</v>
      </c>
      <c r="BJ7" s="11" t="s">
        <v>43</v>
      </c>
      <c r="BK7" s="12">
        <v>-5.25</v>
      </c>
    </row>
    <row r="8" spans="1:73">
      <c r="A8" s="13">
        <v>1</v>
      </c>
      <c r="B8" s="14" t="s">
        <v>44</v>
      </c>
      <c r="C8" s="15">
        <v>72.599999999999994</v>
      </c>
      <c r="D8" s="16"/>
      <c r="E8" s="17"/>
      <c r="F8" s="16" t="s">
        <v>44</v>
      </c>
      <c r="G8" s="15">
        <v>5.2</v>
      </c>
      <c r="H8" s="16" t="s">
        <v>44</v>
      </c>
      <c r="I8" s="15">
        <v>22.1</v>
      </c>
      <c r="J8" s="16"/>
      <c r="K8" s="17"/>
      <c r="L8" s="16"/>
      <c r="M8" s="17"/>
      <c r="N8" s="18" t="s">
        <v>45</v>
      </c>
      <c r="O8" s="19">
        <v>-5.87</v>
      </c>
      <c r="Q8" s="13">
        <v>1</v>
      </c>
      <c r="R8" s="14" t="s">
        <v>44</v>
      </c>
      <c r="S8" s="15">
        <v>75.099999999999994</v>
      </c>
      <c r="T8" s="16"/>
      <c r="U8" s="17"/>
      <c r="V8" s="16" t="s">
        <v>44</v>
      </c>
      <c r="W8" s="15">
        <v>6.1</v>
      </c>
      <c r="X8" s="16" t="s">
        <v>44</v>
      </c>
      <c r="Y8" s="15">
        <v>18</v>
      </c>
      <c r="Z8" s="16"/>
      <c r="AA8" s="17"/>
      <c r="AB8" s="16"/>
      <c r="AC8" s="17"/>
      <c r="AD8" s="18" t="s">
        <v>45</v>
      </c>
      <c r="AE8" s="19">
        <v>-6.1</v>
      </c>
      <c r="AG8" s="13">
        <v>1</v>
      </c>
      <c r="AH8" s="14" t="s">
        <v>44</v>
      </c>
      <c r="AI8" s="15">
        <v>73.900000000000006</v>
      </c>
      <c r="AJ8" s="16"/>
      <c r="AK8" s="17"/>
      <c r="AL8" s="16" t="s">
        <v>44</v>
      </c>
      <c r="AM8" s="15">
        <v>5</v>
      </c>
      <c r="AN8" s="16" t="s">
        <v>44</v>
      </c>
      <c r="AO8" s="15">
        <v>20</v>
      </c>
      <c r="AP8" s="16"/>
      <c r="AQ8" s="17"/>
      <c r="AR8" s="16"/>
      <c r="AS8" s="17"/>
      <c r="AT8" s="18" t="s">
        <v>45</v>
      </c>
      <c r="AU8" s="19">
        <v>-5.76</v>
      </c>
      <c r="AW8" s="13">
        <v>1</v>
      </c>
      <c r="AX8" s="14" t="s">
        <v>44</v>
      </c>
      <c r="AY8" s="15">
        <v>74.400000000000006</v>
      </c>
      <c r="AZ8" s="16"/>
      <c r="BA8" s="17"/>
      <c r="BB8" s="16" t="s">
        <v>44</v>
      </c>
      <c r="BC8" s="15">
        <v>4.2</v>
      </c>
      <c r="BD8" s="16" t="s">
        <v>44</v>
      </c>
      <c r="BE8" s="15">
        <v>17.2</v>
      </c>
      <c r="BF8" s="16"/>
      <c r="BG8" s="17"/>
      <c r="BH8" s="16"/>
      <c r="BI8" s="17"/>
      <c r="BJ8" s="18" t="s">
        <v>45</v>
      </c>
      <c r="BK8" s="19">
        <v>-5.73</v>
      </c>
    </row>
    <row r="9" spans="1:73" ht="19.5" thickBot="1">
      <c r="A9" s="20">
        <v>2</v>
      </c>
      <c r="B9" s="21" t="s">
        <v>46</v>
      </c>
      <c r="C9" s="22">
        <v>73.7</v>
      </c>
      <c r="D9" s="23"/>
      <c r="E9" s="24"/>
      <c r="F9" s="23" t="s">
        <v>46</v>
      </c>
      <c r="G9" s="22">
        <v>6.1</v>
      </c>
      <c r="H9" s="23" t="s">
        <v>46</v>
      </c>
      <c r="I9" s="22">
        <v>20.6</v>
      </c>
      <c r="J9" s="23"/>
      <c r="K9" s="24"/>
      <c r="L9" s="23"/>
      <c r="M9" s="24"/>
      <c r="N9" s="25" t="s">
        <v>47</v>
      </c>
      <c r="O9" s="37">
        <v>-5.47</v>
      </c>
      <c r="Q9" s="20">
        <v>2</v>
      </c>
      <c r="R9" s="21" t="s">
        <v>46</v>
      </c>
      <c r="S9" s="22">
        <v>75</v>
      </c>
      <c r="T9" s="23"/>
      <c r="U9" s="24"/>
      <c r="V9" s="23" t="s">
        <v>46</v>
      </c>
      <c r="W9" s="22">
        <v>3.8</v>
      </c>
      <c r="X9" s="23" t="s">
        <v>46</v>
      </c>
      <c r="Y9" s="22">
        <v>29.5</v>
      </c>
      <c r="Z9" s="23"/>
      <c r="AA9" s="24"/>
      <c r="AB9" s="23"/>
      <c r="AC9" s="24"/>
      <c r="AD9" s="25" t="s">
        <v>47</v>
      </c>
      <c r="AE9" s="37">
        <v>-5.55</v>
      </c>
      <c r="AG9" s="20">
        <v>2</v>
      </c>
      <c r="AH9" s="21" t="s">
        <v>46</v>
      </c>
      <c r="AI9" s="22">
        <v>75.2</v>
      </c>
      <c r="AJ9" s="23"/>
      <c r="AK9" s="24"/>
      <c r="AL9" s="23" t="s">
        <v>46</v>
      </c>
      <c r="AM9" s="22">
        <v>6.2</v>
      </c>
      <c r="AN9" s="23" t="s">
        <v>46</v>
      </c>
      <c r="AO9" s="22">
        <v>25.4</v>
      </c>
      <c r="AP9" s="23"/>
      <c r="AQ9" s="24"/>
      <c r="AR9" s="23"/>
      <c r="AS9" s="24"/>
      <c r="AT9" s="25" t="s">
        <v>47</v>
      </c>
      <c r="AU9" s="37">
        <v>-5.37</v>
      </c>
      <c r="AW9" s="20">
        <v>2</v>
      </c>
      <c r="AX9" s="21" t="s">
        <v>46</v>
      </c>
      <c r="AY9" s="22">
        <v>74.400000000000006</v>
      </c>
      <c r="AZ9" s="23"/>
      <c r="BA9" s="24"/>
      <c r="BB9" s="23" t="s">
        <v>46</v>
      </c>
      <c r="BC9" s="22">
        <v>4.3</v>
      </c>
      <c r="BD9" s="23" t="s">
        <v>46</v>
      </c>
      <c r="BE9" s="22">
        <v>29.2</v>
      </c>
      <c r="BF9" s="23"/>
      <c r="BG9" s="24"/>
      <c r="BH9" s="23"/>
      <c r="BI9" s="24"/>
      <c r="BJ9" s="25" t="s">
        <v>47</v>
      </c>
      <c r="BK9" s="37">
        <v>-5.55</v>
      </c>
    </row>
    <row r="10" spans="1:73">
      <c r="A10" s="27" t="s">
        <v>48</v>
      </c>
      <c r="B10" s="28" t="s">
        <v>40</v>
      </c>
      <c r="C10" s="29">
        <f>AVERAGE(C11:C12)</f>
        <v>74.650000000000006</v>
      </c>
      <c r="D10" s="30" t="s">
        <v>40</v>
      </c>
      <c r="E10" s="31">
        <v>37.799999999999997</v>
      </c>
      <c r="F10" s="30" t="s">
        <v>41</v>
      </c>
      <c r="G10" s="32">
        <v>5</v>
      </c>
      <c r="H10" s="30" t="s">
        <v>41</v>
      </c>
      <c r="I10" s="32">
        <f>AVERAGE(I11:I12)</f>
        <v>29.65</v>
      </c>
      <c r="J10" s="30" t="s">
        <v>42</v>
      </c>
      <c r="K10" s="31">
        <v>1.4</v>
      </c>
      <c r="L10" s="30" t="s">
        <v>40</v>
      </c>
      <c r="M10" s="31">
        <v>5.9</v>
      </c>
      <c r="N10" s="11" t="s">
        <v>43</v>
      </c>
      <c r="O10" s="12">
        <v>-5.68</v>
      </c>
      <c r="Q10" s="44" t="s">
        <v>55</v>
      </c>
      <c r="R10" s="28" t="s">
        <v>40</v>
      </c>
      <c r="S10" s="29">
        <f>AVERAGE(S11:S12)</f>
        <v>74.75</v>
      </c>
      <c r="T10" s="30" t="s">
        <v>40</v>
      </c>
      <c r="U10" s="31">
        <v>36.5</v>
      </c>
      <c r="V10" s="30" t="s">
        <v>41</v>
      </c>
      <c r="W10" s="32">
        <f>AVERAGE(W11:W12)</f>
        <v>4.0999999999999996</v>
      </c>
      <c r="X10" s="30" t="s">
        <v>41</v>
      </c>
      <c r="Y10" s="32">
        <f>AVERAGE(Y11:Y12)</f>
        <v>29.9</v>
      </c>
      <c r="Z10" s="30" t="s">
        <v>42</v>
      </c>
      <c r="AA10" s="31">
        <v>0.9</v>
      </c>
      <c r="AB10" s="30" t="s">
        <v>40</v>
      </c>
      <c r="AC10" s="31">
        <v>4.7</v>
      </c>
      <c r="AD10" s="11" t="s">
        <v>43</v>
      </c>
      <c r="AE10" s="12">
        <v>-6.2</v>
      </c>
      <c r="AG10" s="27" t="s">
        <v>48</v>
      </c>
      <c r="AH10" s="28" t="s">
        <v>40</v>
      </c>
      <c r="AI10" s="29">
        <f>AVERAGE(AI11:AI12)</f>
        <v>74.599999999999994</v>
      </c>
      <c r="AJ10" s="30" t="s">
        <v>40</v>
      </c>
      <c r="AK10" s="31">
        <v>35.799999999999997</v>
      </c>
      <c r="AL10" s="30" t="s">
        <v>41</v>
      </c>
      <c r="AM10" s="32">
        <f>AVERAGE(AM11:AM12)</f>
        <v>5.25</v>
      </c>
      <c r="AN10" s="30" t="s">
        <v>41</v>
      </c>
      <c r="AO10" s="32">
        <f>AVERAGE(AO11:AO12)</f>
        <v>22.4</v>
      </c>
      <c r="AP10" s="30" t="s">
        <v>42</v>
      </c>
      <c r="AQ10" s="31">
        <v>1.1000000000000001</v>
      </c>
      <c r="AR10" s="30" t="s">
        <v>40</v>
      </c>
      <c r="AS10" s="31">
        <v>5.3</v>
      </c>
      <c r="AT10" s="11" t="s">
        <v>43</v>
      </c>
      <c r="AU10" s="12">
        <v>-5.72</v>
      </c>
      <c r="AW10" s="44" t="s">
        <v>55</v>
      </c>
      <c r="AX10" s="28" t="s">
        <v>40</v>
      </c>
      <c r="AY10" s="29">
        <f>AVERAGE(AY11:AY12)</f>
        <v>74.900000000000006</v>
      </c>
      <c r="AZ10" s="30" t="s">
        <v>40</v>
      </c>
      <c r="BA10" s="31">
        <v>35.5</v>
      </c>
      <c r="BB10" s="30" t="s">
        <v>41</v>
      </c>
      <c r="BC10" s="32">
        <f>AVERAGE(BC11:BC12)</f>
        <v>5.25</v>
      </c>
      <c r="BD10" s="30" t="s">
        <v>41</v>
      </c>
      <c r="BE10" s="32">
        <f>AVERAGE(BE11:BE12)</f>
        <v>21.85</v>
      </c>
      <c r="BF10" s="30" t="s">
        <v>42</v>
      </c>
      <c r="BG10" s="31">
        <v>1.3</v>
      </c>
      <c r="BH10" s="30" t="s">
        <v>40</v>
      </c>
      <c r="BI10" s="31">
        <v>4.3</v>
      </c>
      <c r="BJ10" s="11" t="s">
        <v>43</v>
      </c>
      <c r="BK10" s="12">
        <v>-5.52</v>
      </c>
    </row>
    <row r="11" spans="1:73">
      <c r="A11" s="13">
        <v>1</v>
      </c>
      <c r="B11" s="14" t="s">
        <v>44</v>
      </c>
      <c r="C11" s="15">
        <v>73.900000000000006</v>
      </c>
      <c r="D11" s="16"/>
      <c r="E11" s="17"/>
      <c r="F11" s="16" t="s">
        <v>44</v>
      </c>
      <c r="G11" s="15">
        <v>2.8</v>
      </c>
      <c r="H11" s="16" t="s">
        <v>44</v>
      </c>
      <c r="I11" s="15">
        <v>31.2</v>
      </c>
      <c r="J11" s="16"/>
      <c r="K11" s="17"/>
      <c r="L11" s="16"/>
      <c r="M11" s="17"/>
      <c r="N11" s="18" t="s">
        <v>45</v>
      </c>
      <c r="O11" s="19">
        <v>-6.02</v>
      </c>
      <c r="Q11" s="13">
        <v>1</v>
      </c>
      <c r="R11" s="14" t="s">
        <v>44</v>
      </c>
      <c r="S11" s="15">
        <v>75.2</v>
      </c>
      <c r="T11" s="16"/>
      <c r="U11" s="17"/>
      <c r="V11" s="16" t="s">
        <v>44</v>
      </c>
      <c r="W11" s="15">
        <v>3.2</v>
      </c>
      <c r="X11" s="16" t="s">
        <v>44</v>
      </c>
      <c r="Y11" s="15">
        <v>33.4</v>
      </c>
      <c r="Z11" s="16"/>
      <c r="AA11" s="17"/>
      <c r="AB11" s="16"/>
      <c r="AC11" s="17"/>
      <c r="AD11" s="18" t="s">
        <v>45</v>
      </c>
      <c r="AE11" s="19">
        <v>-6.52</v>
      </c>
      <c r="AG11" s="13">
        <v>1</v>
      </c>
      <c r="AH11" s="14" t="s">
        <v>44</v>
      </c>
      <c r="AI11" s="15">
        <v>74</v>
      </c>
      <c r="AJ11" s="16"/>
      <c r="AK11" s="17"/>
      <c r="AL11" s="16" t="s">
        <v>44</v>
      </c>
      <c r="AM11" s="15">
        <v>5.5</v>
      </c>
      <c r="AN11" s="16" t="s">
        <v>44</v>
      </c>
      <c r="AO11" s="15">
        <v>21.9</v>
      </c>
      <c r="AP11" s="16"/>
      <c r="AQ11" s="17"/>
      <c r="AR11" s="16"/>
      <c r="AS11" s="17"/>
      <c r="AT11" s="18" t="s">
        <v>45</v>
      </c>
      <c r="AU11" s="19">
        <v>-6</v>
      </c>
      <c r="AW11" s="13">
        <v>1</v>
      </c>
      <c r="AX11" s="14" t="s">
        <v>44</v>
      </c>
      <c r="AY11" s="15">
        <v>74.3</v>
      </c>
      <c r="AZ11" s="16"/>
      <c r="BA11" s="17"/>
      <c r="BB11" s="16" t="s">
        <v>44</v>
      </c>
      <c r="BC11" s="15">
        <v>5.8</v>
      </c>
      <c r="BD11" s="16" t="s">
        <v>44</v>
      </c>
      <c r="BE11" s="15">
        <v>19.7</v>
      </c>
      <c r="BF11" s="16"/>
      <c r="BG11" s="17"/>
      <c r="BH11" s="16"/>
      <c r="BI11" s="17"/>
      <c r="BJ11" s="18" t="s">
        <v>45</v>
      </c>
      <c r="BK11" s="19">
        <v>-5.91</v>
      </c>
    </row>
    <row r="12" spans="1:73" ht="19.5" thickBot="1">
      <c r="A12" s="20">
        <v>2</v>
      </c>
      <c r="B12" s="21" t="s">
        <v>46</v>
      </c>
      <c r="C12" s="22">
        <v>75.400000000000006</v>
      </c>
      <c r="D12" s="23"/>
      <c r="E12" s="24"/>
      <c r="F12" s="23" t="s">
        <v>46</v>
      </c>
      <c r="G12" s="22">
        <v>4.7</v>
      </c>
      <c r="H12" s="23" t="s">
        <v>46</v>
      </c>
      <c r="I12" s="22">
        <v>28.1</v>
      </c>
      <c r="J12" s="23"/>
      <c r="K12" s="24"/>
      <c r="L12" s="23"/>
      <c r="M12" s="24"/>
      <c r="N12" s="25" t="s">
        <v>47</v>
      </c>
      <c r="O12" s="26">
        <v>-5.52</v>
      </c>
      <c r="Q12" s="20">
        <v>2</v>
      </c>
      <c r="R12" s="21" t="s">
        <v>46</v>
      </c>
      <c r="S12" s="22">
        <v>74.3</v>
      </c>
      <c r="T12" s="23"/>
      <c r="U12" s="24"/>
      <c r="V12" s="23" t="s">
        <v>46</v>
      </c>
      <c r="W12" s="22">
        <v>5</v>
      </c>
      <c r="X12" s="23" t="s">
        <v>46</v>
      </c>
      <c r="Y12" s="22">
        <v>26.4</v>
      </c>
      <c r="Z12" s="23"/>
      <c r="AA12" s="24"/>
      <c r="AB12" s="23"/>
      <c r="AC12" s="24"/>
      <c r="AD12" s="25" t="s">
        <v>47</v>
      </c>
      <c r="AE12" s="26">
        <v>-6.09</v>
      </c>
      <c r="AG12" s="20">
        <v>2</v>
      </c>
      <c r="AH12" s="21" t="s">
        <v>46</v>
      </c>
      <c r="AI12" s="22">
        <v>75.2</v>
      </c>
      <c r="AJ12" s="23"/>
      <c r="AK12" s="24"/>
      <c r="AL12" s="23" t="s">
        <v>46</v>
      </c>
      <c r="AM12" s="22">
        <v>5</v>
      </c>
      <c r="AN12" s="23" t="s">
        <v>46</v>
      </c>
      <c r="AO12" s="22">
        <v>22.9</v>
      </c>
      <c r="AP12" s="23"/>
      <c r="AQ12" s="24"/>
      <c r="AR12" s="23"/>
      <c r="AS12" s="24"/>
      <c r="AT12" s="25" t="s">
        <v>47</v>
      </c>
      <c r="AU12" s="26">
        <v>-5.47</v>
      </c>
      <c r="AW12" s="20">
        <v>2</v>
      </c>
      <c r="AX12" s="21" t="s">
        <v>46</v>
      </c>
      <c r="AY12" s="22">
        <v>75.5</v>
      </c>
      <c r="AZ12" s="23"/>
      <c r="BA12" s="24"/>
      <c r="BB12" s="23" t="s">
        <v>46</v>
      </c>
      <c r="BC12" s="22">
        <v>4.7</v>
      </c>
      <c r="BD12" s="23" t="s">
        <v>46</v>
      </c>
      <c r="BE12" s="22">
        <v>24</v>
      </c>
      <c r="BF12" s="23"/>
      <c r="BG12" s="24"/>
      <c r="BH12" s="23"/>
      <c r="BI12" s="24"/>
      <c r="BJ12" s="25" t="s">
        <v>47</v>
      </c>
      <c r="BK12" s="26">
        <v>-5.5</v>
      </c>
      <c r="BM12" s="43" t="s">
        <v>75</v>
      </c>
      <c r="BP12" s="43" t="s">
        <v>76</v>
      </c>
      <c r="BT12" s="43" t="s">
        <v>77</v>
      </c>
    </row>
    <row r="13" spans="1:73">
      <c r="A13" s="27" t="s">
        <v>49</v>
      </c>
      <c r="B13" s="28" t="s">
        <v>40</v>
      </c>
      <c r="C13" s="29">
        <f>AVERAGE(C14:C15)</f>
        <v>74.55</v>
      </c>
      <c r="D13" s="30" t="s">
        <v>40</v>
      </c>
      <c r="E13" s="31">
        <v>36.5</v>
      </c>
      <c r="F13" s="30" t="s">
        <v>41</v>
      </c>
      <c r="G13" s="32">
        <f>AVERAGE(G14:G15)</f>
        <v>7.1</v>
      </c>
      <c r="H13" s="30" t="s">
        <v>41</v>
      </c>
      <c r="I13" s="32">
        <f>AVERAGE(I14:I15)</f>
        <v>23.7</v>
      </c>
      <c r="J13" s="30" t="s">
        <v>42</v>
      </c>
      <c r="K13" s="31">
        <v>1.6</v>
      </c>
      <c r="L13" s="30" t="s">
        <v>40</v>
      </c>
      <c r="M13" s="31">
        <v>1.9</v>
      </c>
      <c r="N13" s="11" t="s">
        <v>43</v>
      </c>
      <c r="O13" s="12">
        <v>-4.8099999999999996</v>
      </c>
      <c r="Q13" s="44" t="s">
        <v>56</v>
      </c>
      <c r="R13" s="28" t="s">
        <v>40</v>
      </c>
      <c r="S13" s="29">
        <f>AVERAGE(S14:S15)</f>
        <v>75.300000000000011</v>
      </c>
      <c r="T13" s="30" t="s">
        <v>40</v>
      </c>
      <c r="U13" s="31">
        <v>37.200000000000003</v>
      </c>
      <c r="V13" s="30" t="s">
        <v>41</v>
      </c>
      <c r="W13" s="32">
        <f>AVERAGE(W14:W15)</f>
        <v>4.8</v>
      </c>
      <c r="X13" s="30" t="s">
        <v>41</v>
      </c>
      <c r="Y13" s="32">
        <f>AVERAGE(Y14:Y15)</f>
        <v>25.049999999999997</v>
      </c>
      <c r="Z13" s="30" t="s">
        <v>42</v>
      </c>
      <c r="AA13" s="31">
        <v>1.4</v>
      </c>
      <c r="AB13" s="30" t="s">
        <v>40</v>
      </c>
      <c r="AC13" s="31">
        <v>5.3</v>
      </c>
      <c r="AD13" s="11" t="s">
        <v>43</v>
      </c>
      <c r="AE13" s="12">
        <v>-5.72</v>
      </c>
      <c r="AG13" s="27" t="s">
        <v>49</v>
      </c>
      <c r="AH13" s="28" t="s">
        <v>40</v>
      </c>
      <c r="AI13" s="29">
        <f>AVERAGE(AI14:AI15)</f>
        <v>74.8</v>
      </c>
      <c r="AJ13" s="30" t="s">
        <v>40</v>
      </c>
      <c r="AK13" s="31">
        <v>34.700000000000003</v>
      </c>
      <c r="AL13" s="30" t="s">
        <v>41</v>
      </c>
      <c r="AM13" s="32">
        <f>AVERAGE(AM14:AM15)</f>
        <v>5.8000000000000007</v>
      </c>
      <c r="AN13" s="30" t="s">
        <v>41</v>
      </c>
      <c r="AO13" s="32">
        <f>AVERAGE(AO14:AO15)</f>
        <v>20.55</v>
      </c>
      <c r="AP13" s="30" t="s">
        <v>42</v>
      </c>
      <c r="AQ13" s="31">
        <v>1.2</v>
      </c>
      <c r="AR13" s="30" t="s">
        <v>40</v>
      </c>
      <c r="AS13" s="31">
        <v>2.9</v>
      </c>
      <c r="AT13" s="11" t="s">
        <v>43</v>
      </c>
      <c r="AU13" s="12">
        <v>-5.33</v>
      </c>
      <c r="AW13" s="44" t="s">
        <v>56</v>
      </c>
      <c r="AX13" s="28" t="s">
        <v>40</v>
      </c>
      <c r="AY13" s="29">
        <f>AVERAGE(AY14:AY15)</f>
        <v>74.199999999999989</v>
      </c>
      <c r="AZ13" s="30" t="s">
        <v>40</v>
      </c>
      <c r="BA13" s="31">
        <v>35.5</v>
      </c>
      <c r="BB13" s="30" t="s">
        <v>41</v>
      </c>
      <c r="BC13" s="32">
        <f>AVERAGE(BC14:BC15)</f>
        <v>5.65</v>
      </c>
      <c r="BD13" s="30" t="s">
        <v>41</v>
      </c>
      <c r="BE13" s="32">
        <f>AVERAGE(BE14:BE15)</f>
        <v>19.850000000000001</v>
      </c>
      <c r="BF13" s="30" t="s">
        <v>42</v>
      </c>
      <c r="BG13" s="31"/>
      <c r="BH13" s="30" t="s">
        <v>40</v>
      </c>
      <c r="BI13" s="31">
        <v>4.3</v>
      </c>
      <c r="BJ13" s="11" t="s">
        <v>43</v>
      </c>
      <c r="BK13" s="46">
        <v>-4.3099999999999996</v>
      </c>
      <c r="BM13" s="11" t="s">
        <v>43</v>
      </c>
      <c r="BN13" s="46">
        <v>-4.3099999999999996</v>
      </c>
      <c r="BP13" s="11" t="s">
        <v>43</v>
      </c>
      <c r="BQ13" s="12">
        <v>-5.0999999999999996</v>
      </c>
      <c r="BT13" s="11" t="s">
        <v>43</v>
      </c>
      <c r="BU13" s="12">
        <v>-5.65</v>
      </c>
    </row>
    <row r="14" spans="1:73">
      <c r="A14" s="13">
        <v>1</v>
      </c>
      <c r="B14" s="14" t="s">
        <v>44</v>
      </c>
      <c r="C14" s="15">
        <v>74.599999999999994</v>
      </c>
      <c r="D14" s="16"/>
      <c r="E14" s="17"/>
      <c r="F14" s="16" t="s">
        <v>44</v>
      </c>
      <c r="G14" s="15">
        <v>7.2</v>
      </c>
      <c r="H14" s="16" t="s">
        <v>44</v>
      </c>
      <c r="I14" s="15">
        <v>22.5</v>
      </c>
      <c r="J14" s="16"/>
      <c r="K14" s="17"/>
      <c r="L14" s="16"/>
      <c r="M14" s="17"/>
      <c r="N14" s="18" t="s">
        <v>45</v>
      </c>
      <c r="O14" s="19">
        <v>-5.31</v>
      </c>
      <c r="Q14" s="13">
        <v>1</v>
      </c>
      <c r="R14" s="14" t="s">
        <v>44</v>
      </c>
      <c r="S14" s="15">
        <v>74.7</v>
      </c>
      <c r="T14" s="16"/>
      <c r="U14" s="17"/>
      <c r="V14" s="16" t="s">
        <v>44</v>
      </c>
      <c r="W14" s="15">
        <v>5.6</v>
      </c>
      <c r="X14" s="16" t="s">
        <v>44</v>
      </c>
      <c r="Y14" s="15">
        <v>21.9</v>
      </c>
      <c r="Z14" s="16"/>
      <c r="AA14" s="17"/>
      <c r="AB14" s="16"/>
      <c r="AC14" s="17"/>
      <c r="AD14" s="18" t="s">
        <v>45</v>
      </c>
      <c r="AE14" s="19">
        <v>-6.12</v>
      </c>
      <c r="AG14" s="13">
        <v>1</v>
      </c>
      <c r="AH14" s="14" t="s">
        <v>44</v>
      </c>
      <c r="AI14" s="15">
        <v>73.099999999999994</v>
      </c>
      <c r="AJ14" s="16"/>
      <c r="AK14" s="17"/>
      <c r="AL14" s="16" t="s">
        <v>44</v>
      </c>
      <c r="AM14" s="15">
        <v>5.9</v>
      </c>
      <c r="AN14" s="16" t="s">
        <v>44</v>
      </c>
      <c r="AO14" s="15">
        <v>20.8</v>
      </c>
      <c r="AP14" s="16"/>
      <c r="AQ14" s="17"/>
      <c r="AR14" s="16"/>
      <c r="AS14" s="17"/>
      <c r="AT14" s="18" t="s">
        <v>45</v>
      </c>
      <c r="AU14" s="19">
        <v>-5.85</v>
      </c>
      <c r="AW14" s="13">
        <v>1</v>
      </c>
      <c r="AX14" s="14" t="s">
        <v>44</v>
      </c>
      <c r="AY14" s="15">
        <v>74.599999999999994</v>
      </c>
      <c r="AZ14" s="16"/>
      <c r="BA14" s="17"/>
      <c r="BB14" s="16" t="s">
        <v>44</v>
      </c>
      <c r="BC14" s="15">
        <v>5</v>
      </c>
      <c r="BD14" s="16" t="s">
        <v>44</v>
      </c>
      <c r="BE14" s="15">
        <v>24.8</v>
      </c>
      <c r="BF14" s="16"/>
      <c r="BG14" s="17"/>
      <c r="BH14" s="16"/>
      <c r="BI14" s="17"/>
      <c r="BJ14" s="18" t="s">
        <v>45</v>
      </c>
      <c r="BK14" s="19">
        <v>-4.63</v>
      </c>
      <c r="BM14" s="18" t="s">
        <v>45</v>
      </c>
      <c r="BN14" s="19">
        <v>-4.63</v>
      </c>
      <c r="BP14" s="18" t="s">
        <v>45</v>
      </c>
      <c r="BQ14" s="19">
        <v>-5.48</v>
      </c>
      <c r="BT14" s="18" t="s">
        <v>45</v>
      </c>
      <c r="BU14" s="19">
        <v>-6.07</v>
      </c>
    </row>
    <row r="15" spans="1:73" ht="19.5" thickBot="1">
      <c r="A15" s="20">
        <v>2</v>
      </c>
      <c r="B15" s="21" t="s">
        <v>46</v>
      </c>
      <c r="C15" s="22">
        <v>74.5</v>
      </c>
      <c r="D15" s="23"/>
      <c r="E15" s="24"/>
      <c r="F15" s="23" t="s">
        <v>46</v>
      </c>
      <c r="G15" s="22">
        <v>7</v>
      </c>
      <c r="H15" s="23" t="s">
        <v>46</v>
      </c>
      <c r="I15" s="22">
        <v>24.9</v>
      </c>
      <c r="J15" s="23"/>
      <c r="K15" s="24"/>
      <c r="L15" s="23"/>
      <c r="M15" s="24"/>
      <c r="N15" s="25" t="s">
        <v>47</v>
      </c>
      <c r="O15" s="37">
        <v>-4.91</v>
      </c>
      <c r="Q15" s="20">
        <v>2</v>
      </c>
      <c r="R15" s="21" t="s">
        <v>46</v>
      </c>
      <c r="S15" s="22">
        <v>75.900000000000006</v>
      </c>
      <c r="T15" s="23"/>
      <c r="U15" s="24"/>
      <c r="V15" s="23" t="s">
        <v>46</v>
      </c>
      <c r="W15" s="22">
        <v>4</v>
      </c>
      <c r="X15" s="23" t="s">
        <v>46</v>
      </c>
      <c r="Y15" s="22">
        <v>28.2</v>
      </c>
      <c r="Z15" s="23"/>
      <c r="AA15" s="24"/>
      <c r="AB15" s="23"/>
      <c r="AC15" s="24"/>
      <c r="AD15" s="25" t="s">
        <v>47</v>
      </c>
      <c r="AE15" s="37">
        <v>-5.71</v>
      </c>
      <c r="AG15" s="20">
        <v>2</v>
      </c>
      <c r="AH15" s="21" t="s">
        <v>46</v>
      </c>
      <c r="AI15" s="22">
        <v>76.5</v>
      </c>
      <c r="AJ15" s="23"/>
      <c r="AK15" s="24"/>
      <c r="AL15" s="23" t="s">
        <v>46</v>
      </c>
      <c r="AM15" s="22">
        <v>5.7</v>
      </c>
      <c r="AN15" s="23" t="s">
        <v>46</v>
      </c>
      <c r="AO15" s="22">
        <v>20.3</v>
      </c>
      <c r="AP15" s="23"/>
      <c r="AQ15" s="24"/>
      <c r="AR15" s="23"/>
      <c r="AS15" s="24"/>
      <c r="AT15" s="25" t="s">
        <v>47</v>
      </c>
      <c r="AU15" s="37">
        <v>5.52</v>
      </c>
      <c r="AW15" s="20">
        <v>2</v>
      </c>
      <c r="AX15" s="21" t="s">
        <v>46</v>
      </c>
      <c r="AY15" s="22">
        <v>73.8</v>
      </c>
      <c r="AZ15" s="23"/>
      <c r="BA15" s="24"/>
      <c r="BB15" s="23" t="s">
        <v>46</v>
      </c>
      <c r="BC15" s="22">
        <v>6.3</v>
      </c>
      <c r="BD15" s="23" t="s">
        <v>46</v>
      </c>
      <c r="BE15" s="22">
        <v>14.9</v>
      </c>
      <c r="BF15" s="23"/>
      <c r="BG15" s="24"/>
      <c r="BH15" s="23"/>
      <c r="BI15" s="24"/>
      <c r="BJ15" s="25" t="s">
        <v>47</v>
      </c>
      <c r="BK15" s="35">
        <v>-4.2699999999999996</v>
      </c>
      <c r="BM15" s="25" t="s">
        <v>47</v>
      </c>
      <c r="BN15" s="35">
        <v>-4.2699999999999996</v>
      </c>
      <c r="BP15" s="25" t="s">
        <v>47</v>
      </c>
      <c r="BQ15" s="37">
        <v>-5.05</v>
      </c>
      <c r="BT15" s="25" t="s">
        <v>47</v>
      </c>
      <c r="BU15" s="37">
        <v>-5.6</v>
      </c>
    </row>
    <row r="16" spans="1:73">
      <c r="A16" s="27" t="s">
        <v>50</v>
      </c>
      <c r="B16" s="28" t="s">
        <v>40</v>
      </c>
      <c r="C16" s="29">
        <f>AVERAGE(C17:C18)</f>
        <v>75.349999999999994</v>
      </c>
      <c r="D16" s="30" t="s">
        <v>40</v>
      </c>
      <c r="E16" s="31">
        <v>33.9</v>
      </c>
      <c r="F16" s="30" t="s">
        <v>41</v>
      </c>
      <c r="G16" s="32">
        <f>AVERAGE(G17:G18)</f>
        <v>5.4</v>
      </c>
      <c r="H16" s="30" t="s">
        <v>41</v>
      </c>
      <c r="I16" s="32">
        <f>AVERAGE(I17:I18)</f>
        <v>27.45</v>
      </c>
      <c r="J16" s="30" t="s">
        <v>42</v>
      </c>
      <c r="K16" s="31">
        <v>1.2</v>
      </c>
      <c r="L16" s="30" t="s">
        <v>40</v>
      </c>
      <c r="M16" s="31">
        <v>6.1</v>
      </c>
      <c r="N16" s="11" t="s">
        <v>43</v>
      </c>
      <c r="O16" s="12">
        <v>-5.43</v>
      </c>
      <c r="Q16" s="44" t="s">
        <v>57</v>
      </c>
      <c r="R16" s="28" t="s">
        <v>40</v>
      </c>
      <c r="S16" s="29">
        <f>AVERAGE(S17:S18)</f>
        <v>74.900000000000006</v>
      </c>
      <c r="T16" s="30" t="s">
        <v>40</v>
      </c>
      <c r="U16" s="31">
        <v>35.6</v>
      </c>
      <c r="V16" s="30" t="s">
        <v>41</v>
      </c>
      <c r="W16" s="32">
        <f>AVERAGE(W17:W18)</f>
        <v>5.6</v>
      </c>
      <c r="X16" s="30" t="s">
        <v>41</v>
      </c>
      <c r="Y16" s="32">
        <f>AVERAGE(Y17:Y18)</f>
        <v>18.45</v>
      </c>
      <c r="Z16" s="30" t="s">
        <v>42</v>
      </c>
      <c r="AA16" s="31">
        <v>1.4</v>
      </c>
      <c r="AB16" s="30" t="s">
        <v>40</v>
      </c>
      <c r="AC16" s="31">
        <v>3.6</v>
      </c>
      <c r="AD16" s="11" t="s">
        <v>43</v>
      </c>
      <c r="AE16" s="12">
        <v>-5.32</v>
      </c>
      <c r="AG16" s="27" t="s">
        <v>50</v>
      </c>
      <c r="AH16" s="28" t="s">
        <v>40</v>
      </c>
      <c r="AI16" s="29">
        <f>AVERAGE(AI17:AI18)</f>
        <v>75.8</v>
      </c>
      <c r="AJ16" s="30" t="s">
        <v>40</v>
      </c>
      <c r="AK16" s="31">
        <v>38.5</v>
      </c>
      <c r="AL16" s="30" t="s">
        <v>41</v>
      </c>
      <c r="AM16" s="32">
        <f>AVERAGE(AM17:AM18)</f>
        <v>5.75</v>
      </c>
      <c r="AN16" s="30" t="s">
        <v>41</v>
      </c>
      <c r="AO16" s="32">
        <f>AVERAGE(AO17:AO18)</f>
        <v>15.15</v>
      </c>
      <c r="AP16" s="30" t="s">
        <v>42</v>
      </c>
      <c r="AQ16" s="31">
        <v>1.7</v>
      </c>
      <c r="AR16" s="30" t="s">
        <v>40</v>
      </c>
      <c r="AS16" s="31">
        <v>4.9000000000000004</v>
      </c>
      <c r="AT16" s="11" t="s">
        <v>43</v>
      </c>
      <c r="AU16" s="12">
        <v>-5.19</v>
      </c>
      <c r="AW16" s="44" t="s">
        <v>57</v>
      </c>
      <c r="AX16" s="28" t="s">
        <v>40</v>
      </c>
      <c r="AY16" s="29">
        <f>AVERAGE(AY17:AY18)</f>
        <v>74.5</v>
      </c>
      <c r="AZ16" s="30" t="s">
        <v>40</v>
      </c>
      <c r="BA16" s="31">
        <v>34.700000000000003</v>
      </c>
      <c r="BB16" s="30" t="s">
        <v>41</v>
      </c>
      <c r="BC16" s="32">
        <f>AVERAGE(BC17:BC18)</f>
        <v>5.05</v>
      </c>
      <c r="BD16" s="30" t="s">
        <v>41</v>
      </c>
      <c r="BE16" s="32">
        <f>AVERAGE(BE17:BE18)</f>
        <v>20.95</v>
      </c>
      <c r="BF16" s="30" t="s">
        <v>42</v>
      </c>
      <c r="BG16" s="31">
        <v>1.6</v>
      </c>
      <c r="BH16" s="30" t="s">
        <v>40</v>
      </c>
      <c r="BI16" s="31">
        <v>3.6</v>
      </c>
      <c r="BJ16" s="11" t="s">
        <v>43</v>
      </c>
      <c r="BK16" s="12">
        <v>-5.28</v>
      </c>
    </row>
    <row r="17" spans="1:63">
      <c r="A17" s="13">
        <v>1</v>
      </c>
      <c r="B17" s="14" t="s">
        <v>44</v>
      </c>
      <c r="C17" s="15">
        <v>75.599999999999994</v>
      </c>
      <c r="D17" s="16"/>
      <c r="E17" s="17"/>
      <c r="F17" s="16" t="s">
        <v>44</v>
      </c>
      <c r="G17" s="15">
        <v>5.9</v>
      </c>
      <c r="H17" s="16" t="s">
        <v>44</v>
      </c>
      <c r="I17" s="15">
        <v>28.7</v>
      </c>
      <c r="J17" s="16"/>
      <c r="K17" s="17"/>
      <c r="L17" s="16"/>
      <c r="M17" s="17"/>
      <c r="N17" s="18" t="s">
        <v>45</v>
      </c>
      <c r="O17" s="19">
        <v>-5.86</v>
      </c>
      <c r="Q17" s="13">
        <v>1</v>
      </c>
      <c r="R17" s="14" t="s">
        <v>44</v>
      </c>
      <c r="S17" s="15">
        <v>74.8</v>
      </c>
      <c r="T17" s="16"/>
      <c r="U17" s="17"/>
      <c r="V17" s="16" t="s">
        <v>44</v>
      </c>
      <c r="W17" s="15">
        <v>6.3</v>
      </c>
      <c r="X17" s="16" t="s">
        <v>44</v>
      </c>
      <c r="Y17" s="15">
        <v>18.2</v>
      </c>
      <c r="Z17" s="16"/>
      <c r="AA17" s="17"/>
      <c r="AB17" s="16"/>
      <c r="AC17" s="17"/>
      <c r="AD17" s="18" t="s">
        <v>45</v>
      </c>
      <c r="AE17" s="19">
        <v>-5.78</v>
      </c>
      <c r="AG17" s="13">
        <v>1</v>
      </c>
      <c r="AH17" s="14" t="s">
        <v>44</v>
      </c>
      <c r="AI17" s="15">
        <v>75.3</v>
      </c>
      <c r="AJ17" s="16"/>
      <c r="AK17" s="17"/>
      <c r="AL17" s="16" t="s">
        <v>44</v>
      </c>
      <c r="AM17" s="15">
        <v>5.9</v>
      </c>
      <c r="AN17" s="16" t="s">
        <v>44</v>
      </c>
      <c r="AO17" s="15">
        <v>15</v>
      </c>
      <c r="AP17" s="16"/>
      <c r="AQ17" s="17"/>
      <c r="AR17" s="16"/>
      <c r="AS17" s="17"/>
      <c r="AT17" s="18" t="s">
        <v>45</v>
      </c>
      <c r="AU17" s="19">
        <v>-5.49</v>
      </c>
      <c r="AW17" s="13">
        <v>1</v>
      </c>
      <c r="AX17" s="14" t="s">
        <v>44</v>
      </c>
      <c r="AY17" s="15">
        <v>74.900000000000006</v>
      </c>
      <c r="AZ17" s="16"/>
      <c r="BA17" s="17"/>
      <c r="BB17" s="16" t="s">
        <v>44</v>
      </c>
      <c r="BC17" s="15">
        <v>5.0999999999999996</v>
      </c>
      <c r="BD17" s="16" t="s">
        <v>44</v>
      </c>
      <c r="BE17" s="15">
        <v>21</v>
      </c>
      <c r="BF17" s="16"/>
      <c r="BG17" s="17"/>
      <c r="BH17" s="16"/>
      <c r="BI17" s="17"/>
      <c r="BJ17" s="18" t="s">
        <v>45</v>
      </c>
      <c r="BK17" s="19">
        <v>-5.72</v>
      </c>
    </row>
    <row r="18" spans="1:63" ht="19.5" thickBot="1">
      <c r="A18" s="20">
        <v>2</v>
      </c>
      <c r="B18" s="21" t="s">
        <v>46</v>
      </c>
      <c r="C18" s="22">
        <v>75.099999999999994</v>
      </c>
      <c r="D18" s="23"/>
      <c r="E18" s="24"/>
      <c r="F18" s="23" t="s">
        <v>46</v>
      </c>
      <c r="G18" s="22">
        <v>4.9000000000000004</v>
      </c>
      <c r="H18" s="23" t="s">
        <v>46</v>
      </c>
      <c r="I18" s="22">
        <v>26.2</v>
      </c>
      <c r="J18" s="23"/>
      <c r="K18" s="24"/>
      <c r="L18" s="23"/>
      <c r="M18" s="24"/>
      <c r="N18" s="25" t="s">
        <v>47</v>
      </c>
      <c r="O18" s="26">
        <v>-5.48</v>
      </c>
      <c r="Q18" s="20">
        <v>2</v>
      </c>
      <c r="R18" s="21" t="s">
        <v>46</v>
      </c>
      <c r="S18" s="22">
        <v>75</v>
      </c>
      <c r="T18" s="23"/>
      <c r="U18" s="24"/>
      <c r="V18" s="23" t="s">
        <v>46</v>
      </c>
      <c r="W18" s="22">
        <v>4.9000000000000004</v>
      </c>
      <c r="X18" s="23" t="s">
        <v>46</v>
      </c>
      <c r="Y18" s="22">
        <v>18.7</v>
      </c>
      <c r="Z18" s="23"/>
      <c r="AA18" s="24"/>
      <c r="AB18" s="23"/>
      <c r="AC18" s="24"/>
      <c r="AD18" s="25" t="s">
        <v>47</v>
      </c>
      <c r="AE18" s="26">
        <v>-5.39</v>
      </c>
      <c r="AG18" s="20">
        <v>2</v>
      </c>
      <c r="AH18" s="21" t="s">
        <v>46</v>
      </c>
      <c r="AI18" s="22">
        <v>76.3</v>
      </c>
      <c r="AJ18" s="23"/>
      <c r="AK18" s="24"/>
      <c r="AL18" s="23" t="s">
        <v>46</v>
      </c>
      <c r="AM18" s="22">
        <v>5.6</v>
      </c>
      <c r="AN18" s="23" t="s">
        <v>46</v>
      </c>
      <c r="AO18" s="22">
        <v>15.3</v>
      </c>
      <c r="AP18" s="23"/>
      <c r="AQ18" s="24"/>
      <c r="AR18" s="23"/>
      <c r="AS18" s="24"/>
      <c r="AT18" s="25" t="s">
        <v>47</v>
      </c>
      <c r="AU18" s="26">
        <v>-4.93</v>
      </c>
      <c r="AW18" s="20">
        <v>2</v>
      </c>
      <c r="AX18" s="21" t="s">
        <v>46</v>
      </c>
      <c r="AY18" s="22">
        <v>74.099999999999994</v>
      </c>
      <c r="AZ18" s="23"/>
      <c r="BA18" s="24"/>
      <c r="BB18" s="23" t="s">
        <v>46</v>
      </c>
      <c r="BC18" s="22">
        <v>5</v>
      </c>
      <c r="BD18" s="23" t="s">
        <v>46</v>
      </c>
      <c r="BE18" s="22">
        <v>20.9</v>
      </c>
      <c r="BF18" s="23"/>
      <c r="BG18" s="24"/>
      <c r="BH18" s="23"/>
      <c r="BI18" s="24"/>
      <c r="BJ18" s="25" t="s">
        <v>47</v>
      </c>
      <c r="BK18" s="26">
        <v>-5.39</v>
      </c>
    </row>
    <row r="19" spans="1:63">
      <c r="A19" s="27" t="s">
        <v>51</v>
      </c>
      <c r="B19" s="28" t="s">
        <v>40</v>
      </c>
      <c r="C19" s="29">
        <f>AVERAGE(C20:C21)</f>
        <v>74.349999999999994</v>
      </c>
      <c r="D19" s="30" t="s">
        <v>40</v>
      </c>
      <c r="E19" s="31">
        <v>35.299999999999997</v>
      </c>
      <c r="F19" s="30" t="s">
        <v>41</v>
      </c>
      <c r="G19" s="32">
        <f>AVERAGE(G20:G21)</f>
        <v>5.75</v>
      </c>
      <c r="H19" s="30" t="s">
        <v>41</v>
      </c>
      <c r="I19" s="32">
        <f>AVERAGE(I20:I21)</f>
        <v>20.350000000000001</v>
      </c>
      <c r="J19" s="30" t="s">
        <v>42</v>
      </c>
      <c r="K19" s="31">
        <v>1</v>
      </c>
      <c r="L19" s="30" t="s">
        <v>40</v>
      </c>
      <c r="M19" s="31">
        <v>2.6</v>
      </c>
      <c r="N19" s="11" t="s">
        <v>43</v>
      </c>
      <c r="O19" s="12">
        <v>-5.5</v>
      </c>
      <c r="Q19" s="44" t="s">
        <v>58</v>
      </c>
      <c r="R19" s="28" t="s">
        <v>40</v>
      </c>
      <c r="S19" s="29">
        <f>AVERAGE(S20:S21)</f>
        <v>75.75</v>
      </c>
      <c r="T19" s="30" t="s">
        <v>40</v>
      </c>
      <c r="U19" s="31">
        <v>37.5</v>
      </c>
      <c r="V19" s="30" t="s">
        <v>41</v>
      </c>
      <c r="W19" s="32">
        <f>AVERAGE(W20:W21)</f>
        <v>5</v>
      </c>
      <c r="X19" s="30" t="s">
        <v>41</v>
      </c>
      <c r="Y19" s="32">
        <f>AVERAGE(Y20:Y21)</f>
        <v>22.55</v>
      </c>
      <c r="Z19" s="30" t="s">
        <v>42</v>
      </c>
      <c r="AA19" s="31">
        <v>1.7</v>
      </c>
      <c r="AB19" s="30" t="s">
        <v>40</v>
      </c>
      <c r="AC19" s="31">
        <v>5.0999999999999996</v>
      </c>
      <c r="AD19" s="11" t="s">
        <v>43</v>
      </c>
      <c r="AE19" s="12">
        <v>-5.46</v>
      </c>
      <c r="AG19" s="27" t="s">
        <v>51</v>
      </c>
      <c r="AH19" s="28" t="s">
        <v>40</v>
      </c>
      <c r="AI19" s="29">
        <f>AVERAGE(AI20:AI21)</f>
        <v>74.900000000000006</v>
      </c>
      <c r="AJ19" s="30" t="s">
        <v>40</v>
      </c>
      <c r="AK19" s="31">
        <v>36.6</v>
      </c>
      <c r="AL19" s="30" t="s">
        <v>41</v>
      </c>
      <c r="AM19" s="32">
        <f>AVERAGE(AM20:AM21)</f>
        <v>4.8499999999999996</v>
      </c>
      <c r="AN19" s="30" t="s">
        <v>41</v>
      </c>
      <c r="AO19" s="32">
        <f>AVERAGE(AO20:AO21)</f>
        <v>21.450000000000003</v>
      </c>
      <c r="AP19" s="30" t="s">
        <v>42</v>
      </c>
      <c r="AQ19" s="31">
        <v>1.3</v>
      </c>
      <c r="AR19" s="30" t="s">
        <v>40</v>
      </c>
      <c r="AS19" s="31">
        <v>4.5999999999999996</v>
      </c>
      <c r="AT19" s="11" t="s">
        <v>43</v>
      </c>
      <c r="AU19" s="12">
        <v>-5.71</v>
      </c>
      <c r="AW19" s="44" t="s">
        <v>58</v>
      </c>
      <c r="AX19" s="28" t="s">
        <v>40</v>
      </c>
      <c r="AY19" s="29">
        <f>AVERAGE(AY20:AY21)</f>
        <v>74.599999999999994</v>
      </c>
      <c r="AZ19" s="30" t="s">
        <v>40</v>
      </c>
      <c r="BA19" s="31">
        <v>35</v>
      </c>
      <c r="BB19" s="30" t="s">
        <v>41</v>
      </c>
      <c r="BC19" s="32">
        <f>AVERAGE(BC20:BC21)</f>
        <v>5.5</v>
      </c>
      <c r="BD19" s="30" t="s">
        <v>41</v>
      </c>
      <c r="BE19" s="32">
        <f>AVERAGE(BE20:BE21)</f>
        <v>25.799999999999997</v>
      </c>
      <c r="BF19" s="30" t="s">
        <v>42</v>
      </c>
      <c r="BG19" s="31">
        <v>1.5</v>
      </c>
      <c r="BH19" s="30" t="s">
        <v>40</v>
      </c>
      <c r="BI19" s="31">
        <v>4.8</v>
      </c>
      <c r="BJ19" s="11" t="s">
        <v>43</v>
      </c>
      <c r="BK19" s="12">
        <v>-5.27</v>
      </c>
    </row>
    <row r="20" spans="1:63">
      <c r="A20" s="13">
        <v>1</v>
      </c>
      <c r="B20" s="14" t="s">
        <v>44</v>
      </c>
      <c r="C20" s="15">
        <v>75.5</v>
      </c>
      <c r="D20" s="16"/>
      <c r="E20" s="36"/>
      <c r="F20" s="16" t="s">
        <v>44</v>
      </c>
      <c r="G20" s="15">
        <v>6.1</v>
      </c>
      <c r="H20" s="16" t="s">
        <v>44</v>
      </c>
      <c r="I20" s="15">
        <v>19.2</v>
      </c>
      <c r="J20" s="16"/>
      <c r="K20" s="17"/>
      <c r="L20" s="16"/>
      <c r="M20" s="17"/>
      <c r="N20" s="18" t="s">
        <v>45</v>
      </c>
      <c r="O20" s="19">
        <v>-6.04</v>
      </c>
      <c r="Q20" s="13">
        <v>1</v>
      </c>
      <c r="R20" s="14" t="s">
        <v>44</v>
      </c>
      <c r="S20" s="15">
        <v>76.3</v>
      </c>
      <c r="T20" s="16"/>
      <c r="U20" s="36"/>
      <c r="V20" s="16" t="s">
        <v>44</v>
      </c>
      <c r="W20" s="15">
        <v>4.7</v>
      </c>
      <c r="X20" s="16" t="s">
        <v>44</v>
      </c>
      <c r="Y20" s="15">
        <v>22.3</v>
      </c>
      <c r="Z20" s="16"/>
      <c r="AA20" s="17"/>
      <c r="AB20" s="16"/>
      <c r="AC20" s="17"/>
      <c r="AD20" s="18" t="s">
        <v>45</v>
      </c>
      <c r="AE20" s="19">
        <v>-5.74</v>
      </c>
      <c r="AG20" s="13">
        <v>1</v>
      </c>
      <c r="AH20" s="14" t="s">
        <v>44</v>
      </c>
      <c r="AI20" s="15">
        <v>74.2</v>
      </c>
      <c r="AJ20" s="16"/>
      <c r="AK20" s="36"/>
      <c r="AL20" s="16" t="s">
        <v>44</v>
      </c>
      <c r="AM20" s="15">
        <v>4.5999999999999996</v>
      </c>
      <c r="AN20" s="16" t="s">
        <v>44</v>
      </c>
      <c r="AO20" s="15">
        <v>21.6</v>
      </c>
      <c r="AP20" s="16"/>
      <c r="AQ20" s="17"/>
      <c r="AR20" s="16"/>
      <c r="AS20" s="17"/>
      <c r="AT20" s="18" t="s">
        <v>45</v>
      </c>
      <c r="AU20" s="19">
        <v>-6.05</v>
      </c>
      <c r="AW20" s="13">
        <v>1</v>
      </c>
      <c r="AX20" s="14" t="s">
        <v>44</v>
      </c>
      <c r="AY20" s="15">
        <v>75.099999999999994</v>
      </c>
      <c r="AZ20" s="16"/>
      <c r="BA20" s="36"/>
      <c r="BB20" s="16" t="s">
        <v>44</v>
      </c>
      <c r="BC20" s="15">
        <v>6.2</v>
      </c>
      <c r="BD20" s="16" t="s">
        <v>44</v>
      </c>
      <c r="BE20" s="15">
        <v>21.4</v>
      </c>
      <c r="BF20" s="16"/>
      <c r="BG20" s="17"/>
      <c r="BH20" s="16"/>
      <c r="BI20" s="17"/>
      <c r="BJ20" s="18" t="s">
        <v>45</v>
      </c>
      <c r="BK20" s="19">
        <v>-5.62</v>
      </c>
    </row>
    <row r="21" spans="1:63" ht="19.5" thickBot="1">
      <c r="A21" s="20">
        <v>2</v>
      </c>
      <c r="B21" s="21" t="s">
        <v>46</v>
      </c>
      <c r="C21" s="22">
        <v>73.2</v>
      </c>
      <c r="D21" s="23"/>
      <c r="E21" s="24"/>
      <c r="F21" s="23" t="s">
        <v>46</v>
      </c>
      <c r="G21" s="22">
        <v>5.4</v>
      </c>
      <c r="H21" s="23" t="s">
        <v>46</v>
      </c>
      <c r="I21" s="22">
        <v>21.5</v>
      </c>
      <c r="J21" s="23"/>
      <c r="K21" s="24"/>
      <c r="L21" s="23"/>
      <c r="M21" s="24"/>
      <c r="N21" s="25" t="s">
        <v>47</v>
      </c>
      <c r="O21" s="26">
        <v>-5.71</v>
      </c>
      <c r="Q21" s="20">
        <v>2</v>
      </c>
      <c r="R21" s="21" t="s">
        <v>46</v>
      </c>
      <c r="S21" s="22">
        <v>75.2</v>
      </c>
      <c r="T21" s="23"/>
      <c r="U21" s="24"/>
      <c r="V21" s="23" t="s">
        <v>46</v>
      </c>
      <c r="W21" s="22">
        <v>5.3</v>
      </c>
      <c r="X21" s="23" t="s">
        <v>46</v>
      </c>
      <c r="Y21" s="22">
        <v>22.8</v>
      </c>
      <c r="Z21" s="23"/>
      <c r="AA21" s="24"/>
      <c r="AB21" s="23"/>
      <c r="AC21" s="24"/>
      <c r="AD21" s="25" t="s">
        <v>47</v>
      </c>
      <c r="AE21" s="26">
        <v>-5.24</v>
      </c>
      <c r="AG21" s="20">
        <v>2</v>
      </c>
      <c r="AH21" s="21" t="s">
        <v>46</v>
      </c>
      <c r="AI21" s="22">
        <v>75.599999999999994</v>
      </c>
      <c r="AJ21" s="23"/>
      <c r="AK21" s="24"/>
      <c r="AL21" s="23" t="s">
        <v>46</v>
      </c>
      <c r="AM21" s="22">
        <v>5.0999999999999996</v>
      </c>
      <c r="AN21" s="23" t="s">
        <v>46</v>
      </c>
      <c r="AO21" s="22">
        <v>21.3</v>
      </c>
      <c r="AP21" s="23"/>
      <c r="AQ21" s="24"/>
      <c r="AR21" s="23"/>
      <c r="AS21" s="24"/>
      <c r="AT21" s="25" t="s">
        <v>47</v>
      </c>
      <c r="AU21" s="26">
        <v>-5.58</v>
      </c>
      <c r="AW21" s="20">
        <v>2</v>
      </c>
      <c r="AX21" s="21" t="s">
        <v>46</v>
      </c>
      <c r="AY21" s="22">
        <v>74.099999999999994</v>
      </c>
      <c r="AZ21" s="23"/>
      <c r="BA21" s="24"/>
      <c r="BB21" s="23" t="s">
        <v>46</v>
      </c>
      <c r="BC21" s="22">
        <v>4.8</v>
      </c>
      <c r="BD21" s="23" t="s">
        <v>46</v>
      </c>
      <c r="BE21" s="22">
        <v>30.2</v>
      </c>
      <c r="BF21" s="23"/>
      <c r="BG21" s="24"/>
      <c r="BH21" s="23"/>
      <c r="BI21" s="24"/>
      <c r="BJ21" s="25" t="s">
        <v>47</v>
      </c>
      <c r="BK21" s="26">
        <v>-5.19</v>
      </c>
    </row>
    <row r="23" spans="1:63">
      <c r="I23" s="78" t="s">
        <v>78</v>
      </c>
      <c r="S23" s="78" t="s">
        <v>78</v>
      </c>
      <c r="BK23" s="2">
        <f>AVERAGE(BK7:BK21)</f>
        <v>-5.2759999999999998</v>
      </c>
    </row>
    <row r="24" spans="1:63">
      <c r="C24" s="78" t="s">
        <v>59</v>
      </c>
      <c r="D24" s="78" t="s">
        <v>60</v>
      </c>
      <c r="E24" s="78" t="s">
        <v>61</v>
      </c>
      <c r="F24" s="78" t="s">
        <v>62</v>
      </c>
      <c r="G24" s="78" t="s">
        <v>63</v>
      </c>
      <c r="H24" s="78" t="s">
        <v>64</v>
      </c>
      <c r="I24" s="78" t="s">
        <v>79</v>
      </c>
      <c r="J24" s="78" t="s">
        <v>80</v>
      </c>
      <c r="K24" s="78" t="s">
        <v>81</v>
      </c>
      <c r="M24" s="78" t="s">
        <v>59</v>
      </c>
      <c r="N24" s="78" t="s">
        <v>60</v>
      </c>
      <c r="O24" s="78" t="s">
        <v>61</v>
      </c>
      <c r="P24" s="78" t="s">
        <v>62</v>
      </c>
      <c r="Q24" s="78" t="s">
        <v>63</v>
      </c>
      <c r="R24" s="78" t="s">
        <v>64</v>
      </c>
      <c r="S24" s="78" t="s">
        <v>79</v>
      </c>
      <c r="T24" s="78" t="s">
        <v>80</v>
      </c>
      <c r="U24" s="78" t="s">
        <v>81</v>
      </c>
    </row>
    <row r="25" spans="1:63" ht="19.5" thickBot="1">
      <c r="B25" s="78" t="s">
        <v>65</v>
      </c>
      <c r="C25" s="78">
        <v>73.150000000000006</v>
      </c>
      <c r="D25" s="78">
        <v>34.700000000000003</v>
      </c>
      <c r="E25" s="78">
        <v>5.65</v>
      </c>
      <c r="F25" s="78">
        <v>21.35</v>
      </c>
      <c r="G25" s="78">
        <v>1.2</v>
      </c>
      <c r="H25" s="78">
        <v>4.7</v>
      </c>
      <c r="I25" s="75">
        <v>-5.4</v>
      </c>
      <c r="J25" s="76">
        <v>-5.87</v>
      </c>
      <c r="K25" s="77">
        <v>-5.47</v>
      </c>
      <c r="M25" s="80">
        <f t="shared" ref="M25:U29" si="0">C25/C$25*100</f>
        <v>100</v>
      </c>
      <c r="N25" s="80">
        <f t="shared" si="0"/>
        <v>100</v>
      </c>
      <c r="O25" s="80">
        <f t="shared" si="0"/>
        <v>100</v>
      </c>
      <c r="P25" s="80">
        <f t="shared" si="0"/>
        <v>100</v>
      </c>
      <c r="Q25" s="80">
        <f t="shared" si="0"/>
        <v>100</v>
      </c>
      <c r="R25" s="80">
        <f t="shared" si="0"/>
        <v>100</v>
      </c>
      <c r="S25" s="80">
        <f t="shared" si="0"/>
        <v>100</v>
      </c>
      <c r="T25" s="80">
        <f t="shared" si="0"/>
        <v>100</v>
      </c>
      <c r="U25" s="80">
        <f t="shared" si="0"/>
        <v>100</v>
      </c>
    </row>
    <row r="26" spans="1:63" ht="19.5" thickBot="1">
      <c r="B26" s="78" t="s">
        <v>66</v>
      </c>
      <c r="C26" s="78">
        <v>74.650000000000006</v>
      </c>
      <c r="D26" s="78">
        <v>37.799999999999997</v>
      </c>
      <c r="E26" s="78">
        <v>5</v>
      </c>
      <c r="F26" s="78">
        <v>29.65</v>
      </c>
      <c r="G26" s="78">
        <v>1.4</v>
      </c>
      <c r="H26" s="78">
        <v>5.9</v>
      </c>
      <c r="I26" s="75">
        <v>-5.68</v>
      </c>
      <c r="J26" s="76">
        <v>-6.02</v>
      </c>
      <c r="K26" s="77">
        <v>-5.52</v>
      </c>
      <c r="M26" s="80">
        <f t="shared" si="0"/>
        <v>102.05058099794941</v>
      </c>
      <c r="N26" s="80">
        <f t="shared" si="0"/>
        <v>108.9337175792507</v>
      </c>
      <c r="O26" s="80">
        <f t="shared" si="0"/>
        <v>88.495575221238937</v>
      </c>
      <c r="P26" s="80">
        <f t="shared" si="0"/>
        <v>138.87587822014049</v>
      </c>
      <c r="Q26" s="80">
        <f t="shared" si="0"/>
        <v>116.66666666666667</v>
      </c>
      <c r="R26" s="80">
        <f t="shared" si="0"/>
        <v>125.53191489361701</v>
      </c>
      <c r="S26" s="80">
        <f t="shared" si="0"/>
        <v>105.18518518518518</v>
      </c>
      <c r="T26" s="80">
        <f t="shared" si="0"/>
        <v>102.55536626916523</v>
      </c>
      <c r="U26" s="80">
        <f t="shared" si="0"/>
        <v>100.91407678244973</v>
      </c>
    </row>
    <row r="27" spans="1:63" ht="19.5" thickBot="1">
      <c r="B27" s="78" t="s">
        <v>67</v>
      </c>
      <c r="C27" s="78">
        <v>74.55</v>
      </c>
      <c r="D27" s="78">
        <v>36.5</v>
      </c>
      <c r="E27" s="78">
        <v>7.1</v>
      </c>
      <c r="F27" s="78">
        <v>23.7</v>
      </c>
      <c r="G27" s="78">
        <v>1.6</v>
      </c>
      <c r="H27" s="78">
        <v>1.9</v>
      </c>
      <c r="I27" s="75">
        <v>-4.8099999999999996</v>
      </c>
      <c r="J27" s="76">
        <v>-5.31</v>
      </c>
      <c r="K27" s="77">
        <v>-4.91</v>
      </c>
      <c r="M27" s="80">
        <f t="shared" si="0"/>
        <v>101.91387559808611</v>
      </c>
      <c r="N27" s="80">
        <f t="shared" si="0"/>
        <v>105.18731988472622</v>
      </c>
      <c r="O27" s="80">
        <f t="shared" si="0"/>
        <v>125.66371681415929</v>
      </c>
      <c r="P27" s="80">
        <f t="shared" si="0"/>
        <v>111.00702576112411</v>
      </c>
      <c r="Q27" s="80">
        <f t="shared" si="0"/>
        <v>133.33333333333334</v>
      </c>
      <c r="R27" s="80">
        <f t="shared" si="0"/>
        <v>40.425531914893611</v>
      </c>
      <c r="S27" s="80">
        <f t="shared" si="0"/>
        <v>89.074074074074062</v>
      </c>
      <c r="T27" s="80">
        <f t="shared" si="0"/>
        <v>90.459965928449733</v>
      </c>
      <c r="U27" s="80">
        <f t="shared" si="0"/>
        <v>89.762340036563089</v>
      </c>
    </row>
    <row r="28" spans="1:63" ht="19.5" thickBot="1">
      <c r="B28" s="78" t="s">
        <v>68</v>
      </c>
      <c r="C28" s="78">
        <v>75.349999999999994</v>
      </c>
      <c r="D28" s="78">
        <v>33.9</v>
      </c>
      <c r="E28" s="78">
        <v>5.4</v>
      </c>
      <c r="F28" s="78">
        <v>27.45</v>
      </c>
      <c r="G28" s="78">
        <v>1.2</v>
      </c>
      <c r="H28" s="78">
        <v>6.1</v>
      </c>
      <c r="I28" s="75">
        <v>-5.43</v>
      </c>
      <c r="J28" s="76">
        <v>-5.86</v>
      </c>
      <c r="K28" s="77">
        <v>-5.48</v>
      </c>
      <c r="M28" s="80">
        <f t="shared" si="0"/>
        <v>103.00751879699246</v>
      </c>
      <c r="N28" s="80">
        <f t="shared" si="0"/>
        <v>97.694524495677229</v>
      </c>
      <c r="O28" s="80">
        <f t="shared" si="0"/>
        <v>95.575221238938056</v>
      </c>
      <c r="P28" s="80">
        <f t="shared" si="0"/>
        <v>128.57142857142856</v>
      </c>
      <c r="Q28" s="80">
        <f t="shared" si="0"/>
        <v>100</v>
      </c>
      <c r="R28" s="80">
        <f t="shared" si="0"/>
        <v>129.78723404255319</v>
      </c>
      <c r="S28" s="80">
        <f t="shared" si="0"/>
        <v>100.55555555555556</v>
      </c>
      <c r="T28" s="80">
        <f t="shared" si="0"/>
        <v>99.829642248722323</v>
      </c>
      <c r="U28" s="80">
        <f t="shared" si="0"/>
        <v>100.18281535648997</v>
      </c>
    </row>
    <row r="29" spans="1:63" ht="19.5" thickBot="1">
      <c r="B29" s="78" t="s">
        <v>69</v>
      </c>
      <c r="C29" s="78">
        <v>74.349999999999994</v>
      </c>
      <c r="D29" s="78">
        <v>35.299999999999997</v>
      </c>
      <c r="E29" s="78">
        <v>5.75</v>
      </c>
      <c r="F29" s="78">
        <v>20.350000000000001</v>
      </c>
      <c r="G29" s="78">
        <v>1</v>
      </c>
      <c r="H29" s="78">
        <v>2.6</v>
      </c>
      <c r="I29" s="75">
        <v>-5.5</v>
      </c>
      <c r="J29" s="76">
        <v>-6.04</v>
      </c>
      <c r="K29" s="77">
        <v>-5.71</v>
      </c>
      <c r="M29" s="80">
        <f t="shared" si="0"/>
        <v>101.6404647983595</v>
      </c>
      <c r="N29" s="80">
        <f t="shared" si="0"/>
        <v>101.72910662824206</v>
      </c>
      <c r="O29" s="80">
        <f t="shared" si="0"/>
        <v>101.76991150442478</v>
      </c>
      <c r="P29" s="80">
        <f t="shared" si="0"/>
        <v>95.316159250585471</v>
      </c>
      <c r="Q29" s="80">
        <f t="shared" si="0"/>
        <v>83.333333333333343</v>
      </c>
      <c r="R29" s="80">
        <f t="shared" si="0"/>
        <v>55.319148936170215</v>
      </c>
      <c r="S29" s="80">
        <f t="shared" si="0"/>
        <v>101.85185185185183</v>
      </c>
      <c r="T29" s="80">
        <f t="shared" si="0"/>
        <v>102.8960817717206</v>
      </c>
      <c r="U29" s="80">
        <f t="shared" si="0"/>
        <v>104.38756855575868</v>
      </c>
    </row>
    <row r="30" spans="1:63">
      <c r="I30" s="78"/>
    </row>
    <row r="31" spans="1:63">
      <c r="B31" s="78" t="s">
        <v>70</v>
      </c>
      <c r="I31" s="78"/>
    </row>
    <row r="32" spans="1:63" ht="19.5" thickBot="1">
      <c r="B32" s="78" t="s">
        <v>65</v>
      </c>
      <c r="C32" s="78">
        <v>75.05</v>
      </c>
      <c r="D32" s="78">
        <v>36</v>
      </c>
      <c r="E32" s="78">
        <v>4.9499999999999993</v>
      </c>
      <c r="F32" s="78">
        <v>23.75</v>
      </c>
      <c r="G32" s="78">
        <v>1.1000000000000001</v>
      </c>
      <c r="H32" s="78">
        <v>5.5</v>
      </c>
      <c r="I32" s="75">
        <v>-5.85</v>
      </c>
      <c r="J32" s="76">
        <v>-6.1</v>
      </c>
      <c r="K32" s="77">
        <v>-5.55</v>
      </c>
      <c r="M32" s="80">
        <f t="shared" ref="M32:U36" si="1">C32/C$25*100</f>
        <v>102.59740259740258</v>
      </c>
      <c r="N32" s="80">
        <f t="shared" si="1"/>
        <v>103.74639769452449</v>
      </c>
      <c r="O32" s="80">
        <f t="shared" si="1"/>
        <v>87.610619469026531</v>
      </c>
      <c r="P32" s="80">
        <f t="shared" si="1"/>
        <v>111.24121779859483</v>
      </c>
      <c r="Q32" s="80">
        <f t="shared" si="1"/>
        <v>91.666666666666671</v>
      </c>
      <c r="R32" s="80">
        <f t="shared" si="1"/>
        <v>117.02127659574468</v>
      </c>
      <c r="S32" s="80">
        <f t="shared" si="1"/>
        <v>108.33333333333333</v>
      </c>
      <c r="T32" s="80">
        <f t="shared" si="1"/>
        <v>103.91822827938671</v>
      </c>
      <c r="U32" s="80">
        <f t="shared" si="1"/>
        <v>101.46252285191957</v>
      </c>
      <c r="W32" s="82"/>
    </row>
    <row r="33" spans="2:23" ht="19.5" thickBot="1">
      <c r="B33" s="78" t="s">
        <v>71</v>
      </c>
      <c r="C33" s="78">
        <v>74.75</v>
      </c>
      <c r="D33" s="78">
        <v>36.5</v>
      </c>
      <c r="E33" s="78">
        <v>4.0999999999999996</v>
      </c>
      <c r="F33" s="78">
        <v>29.9</v>
      </c>
      <c r="G33" s="78">
        <v>0.9</v>
      </c>
      <c r="H33" s="78">
        <v>4.7</v>
      </c>
      <c r="I33" s="75">
        <v>-6.2</v>
      </c>
      <c r="J33" s="76">
        <v>-6.52</v>
      </c>
      <c r="K33" s="77">
        <v>-6.09</v>
      </c>
      <c r="M33" s="80">
        <f t="shared" si="1"/>
        <v>102.18728639781271</v>
      </c>
      <c r="N33" s="80">
        <f t="shared" si="1"/>
        <v>105.18731988472622</v>
      </c>
      <c r="O33" s="80">
        <f t="shared" si="1"/>
        <v>72.566371681415916</v>
      </c>
      <c r="P33" s="80">
        <f t="shared" si="1"/>
        <v>140.04683840749414</v>
      </c>
      <c r="Q33" s="80">
        <f t="shared" si="1"/>
        <v>75</v>
      </c>
      <c r="R33" s="80">
        <f t="shared" si="1"/>
        <v>100</v>
      </c>
      <c r="S33" s="80">
        <f t="shared" si="1"/>
        <v>114.81481481481481</v>
      </c>
      <c r="T33" s="80">
        <f t="shared" si="1"/>
        <v>111.07325383304941</v>
      </c>
      <c r="U33" s="80">
        <f t="shared" si="1"/>
        <v>111.33455210237659</v>
      </c>
      <c r="W33" s="82"/>
    </row>
    <row r="34" spans="2:23" ht="19.5" thickBot="1">
      <c r="B34" s="78" t="s">
        <v>72</v>
      </c>
      <c r="C34" s="78">
        <v>75.300000000000011</v>
      </c>
      <c r="D34" s="78">
        <v>37.200000000000003</v>
      </c>
      <c r="E34" s="78">
        <v>4.8</v>
      </c>
      <c r="F34" s="78">
        <v>25.049999999999997</v>
      </c>
      <c r="G34" s="78">
        <v>1.4</v>
      </c>
      <c r="H34" s="78">
        <v>5.3</v>
      </c>
      <c r="I34" s="75">
        <v>-5.72</v>
      </c>
      <c r="J34" s="76">
        <v>-6.12</v>
      </c>
      <c r="K34" s="77">
        <v>-5.71</v>
      </c>
      <c r="M34" s="80">
        <f t="shared" si="1"/>
        <v>102.93916609706085</v>
      </c>
      <c r="N34" s="80">
        <f t="shared" si="1"/>
        <v>107.20461095100863</v>
      </c>
      <c r="O34" s="80">
        <f t="shared" si="1"/>
        <v>84.95575221238937</v>
      </c>
      <c r="P34" s="80">
        <f t="shared" si="1"/>
        <v>117.33021077283369</v>
      </c>
      <c r="Q34" s="80">
        <f t="shared" si="1"/>
        <v>116.66666666666667</v>
      </c>
      <c r="R34" s="80">
        <f t="shared" si="1"/>
        <v>112.7659574468085</v>
      </c>
      <c r="S34" s="80">
        <f t="shared" si="1"/>
        <v>105.92592592592591</v>
      </c>
      <c r="T34" s="80">
        <f t="shared" si="1"/>
        <v>104.25894378194207</v>
      </c>
      <c r="U34" s="80">
        <f t="shared" si="1"/>
        <v>104.38756855575868</v>
      </c>
      <c r="W34" s="82"/>
    </row>
    <row r="35" spans="2:23" ht="19.5" thickBot="1">
      <c r="B35" s="78" t="s">
        <v>73</v>
      </c>
      <c r="C35" s="78">
        <v>74.900000000000006</v>
      </c>
      <c r="D35" s="78">
        <v>35.6</v>
      </c>
      <c r="E35" s="78">
        <v>5.6</v>
      </c>
      <c r="F35" s="78">
        <v>18.45</v>
      </c>
      <c r="G35" s="78">
        <v>1.4</v>
      </c>
      <c r="H35" s="78">
        <v>3.6</v>
      </c>
      <c r="I35" s="75">
        <v>-5.32</v>
      </c>
      <c r="J35" s="76">
        <v>-5.78</v>
      </c>
      <c r="K35" s="77">
        <v>-5.39</v>
      </c>
      <c r="M35" s="80">
        <f t="shared" si="1"/>
        <v>102.39234449760765</v>
      </c>
      <c r="N35" s="80">
        <f t="shared" si="1"/>
        <v>102.59365994236312</v>
      </c>
      <c r="O35" s="80">
        <f t="shared" si="1"/>
        <v>99.115044247787594</v>
      </c>
      <c r="P35" s="80">
        <f t="shared" si="1"/>
        <v>86.416861826697883</v>
      </c>
      <c r="Q35" s="80">
        <f t="shared" si="1"/>
        <v>116.66666666666667</v>
      </c>
      <c r="R35" s="80">
        <f t="shared" si="1"/>
        <v>76.59574468085107</v>
      </c>
      <c r="S35" s="80">
        <f t="shared" si="1"/>
        <v>98.518518518518519</v>
      </c>
      <c r="T35" s="80">
        <f t="shared" si="1"/>
        <v>98.466780238500846</v>
      </c>
      <c r="U35" s="80">
        <f t="shared" si="1"/>
        <v>98.537477148080427</v>
      </c>
      <c r="W35" s="82"/>
    </row>
    <row r="36" spans="2:23" ht="19.5" thickBot="1">
      <c r="B36" s="78" t="s">
        <v>74</v>
      </c>
      <c r="C36" s="78">
        <v>75.75</v>
      </c>
      <c r="D36" s="78">
        <v>37.5</v>
      </c>
      <c r="E36" s="78">
        <v>5</v>
      </c>
      <c r="F36" s="78">
        <v>22.55</v>
      </c>
      <c r="G36" s="78">
        <v>1.7</v>
      </c>
      <c r="H36" s="78">
        <v>5.0999999999999996</v>
      </c>
      <c r="I36" s="75">
        <v>-5.46</v>
      </c>
      <c r="J36" s="76">
        <v>-5.74</v>
      </c>
      <c r="K36" s="77">
        <v>-5.24</v>
      </c>
      <c r="M36" s="80">
        <f t="shared" si="1"/>
        <v>103.55434039644564</v>
      </c>
      <c r="N36" s="80">
        <f t="shared" si="1"/>
        <v>108.06916426512967</v>
      </c>
      <c r="O36" s="80">
        <f t="shared" si="1"/>
        <v>88.495575221238937</v>
      </c>
      <c r="P36" s="80">
        <f t="shared" si="1"/>
        <v>105.62060889929742</v>
      </c>
      <c r="Q36" s="80">
        <f t="shared" si="1"/>
        <v>141.66666666666669</v>
      </c>
      <c r="R36" s="80">
        <f t="shared" si="1"/>
        <v>108.51063829787233</v>
      </c>
      <c r="S36" s="80">
        <f t="shared" si="1"/>
        <v>101.11111111111111</v>
      </c>
      <c r="T36" s="80">
        <f t="shared" si="1"/>
        <v>97.785349233390122</v>
      </c>
      <c r="U36" s="80">
        <f t="shared" si="1"/>
        <v>95.795246800731277</v>
      </c>
      <c r="W36" s="82"/>
    </row>
    <row r="37" spans="2:23">
      <c r="I37" s="78"/>
      <c r="W37" s="82"/>
    </row>
    <row r="38" spans="2:23">
      <c r="B38" s="78" t="s">
        <v>82</v>
      </c>
      <c r="I38" s="78"/>
      <c r="W38" s="82"/>
    </row>
    <row r="39" spans="2:23" ht="19.5" thickBot="1">
      <c r="B39" s="78" t="s">
        <v>65</v>
      </c>
      <c r="C39" s="78">
        <v>74.550000000000011</v>
      </c>
      <c r="D39" s="78">
        <v>35.1</v>
      </c>
      <c r="E39" s="78">
        <v>5.6</v>
      </c>
      <c r="F39" s="78">
        <v>22.7</v>
      </c>
      <c r="G39" s="78">
        <v>1.4</v>
      </c>
      <c r="H39" s="78">
        <v>3.9</v>
      </c>
      <c r="I39" s="75">
        <v>-5.32</v>
      </c>
      <c r="J39" s="76">
        <v>-5.76</v>
      </c>
      <c r="K39" s="77">
        <v>-5.37</v>
      </c>
      <c r="M39" s="80">
        <f t="shared" ref="M39:U43" si="2">C39/C$25*100</f>
        <v>101.91387559808614</v>
      </c>
      <c r="N39" s="80">
        <f t="shared" si="2"/>
        <v>101.15273775216139</v>
      </c>
      <c r="O39" s="80">
        <f t="shared" si="2"/>
        <v>99.115044247787594</v>
      </c>
      <c r="P39" s="80">
        <f t="shared" si="2"/>
        <v>106.32318501170958</v>
      </c>
      <c r="Q39" s="80">
        <f t="shared" si="2"/>
        <v>116.66666666666667</v>
      </c>
      <c r="R39" s="80">
        <f t="shared" si="2"/>
        <v>82.978723404255319</v>
      </c>
      <c r="S39" s="80">
        <f t="shared" si="2"/>
        <v>98.518518518518519</v>
      </c>
      <c r="T39" s="80">
        <f t="shared" si="2"/>
        <v>98.126064735945491</v>
      </c>
      <c r="U39" s="80">
        <f t="shared" si="2"/>
        <v>98.171846435100548</v>
      </c>
      <c r="W39" s="82"/>
    </row>
    <row r="40" spans="2:23" ht="19.5" thickBot="1">
      <c r="B40" s="78" t="s">
        <v>66</v>
      </c>
      <c r="C40" s="78">
        <v>74.599999999999994</v>
      </c>
      <c r="D40" s="78">
        <v>35.799999999999997</v>
      </c>
      <c r="E40" s="78">
        <v>5.25</v>
      </c>
      <c r="F40" s="78">
        <v>22.4</v>
      </c>
      <c r="G40" s="78">
        <v>1.1000000000000001</v>
      </c>
      <c r="H40" s="78">
        <v>5.3</v>
      </c>
      <c r="I40" s="75">
        <v>-5.72</v>
      </c>
      <c r="J40" s="76">
        <v>-6</v>
      </c>
      <c r="K40" s="77">
        <v>-5.47</v>
      </c>
      <c r="M40" s="80">
        <f t="shared" si="2"/>
        <v>101.98222829801776</v>
      </c>
      <c r="N40" s="80">
        <f t="shared" si="2"/>
        <v>103.1700288184438</v>
      </c>
      <c r="O40" s="80">
        <f t="shared" si="2"/>
        <v>92.920353982300867</v>
      </c>
      <c r="P40" s="80">
        <f t="shared" si="2"/>
        <v>104.91803278688523</v>
      </c>
      <c r="Q40" s="80">
        <f t="shared" si="2"/>
        <v>91.666666666666671</v>
      </c>
      <c r="R40" s="80">
        <f t="shared" si="2"/>
        <v>112.7659574468085</v>
      </c>
      <c r="S40" s="80">
        <f t="shared" si="2"/>
        <v>105.92592592592591</v>
      </c>
      <c r="T40" s="80">
        <f t="shared" si="2"/>
        <v>102.21465076660988</v>
      </c>
      <c r="U40" s="80">
        <f t="shared" si="2"/>
        <v>100</v>
      </c>
      <c r="W40" s="82"/>
    </row>
    <row r="41" spans="2:23" ht="19.5" thickBot="1">
      <c r="B41" s="78" t="s">
        <v>67</v>
      </c>
      <c r="C41" s="78">
        <v>74.8</v>
      </c>
      <c r="D41" s="78">
        <v>34.700000000000003</v>
      </c>
      <c r="E41" s="78">
        <v>5.8000000000000007</v>
      </c>
      <c r="F41" s="78">
        <v>20.55</v>
      </c>
      <c r="G41" s="78">
        <v>1.2</v>
      </c>
      <c r="H41" s="78">
        <v>2.9</v>
      </c>
      <c r="I41" s="75">
        <v>-5.33</v>
      </c>
      <c r="J41" s="76">
        <v>-5.85</v>
      </c>
      <c r="K41" s="77">
        <v>-5.52</v>
      </c>
      <c r="M41" s="80">
        <f t="shared" si="2"/>
        <v>102.25563909774435</v>
      </c>
      <c r="N41" s="80">
        <f t="shared" si="2"/>
        <v>100</v>
      </c>
      <c r="O41" s="80">
        <f t="shared" si="2"/>
        <v>102.65486725663717</v>
      </c>
      <c r="P41" s="80">
        <f t="shared" si="2"/>
        <v>96.25292740046838</v>
      </c>
      <c r="Q41" s="80">
        <f t="shared" si="2"/>
        <v>100</v>
      </c>
      <c r="R41" s="80">
        <f t="shared" si="2"/>
        <v>61.702127659574465</v>
      </c>
      <c r="S41" s="80">
        <f t="shared" si="2"/>
        <v>98.703703703703695</v>
      </c>
      <c r="T41" s="80">
        <f t="shared" si="2"/>
        <v>99.659284497444617</v>
      </c>
      <c r="U41" s="80">
        <f t="shared" si="2"/>
        <v>100.91407678244973</v>
      </c>
      <c r="W41" s="82"/>
    </row>
    <row r="42" spans="2:23" ht="19.5" thickBot="1">
      <c r="B42" s="78" t="s">
        <v>68</v>
      </c>
      <c r="C42" s="78">
        <v>75.8</v>
      </c>
      <c r="D42" s="78">
        <v>38.5</v>
      </c>
      <c r="E42" s="78">
        <v>5.75</v>
      </c>
      <c r="F42" s="78">
        <v>15.15</v>
      </c>
      <c r="G42" s="78">
        <v>1.7</v>
      </c>
      <c r="H42" s="78">
        <v>4.9000000000000004</v>
      </c>
      <c r="I42" s="75">
        <v>-5.19</v>
      </c>
      <c r="J42" s="76">
        <v>-5.49</v>
      </c>
      <c r="K42" s="77">
        <v>-4.93</v>
      </c>
      <c r="M42" s="80">
        <f t="shared" si="2"/>
        <v>103.6226930963773</v>
      </c>
      <c r="N42" s="80">
        <f t="shared" si="2"/>
        <v>110.95100864553314</v>
      </c>
      <c r="O42" s="80">
        <f t="shared" si="2"/>
        <v>101.76991150442478</v>
      </c>
      <c r="P42" s="80">
        <f t="shared" si="2"/>
        <v>70.960187353629976</v>
      </c>
      <c r="Q42" s="80">
        <f t="shared" si="2"/>
        <v>141.66666666666669</v>
      </c>
      <c r="R42" s="80">
        <f t="shared" si="2"/>
        <v>104.25531914893618</v>
      </c>
      <c r="S42" s="80">
        <f t="shared" si="2"/>
        <v>96.111111111111114</v>
      </c>
      <c r="T42" s="80">
        <f t="shared" si="2"/>
        <v>93.526405451448042</v>
      </c>
      <c r="U42" s="80">
        <f t="shared" si="2"/>
        <v>90.127970749542968</v>
      </c>
      <c r="W42" s="82"/>
    </row>
    <row r="43" spans="2:23" ht="19.5" thickBot="1">
      <c r="B43" s="78" t="s">
        <v>69</v>
      </c>
      <c r="C43" s="78">
        <v>74.900000000000006</v>
      </c>
      <c r="D43" s="78">
        <v>36.6</v>
      </c>
      <c r="E43" s="78">
        <v>4.8499999999999996</v>
      </c>
      <c r="F43" s="78">
        <v>21.450000000000003</v>
      </c>
      <c r="G43" s="78">
        <v>1.3</v>
      </c>
      <c r="H43" s="78">
        <v>4.5999999999999996</v>
      </c>
      <c r="I43" s="75">
        <v>-5.71</v>
      </c>
      <c r="J43" s="76">
        <v>-6.05</v>
      </c>
      <c r="K43" s="77">
        <v>-5.58</v>
      </c>
      <c r="M43" s="80">
        <f t="shared" si="2"/>
        <v>102.39234449760765</v>
      </c>
      <c r="N43" s="80">
        <f t="shared" si="2"/>
        <v>105.47550432276655</v>
      </c>
      <c r="O43" s="80">
        <f t="shared" si="2"/>
        <v>85.840707964601762</v>
      </c>
      <c r="P43" s="80">
        <f t="shared" si="2"/>
        <v>100.46838407494145</v>
      </c>
      <c r="Q43" s="80">
        <f t="shared" si="2"/>
        <v>108.33333333333334</v>
      </c>
      <c r="R43" s="80">
        <f t="shared" si="2"/>
        <v>97.872340425531902</v>
      </c>
      <c r="S43" s="80">
        <f t="shared" si="2"/>
        <v>105.74074074074073</v>
      </c>
      <c r="T43" s="80">
        <f t="shared" si="2"/>
        <v>103.06643952299829</v>
      </c>
      <c r="U43" s="80">
        <f t="shared" si="2"/>
        <v>102.01096892138941</v>
      </c>
      <c r="W43" s="82"/>
    </row>
    <row r="44" spans="2:23">
      <c r="I44" s="78"/>
      <c r="W44" s="82"/>
    </row>
    <row r="45" spans="2:23">
      <c r="B45" s="78" t="s">
        <v>83</v>
      </c>
      <c r="H45" s="78"/>
      <c r="I45" s="83"/>
      <c r="W45" s="82"/>
    </row>
    <row r="46" spans="2:23" ht="19.5" thickBot="1">
      <c r="B46" s="78" t="s">
        <v>65</v>
      </c>
      <c r="C46" s="78">
        <v>74.400000000000006</v>
      </c>
      <c r="D46" s="78">
        <v>34</v>
      </c>
      <c r="E46" s="78">
        <v>4.25</v>
      </c>
      <c r="F46" s="78">
        <v>23.2</v>
      </c>
      <c r="G46" s="78">
        <v>1.8</v>
      </c>
      <c r="H46" s="78">
        <v>2.2999999999999998</v>
      </c>
      <c r="I46" s="75">
        <v>-5.25</v>
      </c>
      <c r="J46" s="76">
        <v>-5.73</v>
      </c>
      <c r="K46" s="77">
        <v>-5.55</v>
      </c>
      <c r="M46" s="80">
        <f t="shared" ref="M46:U50" si="3">C46/C$25*100</f>
        <v>101.7088174982912</v>
      </c>
      <c r="N46" s="80">
        <f t="shared" si="3"/>
        <v>97.982708933717561</v>
      </c>
      <c r="O46" s="80">
        <f t="shared" si="3"/>
        <v>75.221238938053091</v>
      </c>
      <c r="P46" s="80">
        <f t="shared" si="3"/>
        <v>108.66510538641685</v>
      </c>
      <c r="Q46" s="80">
        <f t="shared" si="3"/>
        <v>150</v>
      </c>
      <c r="R46" s="80">
        <f t="shared" si="3"/>
        <v>48.936170212765951</v>
      </c>
      <c r="S46" s="80">
        <f t="shared" si="3"/>
        <v>97.222222222222214</v>
      </c>
      <c r="T46" s="80">
        <f t="shared" si="3"/>
        <v>97.614991482112444</v>
      </c>
      <c r="U46" s="80">
        <f t="shared" si="3"/>
        <v>101.46252285191957</v>
      </c>
      <c r="W46" s="82"/>
    </row>
    <row r="47" spans="2:23" ht="19.5" thickBot="1">
      <c r="B47" s="78" t="s">
        <v>71</v>
      </c>
      <c r="C47" s="78">
        <v>74.900000000000006</v>
      </c>
      <c r="D47" s="78">
        <v>35.5</v>
      </c>
      <c r="E47" s="78">
        <v>5.25</v>
      </c>
      <c r="F47" s="78">
        <v>21.85</v>
      </c>
      <c r="G47" s="78">
        <v>1.3</v>
      </c>
      <c r="H47" s="78">
        <v>4.3</v>
      </c>
      <c r="I47" s="75">
        <v>-5.52</v>
      </c>
      <c r="J47" s="76">
        <v>-5.91</v>
      </c>
      <c r="K47" s="77">
        <v>-5.5</v>
      </c>
      <c r="M47" s="80">
        <f t="shared" si="3"/>
        <v>102.39234449760765</v>
      </c>
      <c r="N47" s="80">
        <f t="shared" si="3"/>
        <v>102.30547550432276</v>
      </c>
      <c r="O47" s="80">
        <f t="shared" si="3"/>
        <v>92.920353982300867</v>
      </c>
      <c r="P47" s="80">
        <f t="shared" si="3"/>
        <v>102.34192037470726</v>
      </c>
      <c r="Q47" s="80">
        <f t="shared" si="3"/>
        <v>108.33333333333334</v>
      </c>
      <c r="R47" s="80">
        <f t="shared" si="3"/>
        <v>91.489361702127653</v>
      </c>
      <c r="S47" s="80">
        <f t="shared" si="3"/>
        <v>102.22222222222221</v>
      </c>
      <c r="T47" s="80">
        <f t="shared" si="3"/>
        <v>100.68143100511074</v>
      </c>
      <c r="U47" s="80">
        <f t="shared" si="3"/>
        <v>100.54844606946985</v>
      </c>
      <c r="W47" s="82"/>
    </row>
    <row r="48" spans="2:23" ht="19.5" thickBot="1">
      <c r="B48" s="78" t="s">
        <v>72</v>
      </c>
      <c r="C48" s="78">
        <v>74.199999999999989</v>
      </c>
      <c r="D48" s="78">
        <v>35.5</v>
      </c>
      <c r="E48" s="78">
        <v>5.65</v>
      </c>
      <c r="F48" s="78">
        <v>19.850000000000001</v>
      </c>
      <c r="G48" s="78">
        <v>2.4</v>
      </c>
      <c r="H48" s="78">
        <v>4.3</v>
      </c>
      <c r="I48" s="46">
        <v>-4.3099999999999996</v>
      </c>
      <c r="J48" s="76">
        <v>-4.63</v>
      </c>
      <c r="K48" s="35">
        <v>-4.2699999999999996</v>
      </c>
      <c r="M48" s="80">
        <f t="shared" si="3"/>
        <v>101.43540669856456</v>
      </c>
      <c r="N48" s="80">
        <f t="shared" si="3"/>
        <v>102.30547550432276</v>
      </c>
      <c r="O48" s="80">
        <f t="shared" si="3"/>
        <v>100</v>
      </c>
      <c r="P48" s="80">
        <f t="shared" si="3"/>
        <v>92.974238875878228</v>
      </c>
      <c r="Q48" s="80">
        <f t="shared" si="3"/>
        <v>200</v>
      </c>
      <c r="R48" s="80">
        <f t="shared" si="3"/>
        <v>91.489361702127653</v>
      </c>
      <c r="S48" s="80">
        <f t="shared" si="3"/>
        <v>79.81481481481481</v>
      </c>
      <c r="T48" s="80">
        <f t="shared" si="3"/>
        <v>78.87563884156728</v>
      </c>
      <c r="U48" s="80">
        <f t="shared" si="3"/>
        <v>78.062157221206576</v>
      </c>
      <c r="W48" s="82"/>
    </row>
    <row r="49" spans="2:23" ht="19.5" thickBot="1">
      <c r="B49" s="78" t="s">
        <v>73</v>
      </c>
      <c r="C49" s="78">
        <v>74.5</v>
      </c>
      <c r="D49" s="78">
        <v>34.700000000000003</v>
      </c>
      <c r="E49" s="78">
        <v>5.05</v>
      </c>
      <c r="F49" s="78">
        <v>20.95</v>
      </c>
      <c r="G49" s="78">
        <v>1.6</v>
      </c>
      <c r="H49" s="78">
        <v>3.6</v>
      </c>
      <c r="I49" s="75">
        <v>-5.28</v>
      </c>
      <c r="J49" s="76">
        <v>-5.72</v>
      </c>
      <c r="K49" s="77">
        <v>-5.39</v>
      </c>
      <c r="M49" s="80">
        <f t="shared" si="3"/>
        <v>101.84552289815447</v>
      </c>
      <c r="N49" s="80">
        <f t="shared" si="3"/>
        <v>100</v>
      </c>
      <c r="O49" s="80">
        <f t="shared" si="3"/>
        <v>89.380530973451329</v>
      </c>
      <c r="P49" s="80">
        <f t="shared" si="3"/>
        <v>98.126463700234183</v>
      </c>
      <c r="Q49" s="80">
        <f t="shared" si="3"/>
        <v>133.33333333333334</v>
      </c>
      <c r="R49" s="80">
        <f t="shared" si="3"/>
        <v>76.59574468085107</v>
      </c>
      <c r="S49" s="80">
        <f t="shared" si="3"/>
        <v>97.777777777777771</v>
      </c>
      <c r="T49" s="80">
        <f t="shared" si="3"/>
        <v>97.444633730834752</v>
      </c>
      <c r="U49" s="80">
        <f t="shared" si="3"/>
        <v>98.537477148080427</v>
      </c>
      <c r="W49" s="82"/>
    </row>
    <row r="50" spans="2:23" ht="19.5" thickBot="1">
      <c r="B50" s="78" t="s">
        <v>74</v>
      </c>
      <c r="C50" s="78">
        <v>74.599999999999994</v>
      </c>
      <c r="D50" s="78">
        <v>35</v>
      </c>
      <c r="E50" s="78">
        <v>5.5</v>
      </c>
      <c r="F50" s="78">
        <v>25.799999999999997</v>
      </c>
      <c r="G50" s="78">
        <v>1.5</v>
      </c>
      <c r="H50" s="78">
        <v>4.8</v>
      </c>
      <c r="I50" s="75">
        <v>-5.27</v>
      </c>
      <c r="J50" s="76">
        <v>-5.62</v>
      </c>
      <c r="K50" s="77">
        <v>-5.19</v>
      </c>
      <c r="M50" s="80">
        <f t="shared" si="3"/>
        <v>101.98222829801776</v>
      </c>
      <c r="N50" s="80">
        <f t="shared" si="3"/>
        <v>100.86455331412103</v>
      </c>
      <c r="O50" s="80">
        <f t="shared" si="3"/>
        <v>97.345132743362825</v>
      </c>
      <c r="P50" s="80">
        <f t="shared" si="3"/>
        <v>120.84309133489459</v>
      </c>
      <c r="Q50" s="80">
        <f t="shared" si="3"/>
        <v>125</v>
      </c>
      <c r="R50" s="80">
        <f t="shared" si="3"/>
        <v>102.12765957446808</v>
      </c>
      <c r="S50" s="80">
        <f t="shared" si="3"/>
        <v>97.592592592592581</v>
      </c>
      <c r="T50" s="80">
        <f t="shared" si="3"/>
        <v>95.741056218057921</v>
      </c>
      <c r="U50" s="80">
        <f t="shared" si="3"/>
        <v>94.881170018281551</v>
      </c>
      <c r="W50" s="82"/>
    </row>
    <row r="51" spans="2:23">
      <c r="I51" s="78"/>
      <c r="W51" s="82"/>
    </row>
    <row r="52" spans="2:23">
      <c r="I52" s="78"/>
      <c r="W52" s="85"/>
    </row>
    <row r="53" spans="2:23">
      <c r="W53" s="82"/>
    </row>
    <row r="54" spans="2:23">
      <c r="W54" s="85"/>
    </row>
    <row r="55" spans="2:23">
      <c r="W55" s="82"/>
    </row>
    <row r="56" spans="2:23">
      <c r="W56" s="82"/>
    </row>
    <row r="57" spans="2:23">
      <c r="W57" s="82"/>
    </row>
    <row r="58" spans="2:23">
      <c r="W58" s="82"/>
    </row>
    <row r="59" spans="2:23">
      <c r="W59" s="82"/>
    </row>
    <row r="60" spans="2:23">
      <c r="W60" s="82"/>
    </row>
  </sheetData>
  <mergeCells count="84">
    <mergeCell ref="BH6:BI6"/>
    <mergeCell ref="AX6:AY6"/>
    <mergeCell ref="AZ6:BA6"/>
    <mergeCell ref="BB6:BC6"/>
    <mergeCell ref="BD6:BE6"/>
    <mergeCell ref="BF6:BG6"/>
    <mergeCell ref="AT6:AU6"/>
    <mergeCell ref="BJ4:BK4"/>
    <mergeCell ref="AX5:AY5"/>
    <mergeCell ref="AZ5:BA5"/>
    <mergeCell ref="BB5:BC5"/>
    <mergeCell ref="BD5:BE5"/>
    <mergeCell ref="BF5:BG5"/>
    <mergeCell ref="BH5:BI5"/>
    <mergeCell ref="BJ5:BK5"/>
    <mergeCell ref="AX4:AY4"/>
    <mergeCell ref="AZ4:BA4"/>
    <mergeCell ref="BB4:BC4"/>
    <mergeCell ref="BD4:BE4"/>
    <mergeCell ref="BF4:BG4"/>
    <mergeCell ref="BH4:BI4"/>
    <mergeCell ref="BJ6:BK6"/>
    <mergeCell ref="AJ6:AK6"/>
    <mergeCell ref="AL6:AM6"/>
    <mergeCell ref="AN6:AO6"/>
    <mergeCell ref="AP6:AQ6"/>
    <mergeCell ref="AR6:AS6"/>
    <mergeCell ref="AN4:AO4"/>
    <mergeCell ref="AP4:AQ4"/>
    <mergeCell ref="AR4:AS4"/>
    <mergeCell ref="AT4:AU4"/>
    <mergeCell ref="AH5:AI5"/>
    <mergeCell ref="AJ5:AK5"/>
    <mergeCell ref="AL5:AM5"/>
    <mergeCell ref="AN5:AO5"/>
    <mergeCell ref="AP5:AQ5"/>
    <mergeCell ref="AR5:AS5"/>
    <mergeCell ref="AL4:AM4"/>
    <mergeCell ref="AT5:AU5"/>
    <mergeCell ref="AJ4:AK4"/>
    <mergeCell ref="Z6:AA6"/>
    <mergeCell ref="AB6:AC6"/>
    <mergeCell ref="AD6:AE6"/>
    <mergeCell ref="AH4:AI4"/>
    <mergeCell ref="Z4:AA4"/>
    <mergeCell ref="AH6:AI6"/>
    <mergeCell ref="AB4:AC4"/>
    <mergeCell ref="AD4:AE4"/>
    <mergeCell ref="AB5:AC5"/>
    <mergeCell ref="AD5:AE5"/>
    <mergeCell ref="Z5:AA5"/>
    <mergeCell ref="R4:S4"/>
    <mergeCell ref="T4:U4"/>
    <mergeCell ref="V4:W4"/>
    <mergeCell ref="X4:Y4"/>
    <mergeCell ref="R6:S6"/>
    <mergeCell ref="T6:U6"/>
    <mergeCell ref="V6:W6"/>
    <mergeCell ref="X6:Y6"/>
    <mergeCell ref="R5:S5"/>
    <mergeCell ref="T5:U5"/>
    <mergeCell ref="V5:W5"/>
    <mergeCell ref="X5:Y5"/>
    <mergeCell ref="F6:G6"/>
    <mergeCell ref="H6:I6"/>
    <mergeCell ref="J6:K6"/>
    <mergeCell ref="N6:O6"/>
    <mergeCell ref="L6:M6"/>
    <mergeCell ref="B6:C6"/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D6:E6"/>
  </mergeCells>
  <phoneticPr fontId="6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E740-D0E6-49B1-AE3B-6C33E5A350F4}">
  <dimension ref="A1:BU60"/>
  <sheetViews>
    <sheetView topLeftCell="AP1" zoomScale="110" zoomScaleNormal="110" workbookViewId="0">
      <selection activeCell="BI25" sqref="BI25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73">
      <c r="A1" s="1"/>
      <c r="B1" s="2" t="s">
        <v>19</v>
      </c>
    </row>
    <row r="2" spans="1:73">
      <c r="A2" s="3"/>
      <c r="B2" s="2" t="s">
        <v>20</v>
      </c>
    </row>
    <row r="3" spans="1:73" ht="19.5" thickBot="1">
      <c r="A3" s="2" t="s">
        <v>21</v>
      </c>
      <c r="Q3" s="43" t="s">
        <v>52</v>
      </c>
      <c r="AG3" s="43" t="s">
        <v>53</v>
      </c>
      <c r="AW3" s="43" t="s">
        <v>54</v>
      </c>
    </row>
    <row r="4" spans="1:73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  <c r="Q4" s="4"/>
      <c r="R4" s="107" t="s">
        <v>22</v>
      </c>
      <c r="S4" s="101"/>
      <c r="T4" s="108" t="s">
        <v>23</v>
      </c>
      <c r="U4" s="101"/>
      <c r="V4" s="108" t="s">
        <v>24</v>
      </c>
      <c r="W4" s="101"/>
      <c r="X4" s="109" t="s">
        <v>25</v>
      </c>
      <c r="Y4" s="110"/>
      <c r="Z4" s="108" t="s">
        <v>26</v>
      </c>
      <c r="AA4" s="111"/>
      <c r="AB4" s="108" t="s">
        <v>27</v>
      </c>
      <c r="AC4" s="111"/>
      <c r="AD4" s="100" t="s">
        <v>28</v>
      </c>
      <c r="AE4" s="101"/>
      <c r="AG4" s="4"/>
      <c r="AH4" s="107" t="s">
        <v>22</v>
      </c>
      <c r="AI4" s="101"/>
      <c r="AJ4" s="108" t="s">
        <v>23</v>
      </c>
      <c r="AK4" s="101"/>
      <c r="AL4" s="108" t="s">
        <v>24</v>
      </c>
      <c r="AM4" s="101"/>
      <c r="AN4" s="109" t="s">
        <v>25</v>
      </c>
      <c r="AO4" s="110"/>
      <c r="AP4" s="108" t="s">
        <v>26</v>
      </c>
      <c r="AQ4" s="111"/>
      <c r="AR4" s="108" t="s">
        <v>27</v>
      </c>
      <c r="AS4" s="111"/>
      <c r="AT4" s="100" t="s">
        <v>28</v>
      </c>
      <c r="AU4" s="101"/>
      <c r="AW4" s="4"/>
      <c r="AX4" s="107" t="s">
        <v>22</v>
      </c>
      <c r="AY4" s="101"/>
      <c r="AZ4" s="108" t="s">
        <v>23</v>
      </c>
      <c r="BA4" s="101"/>
      <c r="BB4" s="108" t="s">
        <v>24</v>
      </c>
      <c r="BC4" s="101"/>
      <c r="BD4" s="109" t="s">
        <v>25</v>
      </c>
      <c r="BE4" s="110"/>
      <c r="BF4" s="108" t="s">
        <v>26</v>
      </c>
      <c r="BG4" s="111"/>
      <c r="BH4" s="108" t="s">
        <v>27</v>
      </c>
      <c r="BI4" s="111"/>
      <c r="BJ4" s="100" t="s">
        <v>28</v>
      </c>
      <c r="BK4" s="101"/>
    </row>
    <row r="5" spans="1:73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  <c r="Q5" s="33" t="s">
        <v>29</v>
      </c>
      <c r="R5" s="102" t="s">
        <v>30</v>
      </c>
      <c r="S5" s="103"/>
      <c r="T5" s="104" t="s">
        <v>30</v>
      </c>
      <c r="U5" s="103"/>
      <c r="V5" s="104" t="s">
        <v>31</v>
      </c>
      <c r="W5" s="103"/>
      <c r="X5" s="104" t="s">
        <v>31</v>
      </c>
      <c r="Y5" s="103"/>
      <c r="Z5" s="104" t="s">
        <v>31</v>
      </c>
      <c r="AA5" s="103"/>
      <c r="AB5" s="104" t="s">
        <v>30</v>
      </c>
      <c r="AC5" s="103"/>
      <c r="AD5" s="105"/>
      <c r="AE5" s="106"/>
      <c r="AG5" s="33" t="s">
        <v>29</v>
      </c>
      <c r="AH5" s="102" t="s">
        <v>30</v>
      </c>
      <c r="AI5" s="103"/>
      <c r="AJ5" s="104" t="s">
        <v>30</v>
      </c>
      <c r="AK5" s="103"/>
      <c r="AL5" s="104" t="s">
        <v>31</v>
      </c>
      <c r="AM5" s="103"/>
      <c r="AN5" s="104" t="s">
        <v>31</v>
      </c>
      <c r="AO5" s="103"/>
      <c r="AP5" s="104" t="s">
        <v>31</v>
      </c>
      <c r="AQ5" s="103"/>
      <c r="AR5" s="104" t="s">
        <v>30</v>
      </c>
      <c r="AS5" s="103"/>
      <c r="AT5" s="105"/>
      <c r="AU5" s="106"/>
      <c r="AW5" s="33" t="s">
        <v>29</v>
      </c>
      <c r="AX5" s="102" t="s">
        <v>30</v>
      </c>
      <c r="AY5" s="103"/>
      <c r="AZ5" s="104" t="s">
        <v>30</v>
      </c>
      <c r="BA5" s="103"/>
      <c r="BB5" s="104" t="s">
        <v>31</v>
      </c>
      <c r="BC5" s="103"/>
      <c r="BD5" s="104" t="s">
        <v>31</v>
      </c>
      <c r="BE5" s="103"/>
      <c r="BF5" s="104" t="s">
        <v>31</v>
      </c>
      <c r="BG5" s="103"/>
      <c r="BH5" s="104" t="s">
        <v>30</v>
      </c>
      <c r="BI5" s="103"/>
      <c r="BJ5" s="105"/>
      <c r="BK5" s="106"/>
    </row>
    <row r="6" spans="1:73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  <c r="Q6" s="34" t="s">
        <v>32</v>
      </c>
      <c r="R6" s="114" t="s">
        <v>33</v>
      </c>
      <c r="S6" s="115"/>
      <c r="T6" s="116" t="s">
        <v>34</v>
      </c>
      <c r="U6" s="115"/>
      <c r="V6" s="116" t="s">
        <v>35</v>
      </c>
      <c r="W6" s="115"/>
      <c r="X6" s="116" t="s">
        <v>36</v>
      </c>
      <c r="Y6" s="115"/>
      <c r="Z6" s="116" t="s">
        <v>37</v>
      </c>
      <c r="AA6" s="115"/>
      <c r="AB6" s="116" t="s">
        <v>38</v>
      </c>
      <c r="AC6" s="115"/>
      <c r="AD6" s="112"/>
      <c r="AE6" s="113"/>
      <c r="AG6" s="34" t="s">
        <v>32</v>
      </c>
      <c r="AH6" s="114" t="s">
        <v>33</v>
      </c>
      <c r="AI6" s="115"/>
      <c r="AJ6" s="116" t="s">
        <v>34</v>
      </c>
      <c r="AK6" s="115"/>
      <c r="AL6" s="116" t="s">
        <v>35</v>
      </c>
      <c r="AM6" s="115"/>
      <c r="AN6" s="116" t="s">
        <v>36</v>
      </c>
      <c r="AO6" s="115"/>
      <c r="AP6" s="116" t="s">
        <v>37</v>
      </c>
      <c r="AQ6" s="115"/>
      <c r="AR6" s="116" t="s">
        <v>38</v>
      </c>
      <c r="AS6" s="115"/>
      <c r="AT6" s="112"/>
      <c r="AU6" s="113"/>
      <c r="AW6" s="34" t="s">
        <v>32</v>
      </c>
      <c r="AX6" s="114" t="s">
        <v>33</v>
      </c>
      <c r="AY6" s="115"/>
      <c r="AZ6" s="116" t="s">
        <v>34</v>
      </c>
      <c r="BA6" s="115"/>
      <c r="BB6" s="116" t="s">
        <v>35</v>
      </c>
      <c r="BC6" s="115"/>
      <c r="BD6" s="116" t="s">
        <v>36</v>
      </c>
      <c r="BE6" s="115"/>
      <c r="BF6" s="116" t="s">
        <v>37</v>
      </c>
      <c r="BG6" s="115"/>
      <c r="BH6" s="116" t="s">
        <v>38</v>
      </c>
      <c r="BI6" s="115"/>
      <c r="BJ6" s="112"/>
      <c r="BK6" s="113"/>
    </row>
    <row r="7" spans="1:73">
      <c r="A7" s="5" t="s">
        <v>39</v>
      </c>
      <c r="B7" s="6" t="s">
        <v>40</v>
      </c>
      <c r="C7" s="7">
        <f>AVERAGE(C8:C9)</f>
        <v>75.099999999999994</v>
      </c>
      <c r="D7" s="8" t="s">
        <v>40</v>
      </c>
      <c r="E7" s="9">
        <v>35.5</v>
      </c>
      <c r="F7" s="8" t="s">
        <v>41</v>
      </c>
      <c r="G7" s="10">
        <f>AVERAGE(G8:G9)</f>
        <v>4.1500000000000004</v>
      </c>
      <c r="H7" s="8" t="s">
        <v>41</v>
      </c>
      <c r="I7" s="10">
        <f>AVERAGE(I8:I9)</f>
        <v>22.15</v>
      </c>
      <c r="J7" s="8" t="s">
        <v>42</v>
      </c>
      <c r="K7" s="9">
        <v>1.9</v>
      </c>
      <c r="L7" s="8" t="s">
        <v>40</v>
      </c>
      <c r="M7" s="9">
        <v>3.9</v>
      </c>
      <c r="N7" s="11" t="s">
        <v>43</v>
      </c>
      <c r="O7" s="12">
        <v>-5.32</v>
      </c>
      <c r="Q7" s="5" t="s">
        <v>39</v>
      </c>
      <c r="R7" s="6" t="s">
        <v>40</v>
      </c>
      <c r="S7" s="7">
        <f>AVERAGE(S8:S9)</f>
        <v>75.400000000000006</v>
      </c>
      <c r="T7" s="8" t="s">
        <v>40</v>
      </c>
      <c r="U7" s="9">
        <v>35.6</v>
      </c>
      <c r="V7" s="8" t="s">
        <v>41</v>
      </c>
      <c r="W7" s="10">
        <f>AVERAGE(W8:W9)</f>
        <v>4.7</v>
      </c>
      <c r="X7" s="8" t="s">
        <v>41</v>
      </c>
      <c r="Y7" s="10">
        <f>AVERAGE(Y8:Y9)</f>
        <v>23.75</v>
      </c>
      <c r="Z7" s="8" t="s">
        <v>42</v>
      </c>
      <c r="AA7" s="9">
        <v>2</v>
      </c>
      <c r="AB7" s="8" t="s">
        <v>40</v>
      </c>
      <c r="AC7" s="9">
        <v>3.6</v>
      </c>
      <c r="AD7" s="11" t="s">
        <v>43</v>
      </c>
      <c r="AE7" s="12">
        <v>-5.08</v>
      </c>
      <c r="AG7" s="5" t="s">
        <v>39</v>
      </c>
      <c r="AH7" s="6" t="s">
        <v>40</v>
      </c>
      <c r="AI7" s="7">
        <f>AVERAGE(AI8:AI9)</f>
        <v>75.400000000000006</v>
      </c>
      <c r="AJ7" s="8" t="s">
        <v>40</v>
      </c>
      <c r="AK7" s="9">
        <v>38.4</v>
      </c>
      <c r="AL7" s="8" t="s">
        <v>41</v>
      </c>
      <c r="AM7" s="10">
        <f>AVERAGE(AM8:AM9)</f>
        <v>4.25</v>
      </c>
      <c r="AN7" s="8" t="s">
        <v>41</v>
      </c>
      <c r="AO7" s="10">
        <f>AVERAGE(AO8:AO9)</f>
        <v>21.75</v>
      </c>
      <c r="AP7" s="8" t="s">
        <v>42</v>
      </c>
      <c r="AQ7" s="9">
        <v>2.7</v>
      </c>
      <c r="AR7" s="8" t="s">
        <v>40</v>
      </c>
      <c r="AS7" s="9">
        <v>2.2999999999999998</v>
      </c>
      <c r="AT7" s="11" t="s">
        <v>43</v>
      </c>
      <c r="AU7" s="12">
        <v>-4.6399999999999997</v>
      </c>
      <c r="AW7" s="5" t="s">
        <v>39</v>
      </c>
      <c r="AX7" s="6" t="s">
        <v>40</v>
      </c>
      <c r="AY7" s="7">
        <f>AVERAGE(AY8:AY9)</f>
        <v>75.599999999999994</v>
      </c>
      <c r="AZ7" s="8" t="s">
        <v>40</v>
      </c>
      <c r="BA7" s="9">
        <v>35.700000000000003</v>
      </c>
      <c r="BB7" s="8" t="s">
        <v>41</v>
      </c>
      <c r="BC7" s="10">
        <f>AVERAGE(BC8:BC9)</f>
        <v>4.25</v>
      </c>
      <c r="BD7" s="8" t="s">
        <v>41</v>
      </c>
      <c r="BE7" s="10">
        <f>AVERAGE(BE8:BE9)</f>
        <v>22.1</v>
      </c>
      <c r="BF7" s="8" t="s">
        <v>42</v>
      </c>
      <c r="BG7" s="9">
        <v>2.5</v>
      </c>
      <c r="BH7" s="8" t="s">
        <v>40</v>
      </c>
      <c r="BI7" s="9">
        <v>5.3</v>
      </c>
      <c r="BJ7" s="11" t="s">
        <v>43</v>
      </c>
      <c r="BK7" s="12">
        <v>-4.5999999999999996</v>
      </c>
    </row>
    <row r="8" spans="1:73">
      <c r="A8" s="13">
        <v>1</v>
      </c>
      <c r="B8" s="14" t="s">
        <v>44</v>
      </c>
      <c r="C8" s="15">
        <v>76.599999999999994</v>
      </c>
      <c r="D8" s="16"/>
      <c r="E8" s="17"/>
      <c r="F8" s="16" t="s">
        <v>44</v>
      </c>
      <c r="G8" s="15">
        <v>3.9</v>
      </c>
      <c r="H8" s="16" t="s">
        <v>44</v>
      </c>
      <c r="I8" s="15">
        <v>24.3</v>
      </c>
      <c r="J8" s="16"/>
      <c r="K8" s="17"/>
      <c r="L8" s="16"/>
      <c r="M8" s="17"/>
      <c r="N8" s="18" t="s">
        <v>45</v>
      </c>
      <c r="O8" s="19">
        <v>-5.75</v>
      </c>
      <c r="Q8" s="13">
        <v>1</v>
      </c>
      <c r="R8" s="14" t="s">
        <v>44</v>
      </c>
      <c r="S8" s="15">
        <v>75.099999999999994</v>
      </c>
      <c r="T8" s="16"/>
      <c r="U8" s="17"/>
      <c r="V8" s="16" t="s">
        <v>44</v>
      </c>
      <c r="W8" s="15">
        <v>4.5</v>
      </c>
      <c r="X8" s="16" t="s">
        <v>44</v>
      </c>
      <c r="Y8" s="15">
        <v>22.7</v>
      </c>
      <c r="Z8" s="16"/>
      <c r="AA8" s="17"/>
      <c r="AB8" s="16"/>
      <c r="AC8" s="17"/>
      <c r="AD8" s="18" t="s">
        <v>45</v>
      </c>
      <c r="AE8" s="19">
        <v>-5.52</v>
      </c>
      <c r="AG8" s="13">
        <v>1</v>
      </c>
      <c r="AH8" s="14" t="s">
        <v>44</v>
      </c>
      <c r="AI8" s="15">
        <v>74.8</v>
      </c>
      <c r="AJ8" s="16"/>
      <c r="AK8" s="17"/>
      <c r="AL8" s="16" t="s">
        <v>44</v>
      </c>
      <c r="AM8" s="15">
        <v>3.9</v>
      </c>
      <c r="AN8" s="16" t="s">
        <v>44</v>
      </c>
      <c r="AO8" s="15">
        <v>20.399999999999999</v>
      </c>
      <c r="AP8" s="16"/>
      <c r="AQ8" s="17"/>
      <c r="AR8" s="16"/>
      <c r="AS8" s="17"/>
      <c r="AT8" s="18" t="s">
        <v>45</v>
      </c>
      <c r="AU8" s="19">
        <v>-4.96</v>
      </c>
      <c r="AW8" s="13">
        <v>1</v>
      </c>
      <c r="AX8" s="14" t="s">
        <v>44</v>
      </c>
      <c r="AY8" s="15">
        <v>77.3</v>
      </c>
      <c r="AZ8" s="16"/>
      <c r="BA8" s="17"/>
      <c r="BB8" s="16" t="s">
        <v>44</v>
      </c>
      <c r="BC8" s="15">
        <v>3.9</v>
      </c>
      <c r="BD8" s="16" t="s">
        <v>44</v>
      </c>
      <c r="BE8" s="15">
        <v>22.8</v>
      </c>
      <c r="BF8" s="16"/>
      <c r="BG8" s="17"/>
      <c r="BH8" s="16"/>
      <c r="BI8" s="17"/>
      <c r="BJ8" s="18" t="s">
        <v>45</v>
      </c>
      <c r="BK8" s="19">
        <v>-4.93</v>
      </c>
    </row>
    <row r="9" spans="1:73" ht="19.5" thickBot="1">
      <c r="A9" s="20">
        <v>2</v>
      </c>
      <c r="B9" s="21" t="s">
        <v>46</v>
      </c>
      <c r="C9" s="22">
        <v>73.599999999999994</v>
      </c>
      <c r="D9" s="23"/>
      <c r="E9" s="24"/>
      <c r="F9" s="23" t="s">
        <v>46</v>
      </c>
      <c r="G9" s="22">
        <v>4.4000000000000004</v>
      </c>
      <c r="H9" s="23" t="s">
        <v>46</v>
      </c>
      <c r="I9" s="22">
        <v>20</v>
      </c>
      <c r="J9" s="23"/>
      <c r="K9" s="24"/>
      <c r="L9" s="23"/>
      <c r="M9" s="24"/>
      <c r="N9" s="25" t="s">
        <v>47</v>
      </c>
      <c r="O9" s="37">
        <v>-5.48</v>
      </c>
      <c r="Q9" s="20">
        <v>2</v>
      </c>
      <c r="R9" s="21" t="s">
        <v>46</v>
      </c>
      <c r="S9" s="22">
        <v>75.7</v>
      </c>
      <c r="T9" s="23"/>
      <c r="U9" s="24"/>
      <c r="V9" s="23" t="s">
        <v>46</v>
      </c>
      <c r="W9" s="22">
        <v>4.9000000000000004</v>
      </c>
      <c r="X9" s="23" t="s">
        <v>46</v>
      </c>
      <c r="Y9" s="22">
        <v>24.8</v>
      </c>
      <c r="Z9" s="23"/>
      <c r="AA9" s="24"/>
      <c r="AB9" s="23"/>
      <c r="AC9" s="24"/>
      <c r="AD9" s="25" t="s">
        <v>47</v>
      </c>
      <c r="AE9" s="37">
        <v>-5.27</v>
      </c>
      <c r="AG9" s="20">
        <v>2</v>
      </c>
      <c r="AH9" s="21" t="s">
        <v>46</v>
      </c>
      <c r="AI9" s="22">
        <v>76</v>
      </c>
      <c r="AJ9" s="23"/>
      <c r="AK9" s="24"/>
      <c r="AL9" s="23" t="s">
        <v>46</v>
      </c>
      <c r="AM9" s="22">
        <v>4.5999999999999996</v>
      </c>
      <c r="AN9" s="23" t="s">
        <v>46</v>
      </c>
      <c r="AO9" s="22">
        <v>23.1</v>
      </c>
      <c r="AP9" s="23"/>
      <c r="AQ9" s="24"/>
      <c r="AR9" s="23"/>
      <c r="AS9" s="24"/>
      <c r="AT9" s="25" t="s">
        <v>47</v>
      </c>
      <c r="AU9" s="37">
        <v>-4.67</v>
      </c>
      <c r="AW9" s="20">
        <v>2</v>
      </c>
      <c r="AX9" s="21" t="s">
        <v>46</v>
      </c>
      <c r="AY9" s="22">
        <v>73.900000000000006</v>
      </c>
      <c r="AZ9" s="23"/>
      <c r="BA9" s="24"/>
      <c r="BB9" s="23" t="s">
        <v>46</v>
      </c>
      <c r="BC9" s="22">
        <v>4.5999999999999996</v>
      </c>
      <c r="BD9" s="23" t="s">
        <v>46</v>
      </c>
      <c r="BE9" s="22">
        <v>21.4</v>
      </c>
      <c r="BF9" s="23"/>
      <c r="BG9" s="24"/>
      <c r="BH9" s="23"/>
      <c r="BI9" s="24"/>
      <c r="BJ9" s="25" t="s">
        <v>47</v>
      </c>
      <c r="BK9" s="37">
        <v>-4.6500000000000004</v>
      </c>
    </row>
    <row r="10" spans="1:73">
      <c r="A10" s="27" t="s">
        <v>48</v>
      </c>
      <c r="B10" s="28" t="s">
        <v>40</v>
      </c>
      <c r="C10" s="29">
        <f>AVERAGE(C11:C12)</f>
        <v>75.7</v>
      </c>
      <c r="D10" s="30" t="s">
        <v>40</v>
      </c>
      <c r="E10" s="31">
        <v>35.799999999999997</v>
      </c>
      <c r="F10" s="30" t="s">
        <v>41</v>
      </c>
      <c r="G10" s="32">
        <v>5</v>
      </c>
      <c r="H10" s="30" t="s">
        <v>41</v>
      </c>
      <c r="I10" s="32">
        <f>AVERAGE(I11:I12)</f>
        <v>24.5</v>
      </c>
      <c r="J10" s="30" t="s">
        <v>42</v>
      </c>
      <c r="K10" s="31">
        <v>2.1</v>
      </c>
      <c r="L10" s="30" t="s">
        <v>40</v>
      </c>
      <c r="M10" s="31">
        <v>4.0999999999999996</v>
      </c>
      <c r="N10" s="11" t="s">
        <v>43</v>
      </c>
      <c r="O10" s="12">
        <v>-4.8899999999999997</v>
      </c>
      <c r="Q10" s="44" t="s">
        <v>55</v>
      </c>
      <c r="R10" s="28" t="s">
        <v>40</v>
      </c>
      <c r="S10" s="29">
        <f>AVERAGE(S11:S12)</f>
        <v>75.55</v>
      </c>
      <c r="T10" s="30" t="s">
        <v>40</v>
      </c>
      <c r="U10" s="31">
        <v>37.299999999999997</v>
      </c>
      <c r="V10" s="30" t="s">
        <v>41</v>
      </c>
      <c r="W10" s="32">
        <f>AVERAGE(W11:W12)</f>
        <v>3.45</v>
      </c>
      <c r="X10" s="30" t="s">
        <v>41</v>
      </c>
      <c r="Y10" s="32">
        <f>AVERAGE(Y11:Y12)</f>
        <v>22.2</v>
      </c>
      <c r="Z10" s="30" t="s">
        <v>42</v>
      </c>
      <c r="AA10" s="31">
        <v>2.4</v>
      </c>
      <c r="AB10" s="30" t="s">
        <v>40</v>
      </c>
      <c r="AC10" s="31">
        <v>5.0999999999999996</v>
      </c>
      <c r="AD10" s="11" t="s">
        <v>43</v>
      </c>
      <c r="AE10" s="12">
        <v>-5.16</v>
      </c>
      <c r="AG10" s="27" t="s">
        <v>48</v>
      </c>
      <c r="AH10" s="28" t="s">
        <v>40</v>
      </c>
      <c r="AI10" s="29">
        <f>AVERAGE(AI11:AI12)</f>
        <v>75.3</v>
      </c>
      <c r="AJ10" s="30" t="s">
        <v>40</v>
      </c>
      <c r="AK10" s="31">
        <v>37.700000000000003</v>
      </c>
      <c r="AL10" s="30" t="s">
        <v>41</v>
      </c>
      <c r="AM10" s="32">
        <f>AVERAGE(AM11:AM12)</f>
        <v>2.8499999999999996</v>
      </c>
      <c r="AN10" s="30" t="s">
        <v>41</v>
      </c>
      <c r="AO10" s="32">
        <f>AVERAGE(AO11:AO12)</f>
        <v>22.15</v>
      </c>
      <c r="AP10" s="30" t="s">
        <v>42</v>
      </c>
      <c r="AQ10" s="31">
        <v>1.7</v>
      </c>
      <c r="AR10" s="30" t="s">
        <v>40</v>
      </c>
      <c r="AS10" s="31">
        <v>3.3</v>
      </c>
      <c r="AT10" s="11" t="s">
        <v>43</v>
      </c>
      <c r="AU10" s="12">
        <v>-6.24</v>
      </c>
      <c r="AW10" s="44" t="s">
        <v>55</v>
      </c>
      <c r="AX10" s="28" t="s">
        <v>40</v>
      </c>
      <c r="AY10" s="29">
        <f>AVERAGE(AY11:AY12)</f>
        <v>76.099999999999994</v>
      </c>
      <c r="AZ10" s="30" t="s">
        <v>40</v>
      </c>
      <c r="BA10" s="31">
        <v>37.1</v>
      </c>
      <c r="BB10" s="30" t="s">
        <v>41</v>
      </c>
      <c r="BC10" s="32">
        <f>AVERAGE(BC11:BC12)</f>
        <v>3.95</v>
      </c>
      <c r="BD10" s="30" t="s">
        <v>41</v>
      </c>
      <c r="BE10" s="32">
        <f>AVERAGE(BE11:BE12)</f>
        <v>19.149999999999999</v>
      </c>
      <c r="BF10" s="30" t="s">
        <v>42</v>
      </c>
      <c r="BG10" s="31">
        <v>1.8</v>
      </c>
      <c r="BH10" s="30" t="s">
        <v>40</v>
      </c>
      <c r="BI10" s="31">
        <v>6.2</v>
      </c>
      <c r="BJ10" s="11" t="s">
        <v>43</v>
      </c>
      <c r="BK10" s="12">
        <v>-5.61</v>
      </c>
    </row>
    <row r="11" spans="1:73">
      <c r="A11" s="13">
        <v>1</v>
      </c>
      <c r="B11" s="14" t="s">
        <v>44</v>
      </c>
      <c r="C11" s="15">
        <v>76.900000000000006</v>
      </c>
      <c r="D11" s="16"/>
      <c r="E11" s="17"/>
      <c r="F11" s="16" t="s">
        <v>44</v>
      </c>
      <c r="G11" s="15">
        <v>4.5999999999999996</v>
      </c>
      <c r="H11" s="16" t="s">
        <v>44</v>
      </c>
      <c r="I11" s="15">
        <v>23.9</v>
      </c>
      <c r="J11" s="16"/>
      <c r="K11" s="17"/>
      <c r="L11" s="16"/>
      <c r="M11" s="17"/>
      <c r="N11" s="18" t="s">
        <v>45</v>
      </c>
      <c r="O11" s="19">
        <v>-5.31</v>
      </c>
      <c r="Q11" s="13">
        <v>1</v>
      </c>
      <c r="R11" s="14" t="s">
        <v>44</v>
      </c>
      <c r="S11" s="15">
        <v>74</v>
      </c>
      <c r="T11" s="16"/>
      <c r="U11" s="17"/>
      <c r="V11" s="16" t="s">
        <v>44</v>
      </c>
      <c r="W11" s="15">
        <v>2.9</v>
      </c>
      <c r="X11" s="16" t="s">
        <v>44</v>
      </c>
      <c r="Y11" s="15">
        <v>21.4</v>
      </c>
      <c r="Z11" s="16"/>
      <c r="AA11" s="17"/>
      <c r="AB11" s="16"/>
      <c r="AC11" s="17"/>
      <c r="AD11" s="18" t="s">
        <v>45</v>
      </c>
      <c r="AE11" s="19">
        <v>-5.47</v>
      </c>
      <c r="AG11" s="13">
        <v>1</v>
      </c>
      <c r="AH11" s="14" t="s">
        <v>44</v>
      </c>
      <c r="AI11" s="15">
        <v>75.5</v>
      </c>
      <c r="AJ11" s="16"/>
      <c r="AK11" s="17"/>
      <c r="AL11" s="16" t="s">
        <v>44</v>
      </c>
      <c r="AM11" s="15">
        <v>2.8</v>
      </c>
      <c r="AN11" s="16" t="s">
        <v>44</v>
      </c>
      <c r="AO11" s="15">
        <v>20.8</v>
      </c>
      <c r="AP11" s="16"/>
      <c r="AQ11" s="17"/>
      <c r="AR11" s="16"/>
      <c r="AS11" s="17"/>
      <c r="AT11" s="18" t="s">
        <v>45</v>
      </c>
      <c r="AU11" s="19">
        <v>-6.61</v>
      </c>
      <c r="AW11" s="13">
        <v>1</v>
      </c>
      <c r="AX11" s="14" t="s">
        <v>44</v>
      </c>
      <c r="AY11" s="15">
        <v>77.3</v>
      </c>
      <c r="AZ11" s="16"/>
      <c r="BA11" s="17"/>
      <c r="BB11" s="16" t="s">
        <v>44</v>
      </c>
      <c r="BC11" s="15">
        <v>3.9</v>
      </c>
      <c r="BD11" s="16" t="s">
        <v>44</v>
      </c>
      <c r="BE11" s="15">
        <v>19</v>
      </c>
      <c r="BF11" s="16"/>
      <c r="BG11" s="17"/>
      <c r="BH11" s="16"/>
      <c r="BI11" s="17"/>
      <c r="BJ11" s="18" t="s">
        <v>45</v>
      </c>
      <c r="BK11" s="19">
        <v>-5.93</v>
      </c>
    </row>
    <row r="12" spans="1:73" ht="19.5" thickBot="1">
      <c r="A12" s="20">
        <v>2</v>
      </c>
      <c r="B12" s="21" t="s">
        <v>46</v>
      </c>
      <c r="C12" s="22">
        <v>74.5</v>
      </c>
      <c r="D12" s="23"/>
      <c r="E12" s="24"/>
      <c r="F12" s="23" t="s">
        <v>46</v>
      </c>
      <c r="G12" s="22">
        <v>3.6</v>
      </c>
      <c r="H12" s="23" t="s">
        <v>46</v>
      </c>
      <c r="I12" s="22">
        <v>25.1</v>
      </c>
      <c r="J12" s="23"/>
      <c r="K12" s="24"/>
      <c r="L12" s="23"/>
      <c r="M12" s="24"/>
      <c r="N12" s="25" t="s">
        <v>47</v>
      </c>
      <c r="O12" s="26">
        <v>-5.03</v>
      </c>
      <c r="Q12" s="20">
        <v>2</v>
      </c>
      <c r="R12" s="21" t="s">
        <v>46</v>
      </c>
      <c r="S12" s="22">
        <v>77.099999999999994</v>
      </c>
      <c r="T12" s="23"/>
      <c r="U12" s="24"/>
      <c r="V12" s="23" t="s">
        <v>46</v>
      </c>
      <c r="W12" s="22">
        <v>4</v>
      </c>
      <c r="X12" s="23" t="s">
        <v>46</v>
      </c>
      <c r="Y12" s="22">
        <v>23</v>
      </c>
      <c r="Z12" s="23"/>
      <c r="AA12" s="24"/>
      <c r="AB12" s="23"/>
      <c r="AC12" s="24"/>
      <c r="AD12" s="25" t="s">
        <v>47</v>
      </c>
      <c r="AE12" s="26">
        <v>-5.13</v>
      </c>
      <c r="AG12" s="20">
        <v>2</v>
      </c>
      <c r="AH12" s="21" t="s">
        <v>46</v>
      </c>
      <c r="AI12" s="22">
        <v>75.099999999999994</v>
      </c>
      <c r="AJ12" s="23"/>
      <c r="AK12" s="24"/>
      <c r="AL12" s="23" t="s">
        <v>46</v>
      </c>
      <c r="AM12" s="22">
        <v>2.9</v>
      </c>
      <c r="AN12" s="23" t="s">
        <v>46</v>
      </c>
      <c r="AO12" s="22">
        <v>23.5</v>
      </c>
      <c r="AP12" s="23"/>
      <c r="AQ12" s="24"/>
      <c r="AR12" s="23"/>
      <c r="AS12" s="24"/>
      <c r="AT12" s="25" t="s">
        <v>47</v>
      </c>
      <c r="AU12" s="26">
        <v>-6.25</v>
      </c>
      <c r="AW12" s="20">
        <v>2</v>
      </c>
      <c r="AX12" s="21" t="s">
        <v>46</v>
      </c>
      <c r="AY12" s="22">
        <v>74.900000000000006</v>
      </c>
      <c r="AZ12" s="23"/>
      <c r="BA12" s="24"/>
      <c r="BB12" s="23" t="s">
        <v>46</v>
      </c>
      <c r="BC12" s="22">
        <v>4</v>
      </c>
      <c r="BD12" s="23" t="s">
        <v>46</v>
      </c>
      <c r="BE12" s="22">
        <v>19.3</v>
      </c>
      <c r="BF12" s="23"/>
      <c r="BG12" s="24"/>
      <c r="BH12" s="23"/>
      <c r="BI12" s="24"/>
      <c r="BJ12" s="25" t="s">
        <v>47</v>
      </c>
      <c r="BK12" s="26">
        <v>-5.51</v>
      </c>
      <c r="BM12" s="43" t="s">
        <v>75</v>
      </c>
      <c r="BP12" s="43" t="s">
        <v>76</v>
      </c>
      <c r="BT12" s="43" t="s">
        <v>77</v>
      </c>
    </row>
    <row r="13" spans="1:73">
      <c r="A13" s="27" t="s">
        <v>49</v>
      </c>
      <c r="B13" s="28" t="s">
        <v>40</v>
      </c>
      <c r="C13" s="29">
        <f>AVERAGE(C14:C15)</f>
        <v>75.95</v>
      </c>
      <c r="D13" s="30" t="s">
        <v>40</v>
      </c>
      <c r="E13" s="31">
        <v>36.799999999999997</v>
      </c>
      <c r="F13" s="30" t="s">
        <v>41</v>
      </c>
      <c r="G13" s="32">
        <f>AVERAGE(G14:G15)</f>
        <v>3.75</v>
      </c>
      <c r="H13" s="30" t="s">
        <v>41</v>
      </c>
      <c r="I13" s="32">
        <f>AVERAGE(I14:I15)</f>
        <v>17</v>
      </c>
      <c r="J13" s="30" t="s">
        <v>42</v>
      </c>
      <c r="K13" s="31">
        <v>2.1</v>
      </c>
      <c r="L13" s="30" t="s">
        <v>40</v>
      </c>
      <c r="M13" s="31">
        <v>4</v>
      </c>
      <c r="N13" s="11" t="s">
        <v>43</v>
      </c>
      <c r="O13" s="12">
        <v>-5.31</v>
      </c>
      <c r="Q13" s="44" t="s">
        <v>56</v>
      </c>
      <c r="R13" s="28" t="s">
        <v>40</v>
      </c>
      <c r="S13" s="29">
        <f>AVERAGE(S14:S15)</f>
        <v>75.5</v>
      </c>
      <c r="T13" s="30" t="s">
        <v>40</v>
      </c>
      <c r="U13" s="31">
        <v>35.4</v>
      </c>
      <c r="V13" s="30" t="s">
        <v>41</v>
      </c>
      <c r="W13" s="32">
        <f>AVERAGE(W14:W15)</f>
        <v>3.85</v>
      </c>
      <c r="X13" s="30" t="s">
        <v>41</v>
      </c>
      <c r="Y13" s="32">
        <f>AVERAGE(Y14:Y15)</f>
        <v>25.1</v>
      </c>
      <c r="Z13" s="30" t="s">
        <v>42</v>
      </c>
      <c r="AA13" s="31">
        <v>2.2000000000000002</v>
      </c>
      <c r="AB13" s="30" t="s">
        <v>40</v>
      </c>
      <c r="AC13" s="31">
        <v>4.3</v>
      </c>
      <c r="AD13" s="11" t="s">
        <v>43</v>
      </c>
      <c r="AE13" s="12">
        <v>-5.08</v>
      </c>
      <c r="AG13" s="27" t="s">
        <v>49</v>
      </c>
      <c r="AH13" s="28" t="s">
        <v>40</v>
      </c>
      <c r="AI13" s="29">
        <f>AVERAGE(AI14:AI15)</f>
        <v>75.900000000000006</v>
      </c>
      <c r="AJ13" s="30" t="s">
        <v>40</v>
      </c>
      <c r="AK13" s="31">
        <v>38.799999999999997</v>
      </c>
      <c r="AL13" s="30" t="s">
        <v>41</v>
      </c>
      <c r="AM13" s="32">
        <f>AVERAGE(AM14:AM15)</f>
        <v>3.9</v>
      </c>
      <c r="AN13" s="30" t="s">
        <v>41</v>
      </c>
      <c r="AO13" s="32">
        <f>AVERAGE(AO14:AO15)</f>
        <v>24.3</v>
      </c>
      <c r="AP13" s="30" t="s">
        <v>42</v>
      </c>
      <c r="AQ13" s="31">
        <v>1.6</v>
      </c>
      <c r="AR13" s="30" t="s">
        <v>40</v>
      </c>
      <c r="AS13" s="31">
        <v>4.0999999999999996</v>
      </c>
      <c r="AT13" s="11" t="s">
        <v>43</v>
      </c>
      <c r="AU13" s="12">
        <v>-5.97</v>
      </c>
      <c r="AW13" s="44" t="s">
        <v>56</v>
      </c>
      <c r="AX13" s="28" t="s">
        <v>40</v>
      </c>
      <c r="AY13" s="29">
        <f>AVERAGE(AY14:AY15)</f>
        <v>74.5</v>
      </c>
      <c r="AZ13" s="30" t="s">
        <v>40</v>
      </c>
      <c r="BA13" s="31">
        <v>36</v>
      </c>
      <c r="BB13" s="30" t="s">
        <v>41</v>
      </c>
      <c r="BC13" s="32">
        <f>AVERAGE(BC14:BC15)</f>
        <v>3.8</v>
      </c>
      <c r="BD13" s="30" t="s">
        <v>41</v>
      </c>
      <c r="BE13" s="32">
        <f>AVERAGE(BE14:BE15)</f>
        <v>25.15</v>
      </c>
      <c r="BF13" s="30" t="s">
        <v>42</v>
      </c>
      <c r="BG13" s="31">
        <v>2</v>
      </c>
      <c r="BH13" s="30" t="s">
        <v>40</v>
      </c>
      <c r="BI13" s="31">
        <v>6</v>
      </c>
      <c r="BJ13" s="11" t="s">
        <v>43</v>
      </c>
      <c r="BK13" s="87">
        <v>-5.39</v>
      </c>
      <c r="BM13" s="11" t="s">
        <v>43</v>
      </c>
      <c r="BN13" s="46">
        <v>-4.3099999999999996</v>
      </c>
      <c r="BP13" s="11" t="s">
        <v>43</v>
      </c>
      <c r="BQ13" s="12">
        <v>-5.0999999999999996</v>
      </c>
      <c r="BT13" s="11" t="s">
        <v>43</v>
      </c>
      <c r="BU13" s="12">
        <v>-5.65</v>
      </c>
    </row>
    <row r="14" spans="1:73">
      <c r="A14" s="13">
        <v>1</v>
      </c>
      <c r="B14" s="14" t="s">
        <v>44</v>
      </c>
      <c r="C14" s="15">
        <v>77.2</v>
      </c>
      <c r="D14" s="16"/>
      <c r="E14" s="17"/>
      <c r="F14" s="16" t="s">
        <v>44</v>
      </c>
      <c r="G14" s="15">
        <v>3.5</v>
      </c>
      <c r="H14" s="16" t="s">
        <v>44</v>
      </c>
      <c r="I14" s="15">
        <v>19</v>
      </c>
      <c r="J14" s="16"/>
      <c r="K14" s="17"/>
      <c r="L14" s="16"/>
      <c r="M14" s="17"/>
      <c r="N14" s="18" t="s">
        <v>45</v>
      </c>
      <c r="O14" s="19">
        <v>-5.7</v>
      </c>
      <c r="Q14" s="13">
        <v>1</v>
      </c>
      <c r="R14" s="14" t="s">
        <v>44</v>
      </c>
      <c r="S14" s="15">
        <v>76.099999999999994</v>
      </c>
      <c r="T14" s="16"/>
      <c r="U14" s="17"/>
      <c r="V14" s="16" t="s">
        <v>44</v>
      </c>
      <c r="W14" s="15">
        <v>3.5</v>
      </c>
      <c r="X14" s="16" t="s">
        <v>44</v>
      </c>
      <c r="Y14" s="15">
        <v>22.7</v>
      </c>
      <c r="Z14" s="16"/>
      <c r="AA14" s="17"/>
      <c r="AB14" s="16"/>
      <c r="AC14" s="17"/>
      <c r="AD14" s="18" t="s">
        <v>45</v>
      </c>
      <c r="AE14" s="19">
        <v>-5.47</v>
      </c>
      <c r="AG14" s="13">
        <v>1</v>
      </c>
      <c r="AH14" s="14" t="s">
        <v>44</v>
      </c>
      <c r="AI14" s="15">
        <v>75.900000000000006</v>
      </c>
      <c r="AJ14" s="16"/>
      <c r="AK14" s="17"/>
      <c r="AL14" s="16" t="s">
        <v>44</v>
      </c>
      <c r="AM14" s="15">
        <v>4.5999999999999996</v>
      </c>
      <c r="AN14" s="16" t="s">
        <v>44</v>
      </c>
      <c r="AO14" s="15">
        <v>23.1</v>
      </c>
      <c r="AP14" s="16"/>
      <c r="AQ14" s="17"/>
      <c r="AR14" s="16"/>
      <c r="AS14" s="17"/>
      <c r="AT14" s="18" t="s">
        <v>45</v>
      </c>
      <c r="AU14" s="19">
        <v>-6.33</v>
      </c>
      <c r="AW14" s="13">
        <v>1</v>
      </c>
      <c r="AX14" s="14" t="s">
        <v>44</v>
      </c>
      <c r="AY14" s="15">
        <v>72.8</v>
      </c>
      <c r="AZ14" s="16"/>
      <c r="BA14" s="17"/>
      <c r="BB14" s="16" t="s">
        <v>44</v>
      </c>
      <c r="BC14" s="15">
        <v>3.9</v>
      </c>
      <c r="BD14" s="16" t="s">
        <v>44</v>
      </c>
      <c r="BE14" s="15">
        <v>21.6</v>
      </c>
      <c r="BF14" s="16"/>
      <c r="BG14" s="17"/>
      <c r="BH14" s="16"/>
      <c r="BI14" s="17"/>
      <c r="BJ14" s="18" t="s">
        <v>45</v>
      </c>
      <c r="BK14" s="88">
        <v>-5.7</v>
      </c>
      <c r="BM14" s="18" t="s">
        <v>45</v>
      </c>
      <c r="BN14" s="19">
        <v>-4.63</v>
      </c>
      <c r="BP14" s="18" t="s">
        <v>45</v>
      </c>
      <c r="BQ14" s="19">
        <v>-5.48</v>
      </c>
      <c r="BT14" s="18" t="s">
        <v>45</v>
      </c>
      <c r="BU14" s="19">
        <v>-6.07</v>
      </c>
    </row>
    <row r="15" spans="1:73" ht="19.5" thickBot="1">
      <c r="A15" s="20">
        <v>2</v>
      </c>
      <c r="B15" s="21" t="s">
        <v>46</v>
      </c>
      <c r="C15" s="22">
        <v>74.7</v>
      </c>
      <c r="D15" s="23"/>
      <c r="E15" s="24"/>
      <c r="F15" s="23" t="s">
        <v>46</v>
      </c>
      <c r="G15" s="22">
        <v>4</v>
      </c>
      <c r="H15" s="23" t="s">
        <v>46</v>
      </c>
      <c r="I15" s="22">
        <v>15</v>
      </c>
      <c r="J15" s="23"/>
      <c r="K15" s="24"/>
      <c r="L15" s="23"/>
      <c r="M15" s="24"/>
      <c r="N15" s="25" t="s">
        <v>47</v>
      </c>
      <c r="O15" s="37">
        <v>-5.4</v>
      </c>
      <c r="Q15" s="20">
        <v>2</v>
      </c>
      <c r="R15" s="21" t="s">
        <v>46</v>
      </c>
      <c r="S15" s="22">
        <v>74.900000000000006</v>
      </c>
      <c r="T15" s="23"/>
      <c r="U15" s="24"/>
      <c r="V15" s="23" t="s">
        <v>46</v>
      </c>
      <c r="W15" s="22">
        <v>4.2</v>
      </c>
      <c r="X15" s="23" t="s">
        <v>46</v>
      </c>
      <c r="Y15" s="22">
        <v>27.5</v>
      </c>
      <c r="Z15" s="23"/>
      <c r="AA15" s="24"/>
      <c r="AB15" s="23"/>
      <c r="AC15" s="24"/>
      <c r="AD15" s="25" t="s">
        <v>47</v>
      </c>
      <c r="AE15" s="37">
        <v>-5.24</v>
      </c>
      <c r="AG15" s="20">
        <v>2</v>
      </c>
      <c r="AH15" s="21" t="s">
        <v>46</v>
      </c>
      <c r="AI15" s="22">
        <v>75.900000000000006</v>
      </c>
      <c r="AJ15" s="23"/>
      <c r="AK15" s="24"/>
      <c r="AL15" s="23" t="s">
        <v>46</v>
      </c>
      <c r="AM15" s="22">
        <v>3.2</v>
      </c>
      <c r="AN15" s="23" t="s">
        <v>46</v>
      </c>
      <c r="AO15" s="22">
        <v>25.5</v>
      </c>
      <c r="AP15" s="23"/>
      <c r="AQ15" s="24"/>
      <c r="AR15" s="23"/>
      <c r="AS15" s="24"/>
      <c r="AT15" s="25" t="s">
        <v>47</v>
      </c>
      <c r="AU15" s="37">
        <v>-5.91</v>
      </c>
      <c r="AW15" s="20">
        <v>2</v>
      </c>
      <c r="AX15" s="21" t="s">
        <v>46</v>
      </c>
      <c r="AY15" s="22">
        <v>76.2</v>
      </c>
      <c r="AZ15" s="23"/>
      <c r="BA15" s="24"/>
      <c r="BB15" s="23" t="s">
        <v>46</v>
      </c>
      <c r="BC15" s="22">
        <v>3.7</v>
      </c>
      <c r="BD15" s="23" t="s">
        <v>46</v>
      </c>
      <c r="BE15" s="22">
        <v>28.7</v>
      </c>
      <c r="BF15" s="23"/>
      <c r="BG15" s="24"/>
      <c r="BH15" s="23"/>
      <c r="BI15" s="24"/>
      <c r="BJ15" s="25" t="s">
        <v>47</v>
      </c>
      <c r="BK15" s="89">
        <v>-5.34</v>
      </c>
      <c r="BM15" s="25" t="s">
        <v>47</v>
      </c>
      <c r="BN15" s="35">
        <v>-4.2699999999999996</v>
      </c>
      <c r="BP15" s="25" t="s">
        <v>47</v>
      </c>
      <c r="BQ15" s="37">
        <v>-5.05</v>
      </c>
      <c r="BT15" s="25" t="s">
        <v>47</v>
      </c>
      <c r="BU15" s="37">
        <v>-5.6</v>
      </c>
    </row>
    <row r="16" spans="1:73">
      <c r="A16" s="27" t="s">
        <v>50</v>
      </c>
      <c r="B16" s="28" t="s">
        <v>40</v>
      </c>
      <c r="C16" s="29">
        <f>AVERAGE(C17:C18)</f>
        <v>75.199999999999989</v>
      </c>
      <c r="D16" s="30" t="s">
        <v>40</v>
      </c>
      <c r="E16" s="31">
        <v>42</v>
      </c>
      <c r="F16" s="30" t="s">
        <v>41</v>
      </c>
      <c r="G16" s="32">
        <f>AVERAGE(G17:G18)</f>
        <v>3.6999999999999997</v>
      </c>
      <c r="H16" s="30" t="s">
        <v>41</v>
      </c>
      <c r="I16" s="32">
        <f>AVERAGE(I17:I18)</f>
        <v>20.75</v>
      </c>
      <c r="J16" s="30" t="s">
        <v>42</v>
      </c>
      <c r="K16" s="31">
        <v>1.8</v>
      </c>
      <c r="L16" s="30" t="s">
        <v>40</v>
      </c>
      <c r="M16" s="31">
        <v>5.3</v>
      </c>
      <c r="N16" s="11" t="s">
        <v>43</v>
      </c>
      <c r="O16" s="12">
        <v>-5.95</v>
      </c>
      <c r="Q16" s="44" t="s">
        <v>57</v>
      </c>
      <c r="R16" s="28" t="s">
        <v>40</v>
      </c>
      <c r="S16" s="29">
        <f>AVERAGE(S17:S18)</f>
        <v>74.849999999999994</v>
      </c>
      <c r="T16" s="30" t="s">
        <v>40</v>
      </c>
      <c r="U16" s="31">
        <v>36.5</v>
      </c>
      <c r="V16" s="30" t="s">
        <v>41</v>
      </c>
      <c r="W16" s="32">
        <f>AVERAGE(W17:W18)</f>
        <v>3.8</v>
      </c>
      <c r="X16" s="30" t="s">
        <v>41</v>
      </c>
      <c r="Y16" s="32">
        <f>AVERAGE(Y17:Y18)</f>
        <v>25.15</v>
      </c>
      <c r="Z16" s="30" t="s">
        <v>42</v>
      </c>
      <c r="AA16" s="31">
        <v>1.8</v>
      </c>
      <c r="AB16" s="30" t="s">
        <v>40</v>
      </c>
      <c r="AC16" s="31">
        <v>3.2</v>
      </c>
      <c r="AD16" s="11" t="s">
        <v>43</v>
      </c>
      <c r="AE16" s="12">
        <v>-5.64</v>
      </c>
      <c r="AG16" s="27" t="s">
        <v>50</v>
      </c>
      <c r="AH16" s="28" t="s">
        <v>40</v>
      </c>
      <c r="AI16" s="29">
        <f>AVERAGE(AI17:AI18)</f>
        <v>75.349999999999994</v>
      </c>
      <c r="AJ16" s="30" t="s">
        <v>40</v>
      </c>
      <c r="AK16" s="31">
        <v>41.9</v>
      </c>
      <c r="AL16" s="30" t="s">
        <v>41</v>
      </c>
      <c r="AM16" s="32">
        <f>AVERAGE(AM17:AM18)</f>
        <v>3.55</v>
      </c>
      <c r="AN16" s="30" t="s">
        <v>41</v>
      </c>
      <c r="AO16" s="32">
        <f>AVERAGE(AO17:AO18)</f>
        <v>19.700000000000003</v>
      </c>
      <c r="AP16" s="30" t="s">
        <v>42</v>
      </c>
      <c r="AQ16" s="31">
        <v>1.7</v>
      </c>
      <c r="AR16" s="30" t="s">
        <v>40</v>
      </c>
      <c r="AS16" s="31">
        <v>4.3</v>
      </c>
      <c r="AT16" s="11" t="s">
        <v>43</v>
      </c>
      <c r="AU16" s="12">
        <v>-6.04</v>
      </c>
      <c r="AW16" s="44" t="s">
        <v>57</v>
      </c>
      <c r="AX16" s="28" t="s">
        <v>40</v>
      </c>
      <c r="AY16" s="29">
        <f>AVERAGE(AY17:AY18)</f>
        <v>74.949999999999989</v>
      </c>
      <c r="AZ16" s="30" t="s">
        <v>40</v>
      </c>
      <c r="BA16" s="31">
        <v>37.4</v>
      </c>
      <c r="BB16" s="30" t="s">
        <v>41</v>
      </c>
      <c r="BC16" s="32">
        <f>AVERAGE(BC17:BC18)</f>
        <v>4.95</v>
      </c>
      <c r="BD16" s="30" t="s">
        <v>41</v>
      </c>
      <c r="BE16" s="32">
        <f>AVERAGE(BE17:BE18)</f>
        <v>21.4</v>
      </c>
      <c r="BF16" s="30" t="s">
        <v>42</v>
      </c>
      <c r="BG16" s="31">
        <v>1.3</v>
      </c>
      <c r="BH16" s="30" t="s">
        <v>40</v>
      </c>
      <c r="BI16" s="31">
        <v>3.2</v>
      </c>
      <c r="BJ16" s="11" t="s">
        <v>43</v>
      </c>
      <c r="BK16" s="12">
        <v>-5.7</v>
      </c>
    </row>
    <row r="17" spans="1:63">
      <c r="A17" s="13">
        <v>1</v>
      </c>
      <c r="B17" s="14" t="s">
        <v>44</v>
      </c>
      <c r="C17" s="15">
        <v>74.8</v>
      </c>
      <c r="D17" s="16"/>
      <c r="E17" s="17"/>
      <c r="F17" s="16" t="s">
        <v>44</v>
      </c>
      <c r="G17" s="15">
        <v>4.0999999999999996</v>
      </c>
      <c r="H17" s="16" t="s">
        <v>44</v>
      </c>
      <c r="I17" s="15">
        <v>19.399999999999999</v>
      </c>
      <c r="J17" s="16"/>
      <c r="K17" s="17"/>
      <c r="L17" s="16"/>
      <c r="M17" s="17"/>
      <c r="N17" s="18" t="s">
        <v>45</v>
      </c>
      <c r="O17" s="19">
        <v>-6.1</v>
      </c>
      <c r="Q17" s="13">
        <v>1</v>
      </c>
      <c r="R17" s="14" t="s">
        <v>44</v>
      </c>
      <c r="S17" s="15">
        <v>73.900000000000006</v>
      </c>
      <c r="T17" s="16"/>
      <c r="U17" s="17"/>
      <c r="V17" s="16" t="s">
        <v>44</v>
      </c>
      <c r="W17" s="15">
        <v>4</v>
      </c>
      <c r="X17" s="16" t="s">
        <v>44</v>
      </c>
      <c r="Y17" s="15">
        <v>19.899999999999999</v>
      </c>
      <c r="Z17" s="16"/>
      <c r="AA17" s="17"/>
      <c r="AB17" s="16"/>
      <c r="AC17" s="17"/>
      <c r="AD17" s="18" t="s">
        <v>45</v>
      </c>
      <c r="AE17" s="19">
        <v>-6.06</v>
      </c>
      <c r="AG17" s="13">
        <v>1</v>
      </c>
      <c r="AH17" s="14" t="s">
        <v>44</v>
      </c>
      <c r="AI17" s="15">
        <v>76</v>
      </c>
      <c r="AJ17" s="16"/>
      <c r="AK17" s="17"/>
      <c r="AL17" s="16" t="s">
        <v>44</v>
      </c>
      <c r="AM17" s="15">
        <v>4</v>
      </c>
      <c r="AN17" s="16" t="s">
        <v>44</v>
      </c>
      <c r="AO17" s="15">
        <v>21.8</v>
      </c>
      <c r="AP17" s="16"/>
      <c r="AQ17" s="17"/>
      <c r="AR17" s="16"/>
      <c r="AS17" s="17"/>
      <c r="AT17" s="18" t="s">
        <v>45</v>
      </c>
      <c r="AU17" s="19">
        <v>-6.23</v>
      </c>
      <c r="AW17" s="13">
        <v>1</v>
      </c>
      <c r="AX17" s="14" t="s">
        <v>44</v>
      </c>
      <c r="AY17" s="15">
        <v>77.3</v>
      </c>
      <c r="AZ17" s="16"/>
      <c r="BA17" s="17"/>
      <c r="BB17" s="16" t="s">
        <v>44</v>
      </c>
      <c r="BC17" s="15">
        <v>5.2</v>
      </c>
      <c r="BD17" s="16" t="s">
        <v>44</v>
      </c>
      <c r="BE17" s="15">
        <v>21.7</v>
      </c>
      <c r="BF17" s="16"/>
      <c r="BG17" s="17"/>
      <c r="BH17" s="16"/>
      <c r="BI17" s="17"/>
      <c r="BJ17" s="18" t="s">
        <v>45</v>
      </c>
      <c r="BK17" s="19">
        <v>-6.15</v>
      </c>
    </row>
    <row r="18" spans="1:63" ht="19.5" thickBot="1">
      <c r="A18" s="20">
        <v>2</v>
      </c>
      <c r="B18" s="21" t="s">
        <v>46</v>
      </c>
      <c r="C18" s="22">
        <v>75.599999999999994</v>
      </c>
      <c r="D18" s="23"/>
      <c r="E18" s="24"/>
      <c r="F18" s="23" t="s">
        <v>46</v>
      </c>
      <c r="G18" s="22">
        <v>3.3</v>
      </c>
      <c r="H18" s="23" t="s">
        <v>46</v>
      </c>
      <c r="I18" s="22">
        <v>22.1</v>
      </c>
      <c r="J18" s="23"/>
      <c r="K18" s="24"/>
      <c r="L18" s="23"/>
      <c r="M18" s="24"/>
      <c r="N18" s="25" t="s">
        <v>47</v>
      </c>
      <c r="O18" s="26">
        <v>-5.4</v>
      </c>
      <c r="Q18" s="20">
        <v>2</v>
      </c>
      <c r="R18" s="21" t="s">
        <v>46</v>
      </c>
      <c r="S18" s="22">
        <v>75.8</v>
      </c>
      <c r="T18" s="23"/>
      <c r="U18" s="24"/>
      <c r="V18" s="23" t="s">
        <v>46</v>
      </c>
      <c r="W18" s="22">
        <v>3.6</v>
      </c>
      <c r="X18" s="23" t="s">
        <v>46</v>
      </c>
      <c r="Y18" s="22">
        <v>30.4</v>
      </c>
      <c r="Z18" s="23"/>
      <c r="AA18" s="24"/>
      <c r="AB18" s="23"/>
      <c r="AC18" s="24"/>
      <c r="AD18" s="25" t="s">
        <v>47</v>
      </c>
      <c r="AE18" s="26">
        <v>-5.79</v>
      </c>
      <c r="AG18" s="20">
        <v>2</v>
      </c>
      <c r="AH18" s="21" t="s">
        <v>46</v>
      </c>
      <c r="AI18" s="22">
        <v>74.7</v>
      </c>
      <c r="AJ18" s="23"/>
      <c r="AK18" s="24"/>
      <c r="AL18" s="23" t="s">
        <v>46</v>
      </c>
      <c r="AM18" s="22">
        <v>3.1</v>
      </c>
      <c r="AN18" s="23" t="s">
        <v>46</v>
      </c>
      <c r="AO18" s="22">
        <v>17.600000000000001</v>
      </c>
      <c r="AP18" s="23"/>
      <c r="AQ18" s="24"/>
      <c r="AR18" s="23"/>
      <c r="AS18" s="24"/>
      <c r="AT18" s="25" t="s">
        <v>47</v>
      </c>
      <c r="AU18" s="26">
        <v>-5.58</v>
      </c>
      <c r="AW18" s="20">
        <v>2</v>
      </c>
      <c r="AX18" s="21" t="s">
        <v>46</v>
      </c>
      <c r="AY18" s="22">
        <v>72.599999999999994</v>
      </c>
      <c r="AZ18" s="23"/>
      <c r="BA18" s="24"/>
      <c r="BB18" s="23" t="s">
        <v>46</v>
      </c>
      <c r="BC18" s="22">
        <v>4.7</v>
      </c>
      <c r="BD18" s="23" t="s">
        <v>46</v>
      </c>
      <c r="BE18" s="22">
        <v>21.1</v>
      </c>
      <c r="BF18" s="23"/>
      <c r="BG18" s="24"/>
      <c r="BH18" s="23"/>
      <c r="BI18" s="24"/>
      <c r="BJ18" s="25" t="s">
        <v>47</v>
      </c>
      <c r="BK18" s="26">
        <v>-5.76</v>
      </c>
    </row>
    <row r="19" spans="1:63">
      <c r="A19" s="27" t="s">
        <v>51</v>
      </c>
      <c r="B19" s="28" t="s">
        <v>40</v>
      </c>
      <c r="C19" s="29">
        <f>AVERAGE(C20:C21)</f>
        <v>75.150000000000006</v>
      </c>
      <c r="D19" s="30" t="s">
        <v>40</v>
      </c>
      <c r="E19" s="31">
        <v>37.9</v>
      </c>
      <c r="F19" s="30" t="s">
        <v>41</v>
      </c>
      <c r="G19" s="32">
        <f>AVERAGE(G20:G21)</f>
        <v>3.95</v>
      </c>
      <c r="H19" s="30" t="s">
        <v>41</v>
      </c>
      <c r="I19" s="32">
        <f>AVERAGE(I20:I21)</f>
        <v>20.549999999999997</v>
      </c>
      <c r="J19" s="30" t="s">
        <v>42</v>
      </c>
      <c r="K19" s="31">
        <v>2.5</v>
      </c>
      <c r="L19" s="30" t="s">
        <v>40</v>
      </c>
      <c r="M19" s="31">
        <v>3.3</v>
      </c>
      <c r="N19" s="11" t="s">
        <v>43</v>
      </c>
      <c r="O19" s="12">
        <v>-4.8899999999999997</v>
      </c>
      <c r="Q19" s="44" t="s">
        <v>58</v>
      </c>
      <c r="R19" s="28" t="s">
        <v>40</v>
      </c>
      <c r="S19" s="29">
        <f>AVERAGE(S20:S21)</f>
        <v>74.5</v>
      </c>
      <c r="T19" s="30" t="s">
        <v>40</v>
      </c>
      <c r="U19" s="31">
        <v>37.799999999999997</v>
      </c>
      <c r="V19" s="30" t="s">
        <v>41</v>
      </c>
      <c r="W19" s="32">
        <f>AVERAGE(W20:W21)</f>
        <v>3.75</v>
      </c>
      <c r="X19" s="30" t="s">
        <v>41</v>
      </c>
      <c r="Y19" s="32">
        <f>AVERAGE(Y20:Y21)</f>
        <v>25.5</v>
      </c>
      <c r="Z19" s="30" t="s">
        <v>42</v>
      </c>
      <c r="AA19" s="31">
        <v>2.8</v>
      </c>
      <c r="AB19" s="30" t="s">
        <v>40</v>
      </c>
      <c r="AC19" s="31">
        <v>3.7</v>
      </c>
      <c r="AD19" s="11" t="s">
        <v>43</v>
      </c>
      <c r="AE19" s="12">
        <v>-4.58</v>
      </c>
      <c r="AG19" s="27" t="s">
        <v>51</v>
      </c>
      <c r="AH19" s="28" t="s">
        <v>40</v>
      </c>
      <c r="AI19" s="29">
        <f>AVERAGE(AI20:AI21)</f>
        <v>75.949999999999989</v>
      </c>
      <c r="AJ19" s="30" t="s">
        <v>40</v>
      </c>
      <c r="AK19" s="31">
        <v>37.700000000000003</v>
      </c>
      <c r="AL19" s="30" t="s">
        <v>41</v>
      </c>
      <c r="AM19" s="32">
        <f>AVERAGE(AM20:AM21)</f>
        <v>3.15</v>
      </c>
      <c r="AN19" s="30" t="s">
        <v>41</v>
      </c>
      <c r="AO19" s="32">
        <f>AVERAGE(AO20:AO21)</f>
        <v>25.7</v>
      </c>
      <c r="AP19" s="30" t="s">
        <v>42</v>
      </c>
      <c r="AQ19" s="31">
        <v>2.1</v>
      </c>
      <c r="AR19" s="30" t="s">
        <v>40</v>
      </c>
      <c r="AS19" s="31">
        <v>3.9</v>
      </c>
      <c r="AT19" s="11" t="s">
        <v>43</v>
      </c>
      <c r="AU19" s="12">
        <v>-5.64</v>
      </c>
      <c r="AW19" s="44" t="s">
        <v>58</v>
      </c>
      <c r="AX19" s="28" t="s">
        <v>40</v>
      </c>
      <c r="AY19" s="29">
        <f>AVERAGE(AY20:AY21)</f>
        <v>75.5</v>
      </c>
      <c r="AZ19" s="30" t="s">
        <v>40</v>
      </c>
      <c r="BA19" s="31">
        <v>42.7</v>
      </c>
      <c r="BB19" s="30" t="s">
        <v>41</v>
      </c>
      <c r="BC19" s="32">
        <f>AVERAGE(BC20:BC21)</f>
        <v>4.3499999999999996</v>
      </c>
      <c r="BD19" s="30" t="s">
        <v>41</v>
      </c>
      <c r="BE19" s="32">
        <f>AVERAGE(BE20:BE21)</f>
        <v>26.75</v>
      </c>
      <c r="BF19" s="30" t="s">
        <v>42</v>
      </c>
      <c r="BG19" s="31">
        <v>1.6</v>
      </c>
      <c r="BH19" s="30" t="s">
        <v>40</v>
      </c>
      <c r="BI19" s="31">
        <v>7.3</v>
      </c>
      <c r="BJ19" s="11" t="s">
        <v>43</v>
      </c>
      <c r="BK19" s="12">
        <v>-5.91</v>
      </c>
    </row>
    <row r="20" spans="1:63">
      <c r="A20" s="13">
        <v>1</v>
      </c>
      <c r="B20" s="14" t="s">
        <v>44</v>
      </c>
      <c r="C20" s="15">
        <v>74.8</v>
      </c>
      <c r="D20" s="16"/>
      <c r="E20" s="36"/>
      <c r="F20" s="16" t="s">
        <v>44</v>
      </c>
      <c r="G20" s="15">
        <v>3.2</v>
      </c>
      <c r="H20" s="16" t="s">
        <v>44</v>
      </c>
      <c r="I20" s="15">
        <v>18.899999999999999</v>
      </c>
      <c r="J20" s="16"/>
      <c r="K20" s="17"/>
      <c r="L20" s="16"/>
      <c r="M20" s="17"/>
      <c r="N20" s="18" t="s">
        <v>45</v>
      </c>
      <c r="O20" s="19">
        <v>-5.23</v>
      </c>
      <c r="Q20" s="13">
        <v>1</v>
      </c>
      <c r="R20" s="14" t="s">
        <v>44</v>
      </c>
      <c r="S20" s="15">
        <v>76.599999999999994</v>
      </c>
      <c r="T20" s="16"/>
      <c r="U20" s="36"/>
      <c r="V20" s="16" t="s">
        <v>44</v>
      </c>
      <c r="W20" s="15">
        <v>3.8</v>
      </c>
      <c r="X20" s="16" t="s">
        <v>44</v>
      </c>
      <c r="Y20" s="15">
        <v>28.4</v>
      </c>
      <c r="Z20" s="16"/>
      <c r="AA20" s="17"/>
      <c r="AB20" s="16"/>
      <c r="AC20" s="17"/>
      <c r="AD20" s="18" t="s">
        <v>45</v>
      </c>
      <c r="AE20" s="19">
        <v>-4.87</v>
      </c>
      <c r="AG20" s="13">
        <v>1</v>
      </c>
      <c r="AH20" s="14" t="s">
        <v>44</v>
      </c>
      <c r="AI20" s="15">
        <v>77.599999999999994</v>
      </c>
      <c r="AJ20" s="16"/>
      <c r="AK20" s="36"/>
      <c r="AL20" s="16" t="s">
        <v>44</v>
      </c>
      <c r="AM20" s="15">
        <v>3.4</v>
      </c>
      <c r="AN20" s="16" t="s">
        <v>44</v>
      </c>
      <c r="AO20" s="15">
        <v>24.7</v>
      </c>
      <c r="AP20" s="16"/>
      <c r="AQ20" s="17"/>
      <c r="AR20" s="16"/>
      <c r="AS20" s="17"/>
      <c r="AT20" s="18" t="s">
        <v>45</v>
      </c>
      <c r="AU20" s="19">
        <v>-6</v>
      </c>
      <c r="AW20" s="13">
        <v>1</v>
      </c>
      <c r="AX20" s="14" t="s">
        <v>44</v>
      </c>
      <c r="AY20" s="15">
        <v>75.8</v>
      </c>
      <c r="AZ20" s="16"/>
      <c r="BA20" s="36"/>
      <c r="BB20" s="16" t="s">
        <v>44</v>
      </c>
      <c r="BC20" s="15">
        <v>4.4000000000000004</v>
      </c>
      <c r="BD20" s="16" t="s">
        <v>44</v>
      </c>
      <c r="BE20" s="15">
        <v>26.7</v>
      </c>
      <c r="BF20" s="16"/>
      <c r="BG20" s="17"/>
      <c r="BH20" s="16"/>
      <c r="BI20" s="17"/>
      <c r="BJ20" s="18" t="s">
        <v>45</v>
      </c>
      <c r="BK20" s="19">
        <v>-5.99</v>
      </c>
    </row>
    <row r="21" spans="1:63" ht="19.5" thickBot="1">
      <c r="A21" s="20">
        <v>2</v>
      </c>
      <c r="B21" s="21" t="s">
        <v>46</v>
      </c>
      <c r="C21" s="22">
        <v>75.5</v>
      </c>
      <c r="D21" s="23"/>
      <c r="E21" s="24"/>
      <c r="F21" s="23" t="s">
        <v>46</v>
      </c>
      <c r="G21" s="22">
        <v>4.7</v>
      </c>
      <c r="H21" s="23" t="s">
        <v>46</v>
      </c>
      <c r="I21" s="22">
        <v>22.2</v>
      </c>
      <c r="J21" s="23"/>
      <c r="K21" s="24"/>
      <c r="L21" s="23"/>
      <c r="M21" s="24"/>
      <c r="N21" s="25" t="s">
        <v>47</v>
      </c>
      <c r="O21" s="26">
        <v>-4.91</v>
      </c>
      <c r="Q21" s="20">
        <v>2</v>
      </c>
      <c r="R21" s="21" t="s">
        <v>46</v>
      </c>
      <c r="S21" s="22">
        <v>72.400000000000006</v>
      </c>
      <c r="T21" s="23"/>
      <c r="U21" s="24"/>
      <c r="V21" s="23" t="s">
        <v>46</v>
      </c>
      <c r="W21" s="22">
        <v>3.7</v>
      </c>
      <c r="X21" s="23" t="s">
        <v>46</v>
      </c>
      <c r="Y21" s="22">
        <v>22.6</v>
      </c>
      <c r="Z21" s="23"/>
      <c r="AA21" s="24"/>
      <c r="AB21" s="23"/>
      <c r="AC21" s="24"/>
      <c r="AD21" s="25" t="s">
        <v>47</v>
      </c>
      <c r="AE21" s="26">
        <v>-4.58</v>
      </c>
      <c r="AG21" s="20">
        <v>2</v>
      </c>
      <c r="AH21" s="21" t="s">
        <v>46</v>
      </c>
      <c r="AI21" s="22">
        <v>74.3</v>
      </c>
      <c r="AJ21" s="23"/>
      <c r="AK21" s="24"/>
      <c r="AL21" s="23" t="s">
        <v>46</v>
      </c>
      <c r="AM21" s="22">
        <v>2.9</v>
      </c>
      <c r="AN21" s="23" t="s">
        <v>46</v>
      </c>
      <c r="AO21" s="22">
        <v>26.7</v>
      </c>
      <c r="AP21" s="23"/>
      <c r="AQ21" s="24"/>
      <c r="AR21" s="23"/>
      <c r="AS21" s="24"/>
      <c r="AT21" s="25" t="s">
        <v>47</v>
      </c>
      <c r="AU21" s="26">
        <v>-5.7</v>
      </c>
      <c r="AW21" s="20">
        <v>2</v>
      </c>
      <c r="AX21" s="21" t="s">
        <v>46</v>
      </c>
      <c r="AY21" s="22">
        <v>75.2</v>
      </c>
      <c r="AZ21" s="23"/>
      <c r="BA21" s="24"/>
      <c r="BB21" s="23" t="s">
        <v>46</v>
      </c>
      <c r="BC21" s="22">
        <v>4.3</v>
      </c>
      <c r="BD21" s="23" t="s">
        <v>46</v>
      </c>
      <c r="BE21" s="22">
        <v>26.8</v>
      </c>
      <c r="BF21" s="23"/>
      <c r="BG21" s="24"/>
      <c r="BH21" s="23"/>
      <c r="BI21" s="24"/>
      <c r="BJ21" s="25" t="s">
        <v>47</v>
      </c>
      <c r="BK21" s="26">
        <v>-5.18</v>
      </c>
    </row>
    <row r="23" spans="1:63">
      <c r="I23" s="78" t="s">
        <v>78</v>
      </c>
      <c r="S23" s="78" t="s">
        <v>78</v>
      </c>
    </row>
    <row r="24" spans="1:63">
      <c r="C24" s="78" t="s">
        <v>59</v>
      </c>
      <c r="D24" s="78" t="s">
        <v>60</v>
      </c>
      <c r="E24" s="78" t="s">
        <v>61</v>
      </c>
      <c r="F24" s="78" t="s">
        <v>62</v>
      </c>
      <c r="G24" s="78" t="s">
        <v>63</v>
      </c>
      <c r="H24" s="78" t="s">
        <v>64</v>
      </c>
      <c r="I24" s="78" t="s">
        <v>79</v>
      </c>
      <c r="J24" s="78" t="s">
        <v>80</v>
      </c>
      <c r="K24" s="78" t="s">
        <v>81</v>
      </c>
      <c r="M24" s="78" t="s">
        <v>59</v>
      </c>
      <c r="N24" s="78" t="s">
        <v>60</v>
      </c>
      <c r="O24" s="78" t="s">
        <v>61</v>
      </c>
      <c r="P24" s="78" t="s">
        <v>62</v>
      </c>
      <c r="Q24" s="78" t="s">
        <v>63</v>
      </c>
      <c r="R24" s="78" t="s">
        <v>64</v>
      </c>
      <c r="S24" s="78" t="s">
        <v>79</v>
      </c>
      <c r="T24" s="78" t="s">
        <v>80</v>
      </c>
      <c r="U24" s="78" t="s">
        <v>81</v>
      </c>
    </row>
    <row r="25" spans="1:63" ht="19.5" thickBot="1">
      <c r="B25" s="78" t="s">
        <v>65</v>
      </c>
      <c r="C25" s="78">
        <v>73.150000000000006</v>
      </c>
      <c r="D25" s="78">
        <v>34.700000000000003</v>
      </c>
      <c r="E25" s="78">
        <v>5.65</v>
      </c>
      <c r="F25" s="78">
        <v>21.35</v>
      </c>
      <c r="G25" s="78">
        <v>1.2</v>
      </c>
      <c r="H25" s="78">
        <v>4.7</v>
      </c>
      <c r="I25" s="75">
        <v>-5.4</v>
      </c>
      <c r="J25" s="76">
        <v>-5.87</v>
      </c>
      <c r="K25" s="77">
        <v>-5.47</v>
      </c>
      <c r="M25" s="80">
        <f t="shared" ref="M25:U29" si="0">C25/C$25*100</f>
        <v>100</v>
      </c>
      <c r="N25" s="80">
        <f t="shared" si="0"/>
        <v>100</v>
      </c>
      <c r="O25" s="80">
        <f t="shared" si="0"/>
        <v>100</v>
      </c>
      <c r="P25" s="80">
        <f t="shared" si="0"/>
        <v>100</v>
      </c>
      <c r="Q25" s="80">
        <f t="shared" si="0"/>
        <v>100</v>
      </c>
      <c r="R25" s="80">
        <f t="shared" si="0"/>
        <v>100</v>
      </c>
      <c r="S25" s="80">
        <f t="shared" si="0"/>
        <v>100</v>
      </c>
      <c r="T25" s="80">
        <f t="shared" si="0"/>
        <v>100</v>
      </c>
      <c r="U25" s="80">
        <f t="shared" si="0"/>
        <v>100</v>
      </c>
    </row>
    <row r="26" spans="1:63" ht="19.5" thickBot="1">
      <c r="B26" s="78" t="s">
        <v>66</v>
      </c>
      <c r="C26" s="78">
        <v>74.650000000000006</v>
      </c>
      <c r="D26" s="78">
        <v>37.799999999999997</v>
      </c>
      <c r="E26" s="78">
        <v>5</v>
      </c>
      <c r="F26" s="78">
        <v>29.65</v>
      </c>
      <c r="G26" s="78">
        <v>1.4</v>
      </c>
      <c r="H26" s="78">
        <v>5.9</v>
      </c>
      <c r="I26" s="75">
        <v>-5.68</v>
      </c>
      <c r="J26" s="76">
        <v>-6.02</v>
      </c>
      <c r="K26" s="77">
        <v>-5.52</v>
      </c>
      <c r="M26" s="80">
        <f t="shared" si="0"/>
        <v>102.05058099794941</v>
      </c>
      <c r="N26" s="80">
        <f t="shared" si="0"/>
        <v>108.9337175792507</v>
      </c>
      <c r="O26" s="80">
        <f t="shared" si="0"/>
        <v>88.495575221238937</v>
      </c>
      <c r="P26" s="80">
        <f t="shared" si="0"/>
        <v>138.87587822014049</v>
      </c>
      <c r="Q26" s="80">
        <f t="shared" si="0"/>
        <v>116.66666666666667</v>
      </c>
      <c r="R26" s="80">
        <f t="shared" si="0"/>
        <v>125.53191489361701</v>
      </c>
      <c r="S26" s="80">
        <f t="shared" si="0"/>
        <v>105.18518518518518</v>
      </c>
      <c r="T26" s="80">
        <f t="shared" si="0"/>
        <v>102.55536626916523</v>
      </c>
      <c r="U26" s="80">
        <f t="shared" si="0"/>
        <v>100.91407678244973</v>
      </c>
    </row>
    <row r="27" spans="1:63" ht="19.5" thickBot="1">
      <c r="B27" s="78" t="s">
        <v>67</v>
      </c>
      <c r="C27" s="78">
        <v>74.55</v>
      </c>
      <c r="D27" s="78">
        <v>36.5</v>
      </c>
      <c r="E27" s="78">
        <v>7.1</v>
      </c>
      <c r="F27" s="78">
        <v>23.7</v>
      </c>
      <c r="G27" s="78">
        <v>1.6</v>
      </c>
      <c r="H27" s="78">
        <v>1.9</v>
      </c>
      <c r="I27" s="75">
        <v>-4.8099999999999996</v>
      </c>
      <c r="J27" s="76">
        <v>-5.31</v>
      </c>
      <c r="K27" s="77">
        <v>-4.91</v>
      </c>
      <c r="M27" s="80">
        <f t="shared" si="0"/>
        <v>101.91387559808611</v>
      </c>
      <c r="N27" s="80">
        <f t="shared" si="0"/>
        <v>105.18731988472622</v>
      </c>
      <c r="O27" s="80">
        <f t="shared" si="0"/>
        <v>125.66371681415929</v>
      </c>
      <c r="P27" s="80">
        <f t="shared" si="0"/>
        <v>111.00702576112411</v>
      </c>
      <c r="Q27" s="80">
        <f t="shared" si="0"/>
        <v>133.33333333333334</v>
      </c>
      <c r="R27" s="80">
        <f t="shared" si="0"/>
        <v>40.425531914893611</v>
      </c>
      <c r="S27" s="80">
        <f t="shared" si="0"/>
        <v>89.074074074074062</v>
      </c>
      <c r="T27" s="80">
        <f t="shared" si="0"/>
        <v>90.459965928449733</v>
      </c>
      <c r="U27" s="80">
        <f t="shared" si="0"/>
        <v>89.762340036563089</v>
      </c>
    </row>
    <row r="28" spans="1:63" ht="19.5" thickBot="1">
      <c r="B28" s="78" t="s">
        <v>68</v>
      </c>
      <c r="C28" s="78">
        <v>75.349999999999994</v>
      </c>
      <c r="D28" s="78">
        <v>33.9</v>
      </c>
      <c r="E28" s="78">
        <v>5.4</v>
      </c>
      <c r="F28" s="78">
        <v>27.45</v>
      </c>
      <c r="G28" s="78">
        <v>1.2</v>
      </c>
      <c r="H28" s="78">
        <v>6.1</v>
      </c>
      <c r="I28" s="75">
        <v>-5.43</v>
      </c>
      <c r="J28" s="76">
        <v>-5.86</v>
      </c>
      <c r="K28" s="77">
        <v>-5.48</v>
      </c>
      <c r="M28" s="80">
        <f t="shared" si="0"/>
        <v>103.00751879699246</v>
      </c>
      <c r="N28" s="80">
        <f t="shared" si="0"/>
        <v>97.694524495677229</v>
      </c>
      <c r="O28" s="80">
        <f t="shared" si="0"/>
        <v>95.575221238938056</v>
      </c>
      <c r="P28" s="80">
        <f t="shared" si="0"/>
        <v>128.57142857142856</v>
      </c>
      <c r="Q28" s="80">
        <f t="shared" si="0"/>
        <v>100</v>
      </c>
      <c r="R28" s="80">
        <f t="shared" si="0"/>
        <v>129.78723404255319</v>
      </c>
      <c r="S28" s="80">
        <f t="shared" si="0"/>
        <v>100.55555555555556</v>
      </c>
      <c r="T28" s="80">
        <f t="shared" si="0"/>
        <v>99.829642248722323</v>
      </c>
      <c r="U28" s="80">
        <f t="shared" si="0"/>
        <v>100.18281535648997</v>
      </c>
    </row>
    <row r="29" spans="1:63" ht="19.5" thickBot="1">
      <c r="B29" s="78" t="s">
        <v>69</v>
      </c>
      <c r="C29" s="78">
        <v>74.349999999999994</v>
      </c>
      <c r="D29" s="78">
        <v>35.299999999999997</v>
      </c>
      <c r="E29" s="78">
        <v>5.75</v>
      </c>
      <c r="F29" s="78">
        <v>20.350000000000001</v>
      </c>
      <c r="G29" s="78">
        <v>1</v>
      </c>
      <c r="H29" s="78">
        <v>2.6</v>
      </c>
      <c r="I29" s="75">
        <v>-5.5</v>
      </c>
      <c r="J29" s="76">
        <v>-6.04</v>
      </c>
      <c r="K29" s="77">
        <v>-5.71</v>
      </c>
      <c r="M29" s="80">
        <f t="shared" si="0"/>
        <v>101.6404647983595</v>
      </c>
      <c r="N29" s="80">
        <f t="shared" si="0"/>
        <v>101.72910662824206</v>
      </c>
      <c r="O29" s="80">
        <f t="shared" si="0"/>
        <v>101.76991150442478</v>
      </c>
      <c r="P29" s="80">
        <f t="shared" si="0"/>
        <v>95.316159250585471</v>
      </c>
      <c r="Q29" s="80">
        <f t="shared" si="0"/>
        <v>83.333333333333343</v>
      </c>
      <c r="R29" s="80">
        <f t="shared" si="0"/>
        <v>55.319148936170215</v>
      </c>
      <c r="S29" s="80">
        <f t="shared" si="0"/>
        <v>101.85185185185183</v>
      </c>
      <c r="T29" s="80">
        <f t="shared" si="0"/>
        <v>102.8960817717206</v>
      </c>
      <c r="U29" s="80">
        <f t="shared" si="0"/>
        <v>104.38756855575868</v>
      </c>
    </row>
    <row r="30" spans="1:63">
      <c r="I30" s="78"/>
    </row>
    <row r="31" spans="1:63">
      <c r="B31" s="78" t="s">
        <v>70</v>
      </c>
      <c r="I31" s="78"/>
    </row>
    <row r="32" spans="1:63" ht="19.5" thickBot="1">
      <c r="B32" s="78" t="s">
        <v>65</v>
      </c>
      <c r="C32" s="78">
        <v>75.05</v>
      </c>
      <c r="D32" s="78">
        <v>36</v>
      </c>
      <c r="E32" s="78">
        <v>4.9499999999999993</v>
      </c>
      <c r="F32" s="78">
        <v>23.75</v>
      </c>
      <c r="G32" s="78">
        <v>1.1000000000000001</v>
      </c>
      <c r="H32" s="78">
        <v>5.5</v>
      </c>
      <c r="I32" s="75">
        <v>-5.85</v>
      </c>
      <c r="J32" s="76">
        <v>-6.1</v>
      </c>
      <c r="K32" s="77">
        <v>-5.55</v>
      </c>
      <c r="M32" s="80">
        <f t="shared" ref="M32:U36" si="1">C32/C$25*100</f>
        <v>102.59740259740258</v>
      </c>
      <c r="N32" s="80">
        <f t="shared" si="1"/>
        <v>103.74639769452449</v>
      </c>
      <c r="O32" s="80">
        <f t="shared" si="1"/>
        <v>87.610619469026531</v>
      </c>
      <c r="P32" s="80">
        <f t="shared" si="1"/>
        <v>111.24121779859483</v>
      </c>
      <c r="Q32" s="80">
        <f t="shared" si="1"/>
        <v>91.666666666666671</v>
      </c>
      <c r="R32" s="80">
        <f t="shared" si="1"/>
        <v>117.02127659574468</v>
      </c>
      <c r="S32" s="80">
        <f t="shared" si="1"/>
        <v>108.33333333333333</v>
      </c>
      <c r="T32" s="80">
        <f t="shared" si="1"/>
        <v>103.91822827938671</v>
      </c>
      <c r="U32" s="80">
        <f t="shared" si="1"/>
        <v>101.46252285191957</v>
      </c>
      <c r="W32" s="82"/>
    </row>
    <row r="33" spans="2:23" ht="19.5" thickBot="1">
      <c r="B33" s="78" t="s">
        <v>71</v>
      </c>
      <c r="C33" s="78">
        <v>74.75</v>
      </c>
      <c r="D33" s="78">
        <v>36.5</v>
      </c>
      <c r="E33" s="78">
        <v>4.0999999999999996</v>
      </c>
      <c r="F33" s="78">
        <v>29.9</v>
      </c>
      <c r="G33" s="78">
        <v>0.9</v>
      </c>
      <c r="H33" s="78">
        <v>4.7</v>
      </c>
      <c r="I33" s="75">
        <v>-6.2</v>
      </c>
      <c r="J33" s="76">
        <v>-6.52</v>
      </c>
      <c r="K33" s="77">
        <v>-6.09</v>
      </c>
      <c r="M33" s="80">
        <f t="shared" si="1"/>
        <v>102.18728639781271</v>
      </c>
      <c r="N33" s="80">
        <f t="shared" si="1"/>
        <v>105.18731988472622</v>
      </c>
      <c r="O33" s="80">
        <f t="shared" si="1"/>
        <v>72.566371681415916</v>
      </c>
      <c r="P33" s="80">
        <f t="shared" si="1"/>
        <v>140.04683840749414</v>
      </c>
      <c r="Q33" s="80">
        <f t="shared" si="1"/>
        <v>75</v>
      </c>
      <c r="R33" s="80">
        <f t="shared" si="1"/>
        <v>100</v>
      </c>
      <c r="S33" s="80">
        <f t="shared" si="1"/>
        <v>114.81481481481481</v>
      </c>
      <c r="T33" s="80">
        <f t="shared" si="1"/>
        <v>111.07325383304941</v>
      </c>
      <c r="U33" s="80">
        <f t="shared" si="1"/>
        <v>111.33455210237659</v>
      </c>
      <c r="W33" s="82"/>
    </row>
    <row r="34" spans="2:23" ht="19.5" thickBot="1">
      <c r="B34" s="78" t="s">
        <v>72</v>
      </c>
      <c r="C34" s="78">
        <v>75.300000000000011</v>
      </c>
      <c r="D34" s="78">
        <v>37.200000000000003</v>
      </c>
      <c r="E34" s="78">
        <v>4.8</v>
      </c>
      <c r="F34" s="78">
        <v>25.049999999999997</v>
      </c>
      <c r="G34" s="78">
        <v>1.4</v>
      </c>
      <c r="H34" s="78">
        <v>5.3</v>
      </c>
      <c r="I34" s="75">
        <v>-5.72</v>
      </c>
      <c r="J34" s="76">
        <v>-6.12</v>
      </c>
      <c r="K34" s="77">
        <v>-5.71</v>
      </c>
      <c r="M34" s="80">
        <f t="shared" si="1"/>
        <v>102.93916609706085</v>
      </c>
      <c r="N34" s="80">
        <f t="shared" si="1"/>
        <v>107.20461095100863</v>
      </c>
      <c r="O34" s="80">
        <f t="shared" si="1"/>
        <v>84.95575221238937</v>
      </c>
      <c r="P34" s="80">
        <f t="shared" si="1"/>
        <v>117.33021077283369</v>
      </c>
      <c r="Q34" s="80">
        <f t="shared" si="1"/>
        <v>116.66666666666667</v>
      </c>
      <c r="R34" s="80">
        <f t="shared" si="1"/>
        <v>112.7659574468085</v>
      </c>
      <c r="S34" s="80">
        <f t="shared" si="1"/>
        <v>105.92592592592591</v>
      </c>
      <c r="T34" s="80">
        <f t="shared" si="1"/>
        <v>104.25894378194207</v>
      </c>
      <c r="U34" s="80">
        <f t="shared" si="1"/>
        <v>104.38756855575868</v>
      </c>
      <c r="W34" s="82"/>
    </row>
    <row r="35" spans="2:23" ht="19.5" thickBot="1">
      <c r="B35" s="78" t="s">
        <v>73</v>
      </c>
      <c r="C35" s="78">
        <v>74.900000000000006</v>
      </c>
      <c r="D35" s="78">
        <v>35.6</v>
      </c>
      <c r="E35" s="78">
        <v>5.6</v>
      </c>
      <c r="F35" s="78">
        <v>18.45</v>
      </c>
      <c r="G35" s="78">
        <v>1.4</v>
      </c>
      <c r="H35" s="78">
        <v>3.6</v>
      </c>
      <c r="I35" s="75">
        <v>-5.32</v>
      </c>
      <c r="J35" s="76">
        <v>-5.78</v>
      </c>
      <c r="K35" s="77">
        <v>-5.39</v>
      </c>
      <c r="M35" s="80">
        <f t="shared" si="1"/>
        <v>102.39234449760765</v>
      </c>
      <c r="N35" s="80">
        <f t="shared" si="1"/>
        <v>102.59365994236312</v>
      </c>
      <c r="O35" s="80">
        <f t="shared" si="1"/>
        <v>99.115044247787594</v>
      </c>
      <c r="P35" s="80">
        <f t="shared" si="1"/>
        <v>86.416861826697883</v>
      </c>
      <c r="Q35" s="80">
        <f t="shared" si="1"/>
        <v>116.66666666666667</v>
      </c>
      <c r="R35" s="80">
        <f t="shared" si="1"/>
        <v>76.59574468085107</v>
      </c>
      <c r="S35" s="80">
        <f t="shared" si="1"/>
        <v>98.518518518518519</v>
      </c>
      <c r="T35" s="80">
        <f t="shared" si="1"/>
        <v>98.466780238500846</v>
      </c>
      <c r="U35" s="80">
        <f t="shared" si="1"/>
        <v>98.537477148080427</v>
      </c>
      <c r="W35" s="82"/>
    </row>
    <row r="36" spans="2:23" ht="19.5" thickBot="1">
      <c r="B36" s="78" t="s">
        <v>74</v>
      </c>
      <c r="C36" s="78">
        <v>75.75</v>
      </c>
      <c r="D36" s="78">
        <v>37.5</v>
      </c>
      <c r="E36" s="78">
        <v>5</v>
      </c>
      <c r="F36" s="78">
        <v>22.55</v>
      </c>
      <c r="G36" s="78">
        <v>1.7</v>
      </c>
      <c r="H36" s="78">
        <v>5.0999999999999996</v>
      </c>
      <c r="I36" s="75">
        <v>-5.46</v>
      </c>
      <c r="J36" s="76">
        <v>-5.74</v>
      </c>
      <c r="K36" s="77">
        <v>-5.24</v>
      </c>
      <c r="M36" s="80">
        <f t="shared" si="1"/>
        <v>103.55434039644564</v>
      </c>
      <c r="N36" s="80">
        <f t="shared" si="1"/>
        <v>108.06916426512967</v>
      </c>
      <c r="O36" s="80">
        <f t="shared" si="1"/>
        <v>88.495575221238937</v>
      </c>
      <c r="P36" s="80">
        <f t="shared" si="1"/>
        <v>105.62060889929742</v>
      </c>
      <c r="Q36" s="80">
        <f t="shared" si="1"/>
        <v>141.66666666666669</v>
      </c>
      <c r="R36" s="80">
        <f t="shared" si="1"/>
        <v>108.51063829787233</v>
      </c>
      <c r="S36" s="80">
        <f t="shared" si="1"/>
        <v>101.11111111111111</v>
      </c>
      <c r="T36" s="80">
        <f t="shared" si="1"/>
        <v>97.785349233390122</v>
      </c>
      <c r="U36" s="80">
        <f t="shared" si="1"/>
        <v>95.795246800731277</v>
      </c>
      <c r="W36" s="82"/>
    </row>
    <row r="37" spans="2:23">
      <c r="I37" s="78"/>
      <c r="W37" s="82"/>
    </row>
    <row r="38" spans="2:23">
      <c r="B38" s="78" t="s">
        <v>82</v>
      </c>
      <c r="I38" s="78"/>
      <c r="W38" s="82"/>
    </row>
    <row r="39" spans="2:23" ht="19.5" thickBot="1">
      <c r="B39" s="78" t="s">
        <v>65</v>
      </c>
      <c r="C39" s="78">
        <v>74.550000000000011</v>
      </c>
      <c r="D39" s="78">
        <v>35.1</v>
      </c>
      <c r="E39" s="78">
        <v>5.6</v>
      </c>
      <c r="F39" s="78">
        <v>22.7</v>
      </c>
      <c r="G39" s="78">
        <v>1.4</v>
      </c>
      <c r="H39" s="78">
        <v>3.9</v>
      </c>
      <c r="I39" s="75">
        <v>-5.32</v>
      </c>
      <c r="J39" s="76">
        <v>-5.76</v>
      </c>
      <c r="K39" s="77">
        <v>-5.37</v>
      </c>
      <c r="M39" s="80">
        <f t="shared" ref="M39:U43" si="2">C39/C$25*100</f>
        <v>101.91387559808614</v>
      </c>
      <c r="N39" s="80">
        <f t="shared" si="2"/>
        <v>101.15273775216139</v>
      </c>
      <c r="O39" s="80">
        <f t="shared" si="2"/>
        <v>99.115044247787594</v>
      </c>
      <c r="P39" s="80">
        <f t="shared" si="2"/>
        <v>106.32318501170958</v>
      </c>
      <c r="Q39" s="80">
        <f t="shared" si="2"/>
        <v>116.66666666666667</v>
      </c>
      <c r="R39" s="80">
        <f t="shared" si="2"/>
        <v>82.978723404255319</v>
      </c>
      <c r="S39" s="80">
        <f t="shared" si="2"/>
        <v>98.518518518518519</v>
      </c>
      <c r="T39" s="80">
        <f t="shared" si="2"/>
        <v>98.126064735945491</v>
      </c>
      <c r="U39" s="80">
        <f t="shared" si="2"/>
        <v>98.171846435100548</v>
      </c>
      <c r="W39" s="82"/>
    </row>
    <row r="40" spans="2:23" ht="19.5" thickBot="1">
      <c r="B40" s="78" t="s">
        <v>66</v>
      </c>
      <c r="C40" s="78">
        <v>74.599999999999994</v>
      </c>
      <c r="D40" s="78">
        <v>35.799999999999997</v>
      </c>
      <c r="E40" s="78">
        <v>5.25</v>
      </c>
      <c r="F40" s="78">
        <v>22.4</v>
      </c>
      <c r="G40" s="78">
        <v>1.1000000000000001</v>
      </c>
      <c r="H40" s="78">
        <v>5.3</v>
      </c>
      <c r="I40" s="75">
        <v>-5.72</v>
      </c>
      <c r="J40" s="76">
        <v>-6</v>
      </c>
      <c r="K40" s="77">
        <v>-5.47</v>
      </c>
      <c r="M40" s="80">
        <f t="shared" si="2"/>
        <v>101.98222829801776</v>
      </c>
      <c r="N40" s="80">
        <f t="shared" si="2"/>
        <v>103.1700288184438</v>
      </c>
      <c r="O40" s="80">
        <f t="shared" si="2"/>
        <v>92.920353982300867</v>
      </c>
      <c r="P40" s="80">
        <f t="shared" si="2"/>
        <v>104.91803278688523</v>
      </c>
      <c r="Q40" s="80">
        <f t="shared" si="2"/>
        <v>91.666666666666671</v>
      </c>
      <c r="R40" s="80">
        <f t="shared" si="2"/>
        <v>112.7659574468085</v>
      </c>
      <c r="S40" s="80">
        <f t="shared" si="2"/>
        <v>105.92592592592591</v>
      </c>
      <c r="T40" s="80">
        <f t="shared" si="2"/>
        <v>102.21465076660988</v>
      </c>
      <c r="U40" s="80">
        <f t="shared" si="2"/>
        <v>100</v>
      </c>
      <c r="W40" s="82"/>
    </row>
    <row r="41" spans="2:23" ht="19.5" thickBot="1">
      <c r="B41" s="78" t="s">
        <v>67</v>
      </c>
      <c r="C41" s="78">
        <v>74.8</v>
      </c>
      <c r="D41" s="78">
        <v>34.700000000000003</v>
      </c>
      <c r="E41" s="78">
        <v>5.8000000000000007</v>
      </c>
      <c r="F41" s="78">
        <v>20.55</v>
      </c>
      <c r="G41" s="78">
        <v>1.2</v>
      </c>
      <c r="H41" s="78">
        <v>2.9</v>
      </c>
      <c r="I41" s="75">
        <v>-5.33</v>
      </c>
      <c r="J41" s="76">
        <v>-5.85</v>
      </c>
      <c r="K41" s="77">
        <v>-5.52</v>
      </c>
      <c r="M41" s="80">
        <f t="shared" si="2"/>
        <v>102.25563909774435</v>
      </c>
      <c r="N41" s="80">
        <f t="shared" si="2"/>
        <v>100</v>
      </c>
      <c r="O41" s="80">
        <f t="shared" si="2"/>
        <v>102.65486725663717</v>
      </c>
      <c r="P41" s="80">
        <f t="shared" si="2"/>
        <v>96.25292740046838</v>
      </c>
      <c r="Q41" s="80">
        <f t="shared" si="2"/>
        <v>100</v>
      </c>
      <c r="R41" s="80">
        <f t="shared" si="2"/>
        <v>61.702127659574465</v>
      </c>
      <c r="S41" s="80">
        <f t="shared" si="2"/>
        <v>98.703703703703695</v>
      </c>
      <c r="T41" s="80">
        <f t="shared" si="2"/>
        <v>99.659284497444617</v>
      </c>
      <c r="U41" s="80">
        <f t="shared" si="2"/>
        <v>100.91407678244973</v>
      </c>
      <c r="W41" s="82"/>
    </row>
    <row r="42" spans="2:23" ht="19.5" thickBot="1">
      <c r="B42" s="78" t="s">
        <v>68</v>
      </c>
      <c r="C42" s="78">
        <v>75.8</v>
      </c>
      <c r="D42" s="78">
        <v>38.5</v>
      </c>
      <c r="E42" s="78">
        <v>5.75</v>
      </c>
      <c r="F42" s="78">
        <v>15.15</v>
      </c>
      <c r="G42" s="78">
        <v>1.7</v>
      </c>
      <c r="H42" s="78">
        <v>4.9000000000000004</v>
      </c>
      <c r="I42" s="75">
        <v>-5.19</v>
      </c>
      <c r="J42" s="76">
        <v>-5.49</v>
      </c>
      <c r="K42" s="77">
        <v>-4.93</v>
      </c>
      <c r="M42" s="80">
        <f t="shared" si="2"/>
        <v>103.6226930963773</v>
      </c>
      <c r="N42" s="80">
        <f t="shared" si="2"/>
        <v>110.95100864553314</v>
      </c>
      <c r="O42" s="80">
        <f t="shared" si="2"/>
        <v>101.76991150442478</v>
      </c>
      <c r="P42" s="80">
        <f t="shared" si="2"/>
        <v>70.960187353629976</v>
      </c>
      <c r="Q42" s="80">
        <f t="shared" si="2"/>
        <v>141.66666666666669</v>
      </c>
      <c r="R42" s="80">
        <f t="shared" si="2"/>
        <v>104.25531914893618</v>
      </c>
      <c r="S42" s="80">
        <f t="shared" si="2"/>
        <v>96.111111111111114</v>
      </c>
      <c r="T42" s="80">
        <f t="shared" si="2"/>
        <v>93.526405451448042</v>
      </c>
      <c r="U42" s="80">
        <f t="shared" si="2"/>
        <v>90.127970749542968</v>
      </c>
      <c r="W42" s="82"/>
    </row>
    <row r="43" spans="2:23" ht="19.5" thickBot="1">
      <c r="B43" s="78" t="s">
        <v>69</v>
      </c>
      <c r="C43" s="78">
        <v>74.900000000000006</v>
      </c>
      <c r="D43" s="78">
        <v>36.6</v>
      </c>
      <c r="E43" s="78">
        <v>4.8499999999999996</v>
      </c>
      <c r="F43" s="78">
        <v>21.450000000000003</v>
      </c>
      <c r="G43" s="78">
        <v>1.3</v>
      </c>
      <c r="H43" s="78">
        <v>4.5999999999999996</v>
      </c>
      <c r="I43" s="75">
        <v>-5.71</v>
      </c>
      <c r="J43" s="76">
        <v>-6.05</v>
      </c>
      <c r="K43" s="77">
        <v>-5.58</v>
      </c>
      <c r="M43" s="80">
        <f t="shared" si="2"/>
        <v>102.39234449760765</v>
      </c>
      <c r="N43" s="80">
        <f t="shared" si="2"/>
        <v>105.47550432276655</v>
      </c>
      <c r="O43" s="80">
        <f t="shared" si="2"/>
        <v>85.840707964601762</v>
      </c>
      <c r="P43" s="80">
        <f t="shared" si="2"/>
        <v>100.46838407494145</v>
      </c>
      <c r="Q43" s="80">
        <f t="shared" si="2"/>
        <v>108.33333333333334</v>
      </c>
      <c r="R43" s="80">
        <f t="shared" si="2"/>
        <v>97.872340425531902</v>
      </c>
      <c r="S43" s="80">
        <f t="shared" si="2"/>
        <v>105.74074074074073</v>
      </c>
      <c r="T43" s="80">
        <f t="shared" si="2"/>
        <v>103.06643952299829</v>
      </c>
      <c r="U43" s="80">
        <f t="shared" si="2"/>
        <v>102.01096892138941</v>
      </c>
      <c r="W43" s="82"/>
    </row>
    <row r="44" spans="2:23">
      <c r="I44" s="78"/>
      <c r="W44" s="82"/>
    </row>
    <row r="45" spans="2:23">
      <c r="B45" s="78" t="s">
        <v>83</v>
      </c>
      <c r="H45" s="78"/>
      <c r="I45" s="83"/>
      <c r="W45" s="82"/>
    </row>
    <row r="46" spans="2:23" ht="19.5" thickBot="1">
      <c r="B46" s="78" t="s">
        <v>65</v>
      </c>
      <c r="C46" s="78">
        <v>74.400000000000006</v>
      </c>
      <c r="D46" s="78">
        <v>34</v>
      </c>
      <c r="E46" s="78">
        <v>4.25</v>
      </c>
      <c r="F46" s="78">
        <v>23.2</v>
      </c>
      <c r="G46" s="78">
        <v>1.8</v>
      </c>
      <c r="H46" s="78">
        <v>2.2999999999999998</v>
      </c>
      <c r="I46" s="75">
        <v>-5.25</v>
      </c>
      <c r="J46" s="76">
        <v>-5.73</v>
      </c>
      <c r="K46" s="77">
        <v>-5.55</v>
      </c>
      <c r="M46" s="80">
        <f t="shared" ref="M46:U50" si="3">C46/C$25*100</f>
        <v>101.7088174982912</v>
      </c>
      <c r="N46" s="80">
        <f t="shared" si="3"/>
        <v>97.982708933717561</v>
      </c>
      <c r="O46" s="80">
        <f t="shared" si="3"/>
        <v>75.221238938053091</v>
      </c>
      <c r="P46" s="80">
        <f t="shared" si="3"/>
        <v>108.66510538641685</v>
      </c>
      <c r="Q46" s="80">
        <f t="shared" si="3"/>
        <v>150</v>
      </c>
      <c r="R46" s="80">
        <f t="shared" si="3"/>
        <v>48.936170212765951</v>
      </c>
      <c r="S46" s="80">
        <f t="shared" si="3"/>
        <v>97.222222222222214</v>
      </c>
      <c r="T46" s="80">
        <f t="shared" si="3"/>
        <v>97.614991482112444</v>
      </c>
      <c r="U46" s="80">
        <f t="shared" si="3"/>
        <v>101.46252285191957</v>
      </c>
      <c r="W46" s="82"/>
    </row>
    <row r="47" spans="2:23" ht="19.5" thickBot="1">
      <c r="B47" s="78" t="s">
        <v>71</v>
      </c>
      <c r="C47" s="78">
        <v>74.900000000000006</v>
      </c>
      <c r="D47" s="78">
        <v>35.5</v>
      </c>
      <c r="E47" s="78">
        <v>5.25</v>
      </c>
      <c r="F47" s="78">
        <v>21.85</v>
      </c>
      <c r="G47" s="78">
        <v>1.3</v>
      </c>
      <c r="H47" s="78">
        <v>4.3</v>
      </c>
      <c r="I47" s="75">
        <v>-5.52</v>
      </c>
      <c r="J47" s="76">
        <v>-5.91</v>
      </c>
      <c r="K47" s="77">
        <v>-5.5</v>
      </c>
      <c r="M47" s="80">
        <f t="shared" si="3"/>
        <v>102.39234449760765</v>
      </c>
      <c r="N47" s="80">
        <f t="shared" si="3"/>
        <v>102.30547550432276</v>
      </c>
      <c r="O47" s="80">
        <f t="shared" si="3"/>
        <v>92.920353982300867</v>
      </c>
      <c r="P47" s="80">
        <f t="shared" si="3"/>
        <v>102.34192037470726</v>
      </c>
      <c r="Q47" s="80">
        <f t="shared" si="3"/>
        <v>108.33333333333334</v>
      </c>
      <c r="R47" s="80">
        <f t="shared" si="3"/>
        <v>91.489361702127653</v>
      </c>
      <c r="S47" s="80">
        <f t="shared" si="3"/>
        <v>102.22222222222221</v>
      </c>
      <c r="T47" s="80">
        <f t="shared" si="3"/>
        <v>100.68143100511074</v>
      </c>
      <c r="U47" s="80">
        <f t="shared" si="3"/>
        <v>100.54844606946985</v>
      </c>
      <c r="W47" s="82"/>
    </row>
    <row r="48" spans="2:23" ht="19.5" thickBot="1">
      <c r="B48" s="78" t="s">
        <v>72</v>
      </c>
      <c r="C48" s="78">
        <v>74.199999999999989</v>
      </c>
      <c r="D48" s="78">
        <v>35.5</v>
      </c>
      <c r="E48" s="78">
        <v>5.65</v>
      </c>
      <c r="F48" s="78">
        <v>19.850000000000001</v>
      </c>
      <c r="G48" s="78">
        <v>2.4</v>
      </c>
      <c r="H48" s="78">
        <v>4.3</v>
      </c>
      <c r="I48" s="46">
        <v>-4.3099999999999996</v>
      </c>
      <c r="J48" s="76">
        <v>-4.63</v>
      </c>
      <c r="K48" s="35">
        <v>-4.2699999999999996</v>
      </c>
      <c r="M48" s="80">
        <f t="shared" si="3"/>
        <v>101.43540669856456</v>
      </c>
      <c r="N48" s="80">
        <f t="shared" si="3"/>
        <v>102.30547550432276</v>
      </c>
      <c r="O48" s="80">
        <f t="shared" si="3"/>
        <v>100</v>
      </c>
      <c r="P48" s="80">
        <f t="shared" si="3"/>
        <v>92.974238875878228</v>
      </c>
      <c r="Q48" s="80">
        <f t="shared" si="3"/>
        <v>200</v>
      </c>
      <c r="R48" s="80">
        <f t="shared" si="3"/>
        <v>91.489361702127653</v>
      </c>
      <c r="S48" s="80">
        <f t="shared" si="3"/>
        <v>79.81481481481481</v>
      </c>
      <c r="T48" s="80">
        <f t="shared" si="3"/>
        <v>78.87563884156728</v>
      </c>
      <c r="U48" s="80">
        <f t="shared" si="3"/>
        <v>78.062157221206576</v>
      </c>
      <c r="W48" s="82"/>
    </row>
    <row r="49" spans="2:23" ht="19.5" thickBot="1">
      <c r="B49" s="78" t="s">
        <v>73</v>
      </c>
      <c r="C49" s="78">
        <v>74.5</v>
      </c>
      <c r="D49" s="78">
        <v>34.700000000000003</v>
      </c>
      <c r="E49" s="78">
        <v>5.05</v>
      </c>
      <c r="F49" s="78">
        <v>20.95</v>
      </c>
      <c r="G49" s="78">
        <v>1.6</v>
      </c>
      <c r="H49" s="78">
        <v>3.6</v>
      </c>
      <c r="I49" s="75">
        <v>-5.28</v>
      </c>
      <c r="J49" s="76">
        <v>-5.72</v>
      </c>
      <c r="K49" s="77">
        <v>-5.39</v>
      </c>
      <c r="M49" s="80">
        <f t="shared" si="3"/>
        <v>101.84552289815447</v>
      </c>
      <c r="N49" s="80">
        <f t="shared" si="3"/>
        <v>100</v>
      </c>
      <c r="O49" s="80">
        <f t="shared" si="3"/>
        <v>89.380530973451329</v>
      </c>
      <c r="P49" s="80">
        <f t="shared" si="3"/>
        <v>98.126463700234183</v>
      </c>
      <c r="Q49" s="80">
        <f t="shared" si="3"/>
        <v>133.33333333333334</v>
      </c>
      <c r="R49" s="80">
        <f t="shared" si="3"/>
        <v>76.59574468085107</v>
      </c>
      <c r="S49" s="80">
        <f t="shared" si="3"/>
        <v>97.777777777777771</v>
      </c>
      <c r="T49" s="80">
        <f t="shared" si="3"/>
        <v>97.444633730834752</v>
      </c>
      <c r="U49" s="80">
        <f t="shared" si="3"/>
        <v>98.537477148080427</v>
      </c>
      <c r="W49" s="82"/>
    </row>
    <row r="50" spans="2:23" ht="19.5" thickBot="1">
      <c r="B50" s="78" t="s">
        <v>74</v>
      </c>
      <c r="C50" s="78">
        <v>74.599999999999994</v>
      </c>
      <c r="D50" s="78">
        <v>35</v>
      </c>
      <c r="E50" s="78">
        <v>5.5</v>
      </c>
      <c r="F50" s="78">
        <v>25.799999999999997</v>
      </c>
      <c r="G50" s="78">
        <v>1.5</v>
      </c>
      <c r="H50" s="78">
        <v>4.8</v>
      </c>
      <c r="I50" s="75">
        <v>-5.27</v>
      </c>
      <c r="J50" s="76">
        <v>-5.62</v>
      </c>
      <c r="K50" s="77">
        <v>-5.19</v>
      </c>
      <c r="M50" s="80">
        <f t="shared" si="3"/>
        <v>101.98222829801776</v>
      </c>
      <c r="N50" s="80">
        <f t="shared" si="3"/>
        <v>100.86455331412103</v>
      </c>
      <c r="O50" s="80">
        <f t="shared" si="3"/>
        <v>97.345132743362825</v>
      </c>
      <c r="P50" s="80">
        <f t="shared" si="3"/>
        <v>120.84309133489459</v>
      </c>
      <c r="Q50" s="80">
        <f t="shared" si="3"/>
        <v>125</v>
      </c>
      <c r="R50" s="80">
        <f t="shared" si="3"/>
        <v>102.12765957446808</v>
      </c>
      <c r="S50" s="80">
        <f t="shared" si="3"/>
        <v>97.592592592592581</v>
      </c>
      <c r="T50" s="80">
        <f t="shared" si="3"/>
        <v>95.741056218057921</v>
      </c>
      <c r="U50" s="80">
        <f t="shared" si="3"/>
        <v>94.881170018281551</v>
      </c>
      <c r="W50" s="82"/>
    </row>
    <row r="51" spans="2:23">
      <c r="I51" s="78"/>
      <c r="W51" s="82"/>
    </row>
    <row r="52" spans="2:23">
      <c r="I52" s="78"/>
      <c r="W52" s="85"/>
    </row>
    <row r="53" spans="2:23">
      <c r="W53" s="82"/>
    </row>
    <row r="54" spans="2:23">
      <c r="W54" s="85"/>
    </row>
    <row r="55" spans="2:23">
      <c r="W55" s="82"/>
    </row>
    <row r="56" spans="2:23">
      <c r="W56" s="82"/>
    </row>
    <row r="57" spans="2:23">
      <c r="W57" s="82"/>
    </row>
    <row r="58" spans="2:23">
      <c r="W58" s="82"/>
    </row>
    <row r="59" spans="2:23">
      <c r="W59" s="82"/>
    </row>
    <row r="60" spans="2:23">
      <c r="W60" s="82"/>
    </row>
  </sheetData>
  <mergeCells count="84">
    <mergeCell ref="L4:M4"/>
    <mergeCell ref="B4:C4"/>
    <mergeCell ref="D4:E4"/>
    <mergeCell ref="F4:G4"/>
    <mergeCell ref="H4:I4"/>
    <mergeCell ref="J4:K4"/>
    <mergeCell ref="AN4:AO4"/>
    <mergeCell ref="N4:O4"/>
    <mergeCell ref="R4:S4"/>
    <mergeCell ref="T4:U4"/>
    <mergeCell ref="V4:W4"/>
    <mergeCell ref="X4:Y4"/>
    <mergeCell ref="Z4:AA4"/>
    <mergeCell ref="AB4:AC4"/>
    <mergeCell ref="AD4:AE4"/>
    <mergeCell ref="AH4:AI4"/>
    <mergeCell ref="AJ4:AK4"/>
    <mergeCell ref="AL4:AM4"/>
    <mergeCell ref="BD4:BE4"/>
    <mergeCell ref="BF4:BG4"/>
    <mergeCell ref="BH4:BI4"/>
    <mergeCell ref="BJ4:BK4"/>
    <mergeCell ref="B5:C5"/>
    <mergeCell ref="D5:E5"/>
    <mergeCell ref="F5:G5"/>
    <mergeCell ref="H5:I5"/>
    <mergeCell ref="J5:K5"/>
    <mergeCell ref="L5:M5"/>
    <mergeCell ref="AP4:AQ4"/>
    <mergeCell ref="AR4:AS4"/>
    <mergeCell ref="AT4:AU4"/>
    <mergeCell ref="AX4:AY4"/>
    <mergeCell ref="AZ4:BA4"/>
    <mergeCell ref="BB4:BC4"/>
    <mergeCell ref="AN5:AO5"/>
    <mergeCell ref="N5:O5"/>
    <mergeCell ref="R5:S5"/>
    <mergeCell ref="T5:U5"/>
    <mergeCell ref="V5:W5"/>
    <mergeCell ref="X5:Y5"/>
    <mergeCell ref="Z5:AA5"/>
    <mergeCell ref="AB5:AC5"/>
    <mergeCell ref="AD5:AE5"/>
    <mergeCell ref="AH5:AI5"/>
    <mergeCell ref="AJ5:AK5"/>
    <mergeCell ref="AL5:AM5"/>
    <mergeCell ref="BD5:BE5"/>
    <mergeCell ref="BF5:BG5"/>
    <mergeCell ref="BH5:BI5"/>
    <mergeCell ref="BJ5:BK5"/>
    <mergeCell ref="B6:C6"/>
    <mergeCell ref="D6:E6"/>
    <mergeCell ref="F6:G6"/>
    <mergeCell ref="H6:I6"/>
    <mergeCell ref="J6:K6"/>
    <mergeCell ref="L6:M6"/>
    <mergeCell ref="AP5:AQ5"/>
    <mergeCell ref="AR5:AS5"/>
    <mergeCell ref="AT5:AU5"/>
    <mergeCell ref="AX5:AY5"/>
    <mergeCell ref="AZ5:BA5"/>
    <mergeCell ref="BB5:BC5"/>
    <mergeCell ref="AN6:AO6"/>
    <mergeCell ref="N6:O6"/>
    <mergeCell ref="R6:S6"/>
    <mergeCell ref="T6:U6"/>
    <mergeCell ref="V6:W6"/>
    <mergeCell ref="X6:Y6"/>
    <mergeCell ref="Z6:AA6"/>
    <mergeCell ref="AB6:AC6"/>
    <mergeCell ref="AD6:AE6"/>
    <mergeCell ref="AH6:AI6"/>
    <mergeCell ref="AJ6:AK6"/>
    <mergeCell ref="AL6:AM6"/>
    <mergeCell ref="BD6:BE6"/>
    <mergeCell ref="BF6:BG6"/>
    <mergeCell ref="BH6:BI6"/>
    <mergeCell ref="BJ6:BK6"/>
    <mergeCell ref="AP6:AQ6"/>
    <mergeCell ref="AR6:AS6"/>
    <mergeCell ref="AT6:AU6"/>
    <mergeCell ref="AX6:AY6"/>
    <mergeCell ref="AZ6:BA6"/>
    <mergeCell ref="BB6:BC6"/>
  </mergeCells>
  <phoneticPr fontId="6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0D1D-AAF4-4D9E-B0E8-5CF39B0F0F9A}">
  <dimension ref="A1:AE60"/>
  <sheetViews>
    <sheetView topLeftCell="A2" zoomScale="110" zoomScaleNormal="110" workbookViewId="0">
      <selection activeCell="M20" sqref="M20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31">
      <c r="A1" s="1"/>
      <c r="B1" s="2" t="s">
        <v>19</v>
      </c>
    </row>
    <row r="2" spans="1:31">
      <c r="A2" s="3"/>
      <c r="B2" s="2" t="s">
        <v>20</v>
      </c>
    </row>
    <row r="3" spans="1:31" ht="19.5" thickBot="1">
      <c r="A3" s="2" t="s">
        <v>21</v>
      </c>
      <c r="Q3" s="90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</row>
    <row r="4" spans="1:31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  <c r="Q4" s="91"/>
      <c r="R4" s="120"/>
      <c r="S4" s="121"/>
      <c r="T4" s="120"/>
      <c r="U4" s="121"/>
      <c r="V4" s="120"/>
      <c r="W4" s="121"/>
      <c r="X4" s="120"/>
      <c r="Y4" s="121"/>
      <c r="Z4" s="120"/>
      <c r="AA4" s="120"/>
      <c r="AB4" s="120"/>
      <c r="AC4" s="120"/>
      <c r="AD4" s="121"/>
      <c r="AE4" s="121"/>
    </row>
    <row r="5" spans="1:31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  <c r="Q5" s="92"/>
      <c r="R5" s="119"/>
      <c r="S5" s="120"/>
      <c r="T5" s="119"/>
      <c r="U5" s="120"/>
      <c r="V5" s="119"/>
      <c r="W5" s="120"/>
      <c r="X5" s="119"/>
      <c r="Y5" s="120"/>
      <c r="Z5" s="119"/>
      <c r="AA5" s="120"/>
      <c r="AB5" s="119"/>
      <c r="AC5" s="120"/>
      <c r="AD5" s="121"/>
      <c r="AE5" s="121"/>
    </row>
    <row r="6" spans="1:31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  <c r="Q6" s="93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8"/>
      <c r="AE6" s="118"/>
    </row>
    <row r="7" spans="1:31">
      <c r="A7" s="5" t="s">
        <v>39</v>
      </c>
      <c r="B7" s="6" t="s">
        <v>40</v>
      </c>
      <c r="C7" s="7">
        <f>AVERAGE(C8:C9)</f>
        <v>75.099999999999994</v>
      </c>
      <c r="D7" s="8" t="s">
        <v>40</v>
      </c>
      <c r="E7" s="9">
        <v>35.200000000000003</v>
      </c>
      <c r="F7" s="8" t="s">
        <v>41</v>
      </c>
      <c r="G7" s="10">
        <f>AVERAGE(G8:G9)</f>
        <v>3.8499999999999996</v>
      </c>
      <c r="H7" s="8" t="s">
        <v>41</v>
      </c>
      <c r="I7" s="10">
        <f>AVERAGE(I8:I9)</f>
        <v>19.899999999999999</v>
      </c>
      <c r="J7" s="8" t="s">
        <v>42</v>
      </c>
      <c r="K7" s="9">
        <v>1.2</v>
      </c>
      <c r="L7" s="8" t="s">
        <v>40</v>
      </c>
      <c r="M7" s="9">
        <v>3.8</v>
      </c>
      <c r="N7" s="11" t="s">
        <v>43</v>
      </c>
      <c r="O7" s="12">
        <v>-6.01</v>
      </c>
      <c r="Q7" s="81"/>
      <c r="R7" s="94"/>
      <c r="S7" s="95"/>
      <c r="T7" s="94"/>
      <c r="U7" s="94"/>
      <c r="V7" s="94"/>
      <c r="W7" s="94"/>
      <c r="X7" s="94"/>
      <c r="Y7" s="94"/>
      <c r="Z7" s="94"/>
      <c r="AA7" s="94"/>
      <c r="AB7" s="94"/>
      <c r="AC7" s="94"/>
      <c r="AD7" s="91"/>
      <c r="AE7" s="91"/>
    </row>
    <row r="8" spans="1:31">
      <c r="A8" s="13">
        <v>1</v>
      </c>
      <c r="B8" s="14" t="s">
        <v>44</v>
      </c>
      <c r="C8" s="15">
        <v>75</v>
      </c>
      <c r="D8" s="16"/>
      <c r="E8" s="17"/>
      <c r="F8" s="16" t="s">
        <v>44</v>
      </c>
      <c r="G8" s="15">
        <v>3.6</v>
      </c>
      <c r="H8" s="16" t="s">
        <v>44</v>
      </c>
      <c r="I8" s="15">
        <v>18.3</v>
      </c>
      <c r="J8" s="16"/>
      <c r="K8" s="17"/>
      <c r="L8" s="16"/>
      <c r="M8" s="17"/>
      <c r="N8" s="18" t="s">
        <v>45</v>
      </c>
      <c r="O8" s="19">
        <v>-6.49</v>
      </c>
      <c r="Q8" s="81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1"/>
      <c r="AE8" s="91"/>
    </row>
    <row r="9" spans="1:31" ht="19.5" thickBot="1">
      <c r="A9" s="20">
        <v>2</v>
      </c>
      <c r="B9" s="21" t="s">
        <v>46</v>
      </c>
      <c r="C9" s="22">
        <v>75.2</v>
      </c>
      <c r="D9" s="23"/>
      <c r="E9" s="24"/>
      <c r="F9" s="23" t="s">
        <v>46</v>
      </c>
      <c r="G9" s="22">
        <v>4.0999999999999996</v>
      </c>
      <c r="H9" s="23" t="s">
        <v>46</v>
      </c>
      <c r="I9" s="22">
        <v>21.5</v>
      </c>
      <c r="J9" s="23"/>
      <c r="K9" s="24"/>
      <c r="L9" s="23"/>
      <c r="M9" s="24"/>
      <c r="N9" s="25" t="s">
        <v>47</v>
      </c>
      <c r="O9" s="37">
        <v>-6.22</v>
      </c>
      <c r="Q9" s="81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1"/>
      <c r="AE9" s="96"/>
    </row>
    <row r="10" spans="1:31">
      <c r="A10" s="27" t="s">
        <v>48</v>
      </c>
      <c r="B10" s="28" t="s">
        <v>40</v>
      </c>
      <c r="C10" s="29">
        <f>AVERAGE(C11:C12)</f>
        <v>74.650000000000006</v>
      </c>
      <c r="D10" s="30" t="s">
        <v>40</v>
      </c>
      <c r="E10" s="31">
        <v>35.700000000000003</v>
      </c>
      <c r="F10" s="30" t="s">
        <v>41</v>
      </c>
      <c r="G10" s="32">
        <f>AVERAGE(G11:G12)</f>
        <v>3.6</v>
      </c>
      <c r="H10" s="30" t="s">
        <v>41</v>
      </c>
      <c r="I10" s="32">
        <f>AVERAGE(I11:I12)</f>
        <v>19.399999999999999</v>
      </c>
      <c r="J10" s="30" t="s">
        <v>42</v>
      </c>
      <c r="K10" s="31">
        <v>1.8</v>
      </c>
      <c r="L10" s="30" t="s">
        <v>40</v>
      </c>
      <c r="M10" s="31">
        <v>5.5</v>
      </c>
      <c r="N10" s="11" t="s">
        <v>43</v>
      </c>
      <c r="O10" s="12">
        <v>-5.64</v>
      </c>
      <c r="Q10" s="90"/>
      <c r="R10" s="94"/>
      <c r="S10" s="95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1"/>
      <c r="AE10" s="91"/>
    </row>
    <row r="11" spans="1:31">
      <c r="A11" s="13">
        <v>1</v>
      </c>
      <c r="B11" s="14" t="s">
        <v>44</v>
      </c>
      <c r="C11" s="15">
        <v>75.7</v>
      </c>
      <c r="D11" s="16"/>
      <c r="E11" s="17"/>
      <c r="F11" s="16" t="s">
        <v>44</v>
      </c>
      <c r="G11" s="15">
        <v>3.6</v>
      </c>
      <c r="H11" s="16" t="s">
        <v>44</v>
      </c>
      <c r="I11" s="15">
        <v>21.3</v>
      </c>
      <c r="J11" s="16"/>
      <c r="K11" s="17"/>
      <c r="L11" s="16"/>
      <c r="M11" s="17"/>
      <c r="N11" s="18" t="s">
        <v>45</v>
      </c>
      <c r="O11" s="19">
        <v>-6</v>
      </c>
      <c r="Q11" s="81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1"/>
      <c r="AE11" s="91"/>
    </row>
    <row r="12" spans="1:31" ht="19.5" thickBot="1">
      <c r="A12" s="20">
        <v>2</v>
      </c>
      <c r="B12" s="21" t="s">
        <v>46</v>
      </c>
      <c r="C12" s="22">
        <v>73.599999999999994</v>
      </c>
      <c r="D12" s="23"/>
      <c r="E12" s="24"/>
      <c r="F12" s="23" t="s">
        <v>46</v>
      </c>
      <c r="G12" s="22">
        <v>3.6</v>
      </c>
      <c r="H12" s="23" t="s">
        <v>46</v>
      </c>
      <c r="I12" s="22">
        <v>17.5</v>
      </c>
      <c r="J12" s="23"/>
      <c r="K12" s="24"/>
      <c r="L12" s="23"/>
      <c r="M12" s="24"/>
      <c r="N12" s="25" t="s">
        <v>47</v>
      </c>
      <c r="O12" s="26">
        <v>-5.64</v>
      </c>
      <c r="Q12" s="81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1"/>
      <c r="AE12" s="91"/>
    </row>
    <row r="13" spans="1:31">
      <c r="A13" s="27" t="s">
        <v>49</v>
      </c>
      <c r="B13" s="28" t="s">
        <v>40</v>
      </c>
      <c r="C13" s="29">
        <f>AVERAGE(C14:C15)</f>
        <v>74.75</v>
      </c>
      <c r="D13" s="30" t="s">
        <v>40</v>
      </c>
      <c r="E13" s="31">
        <v>34.299999999999997</v>
      </c>
      <c r="F13" s="30" t="s">
        <v>41</v>
      </c>
      <c r="G13" s="32">
        <f>AVERAGE(G14:G15)</f>
        <v>4.45</v>
      </c>
      <c r="H13" s="30" t="s">
        <v>41</v>
      </c>
      <c r="I13" s="32">
        <f>AVERAGE(I14:I15)</f>
        <v>22.45</v>
      </c>
      <c r="J13" s="30" t="s">
        <v>42</v>
      </c>
      <c r="K13" s="31">
        <v>1.6</v>
      </c>
      <c r="L13" s="30" t="s">
        <v>40</v>
      </c>
      <c r="M13" s="31">
        <v>4.9000000000000004</v>
      </c>
      <c r="N13" s="11" t="s">
        <v>43</v>
      </c>
      <c r="O13" s="12">
        <v>-5.41</v>
      </c>
      <c r="Q13" s="90"/>
      <c r="R13" s="94"/>
      <c r="S13" s="95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1"/>
      <c r="AE13" s="91"/>
    </row>
    <row r="14" spans="1:31">
      <c r="A14" s="13">
        <v>1</v>
      </c>
      <c r="B14" s="14" t="s">
        <v>44</v>
      </c>
      <c r="C14" s="15">
        <v>74.5</v>
      </c>
      <c r="D14" s="16"/>
      <c r="E14" s="17"/>
      <c r="F14" s="16" t="s">
        <v>44</v>
      </c>
      <c r="G14" s="15">
        <v>4.2</v>
      </c>
      <c r="H14" s="16" t="s">
        <v>44</v>
      </c>
      <c r="I14" s="15">
        <v>23.5</v>
      </c>
      <c r="J14" s="16"/>
      <c r="K14" s="17"/>
      <c r="L14" s="16"/>
      <c r="M14" s="17"/>
      <c r="N14" s="18" t="s">
        <v>45</v>
      </c>
      <c r="O14" s="19">
        <v>-5.85</v>
      </c>
      <c r="Q14" s="81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1"/>
      <c r="AE14" s="91"/>
    </row>
    <row r="15" spans="1:31" ht="19.5" thickBot="1">
      <c r="A15" s="20">
        <v>2</v>
      </c>
      <c r="B15" s="21" t="s">
        <v>46</v>
      </c>
      <c r="C15" s="22">
        <v>75</v>
      </c>
      <c r="D15" s="23"/>
      <c r="E15" s="24"/>
      <c r="F15" s="23" t="s">
        <v>46</v>
      </c>
      <c r="G15" s="22">
        <v>4.7</v>
      </c>
      <c r="H15" s="23" t="s">
        <v>46</v>
      </c>
      <c r="I15" s="22">
        <v>21.4</v>
      </c>
      <c r="J15" s="23"/>
      <c r="K15" s="24"/>
      <c r="L15" s="23"/>
      <c r="M15" s="24"/>
      <c r="N15" s="25" t="s">
        <v>47</v>
      </c>
      <c r="O15" s="37">
        <v>-5.55</v>
      </c>
      <c r="Q15" s="81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1"/>
      <c r="AE15" s="96"/>
    </row>
    <row r="16" spans="1:31">
      <c r="A16" s="27" t="s">
        <v>50</v>
      </c>
      <c r="B16" s="28" t="s">
        <v>40</v>
      </c>
      <c r="C16" s="29">
        <f>AVERAGE(C17:C18)</f>
        <v>74.25</v>
      </c>
      <c r="D16" s="30" t="s">
        <v>40</v>
      </c>
      <c r="E16" s="31">
        <v>34.700000000000003</v>
      </c>
      <c r="F16" s="30" t="s">
        <v>41</v>
      </c>
      <c r="G16" s="32">
        <f>AVERAGE(G17:G18)</f>
        <v>4.3499999999999996</v>
      </c>
      <c r="H16" s="30" t="s">
        <v>41</v>
      </c>
      <c r="I16" s="32">
        <f>AVERAGE(I17:I18)</f>
        <v>19.100000000000001</v>
      </c>
      <c r="J16" s="30" t="s">
        <v>42</v>
      </c>
      <c r="K16" s="31">
        <v>1.1000000000000001</v>
      </c>
      <c r="L16" s="30" t="s">
        <v>40</v>
      </c>
      <c r="M16" s="31">
        <v>6.2</v>
      </c>
      <c r="N16" s="11" t="s">
        <v>43</v>
      </c>
      <c r="O16" s="12">
        <v>-5.85</v>
      </c>
      <c r="Q16" s="90"/>
      <c r="R16" s="94"/>
      <c r="S16" s="95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1"/>
      <c r="AE16" s="91"/>
    </row>
    <row r="17" spans="1:31">
      <c r="A17" s="13">
        <v>1</v>
      </c>
      <c r="B17" s="14" t="s">
        <v>44</v>
      </c>
      <c r="C17" s="15">
        <v>74.400000000000006</v>
      </c>
      <c r="D17" s="16"/>
      <c r="E17" s="17"/>
      <c r="F17" s="16" t="s">
        <v>44</v>
      </c>
      <c r="G17" s="15">
        <v>4.7</v>
      </c>
      <c r="H17" s="16" t="s">
        <v>44</v>
      </c>
      <c r="I17" s="15">
        <v>17.399999999999999</v>
      </c>
      <c r="J17" s="16"/>
      <c r="K17" s="17"/>
      <c r="L17" s="16"/>
      <c r="M17" s="17"/>
      <c r="N17" s="18" t="s">
        <v>45</v>
      </c>
      <c r="O17" s="19">
        <v>-6.23</v>
      </c>
      <c r="Q17" s="81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1"/>
      <c r="AE17" s="91"/>
    </row>
    <row r="18" spans="1:31" ht="19.5" thickBot="1">
      <c r="A18" s="20">
        <v>2</v>
      </c>
      <c r="B18" s="21" t="s">
        <v>46</v>
      </c>
      <c r="C18" s="22">
        <v>74.099999999999994</v>
      </c>
      <c r="D18" s="23"/>
      <c r="E18" s="24"/>
      <c r="F18" s="23" t="s">
        <v>46</v>
      </c>
      <c r="G18" s="22">
        <v>4</v>
      </c>
      <c r="H18" s="23" t="s">
        <v>46</v>
      </c>
      <c r="I18" s="22">
        <v>20.8</v>
      </c>
      <c r="J18" s="23"/>
      <c r="K18" s="24"/>
      <c r="L18" s="23"/>
      <c r="M18" s="24"/>
      <c r="N18" s="25" t="s">
        <v>47</v>
      </c>
      <c r="O18" s="26">
        <v>-5.82</v>
      </c>
      <c r="Q18" s="81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1"/>
      <c r="AE18" s="91"/>
    </row>
    <row r="19" spans="1:31">
      <c r="A19" s="27" t="s">
        <v>51</v>
      </c>
      <c r="B19" s="28" t="s">
        <v>40</v>
      </c>
      <c r="C19" s="29">
        <f>AVERAGE(C20:C21)</f>
        <v>74.650000000000006</v>
      </c>
      <c r="D19" s="30" t="s">
        <v>40</v>
      </c>
      <c r="E19" s="31">
        <v>36</v>
      </c>
      <c r="F19" s="30" t="s">
        <v>41</v>
      </c>
      <c r="G19" s="32">
        <f>AVERAGE(G20:G21)</f>
        <v>4.4000000000000004</v>
      </c>
      <c r="H19" s="30" t="s">
        <v>41</v>
      </c>
      <c r="I19" s="32">
        <f>AVERAGE(I20:I21)</f>
        <v>21.8</v>
      </c>
      <c r="J19" s="30" t="s">
        <v>42</v>
      </c>
      <c r="K19" s="31">
        <v>1.3</v>
      </c>
      <c r="L19" s="30" t="s">
        <v>40</v>
      </c>
      <c r="M19" s="31">
        <v>2.1</v>
      </c>
      <c r="N19" s="11" t="s">
        <v>43</v>
      </c>
      <c r="O19" s="12">
        <v>-5.79</v>
      </c>
      <c r="Q19" s="90"/>
      <c r="R19" s="94"/>
      <c r="S19" s="95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1"/>
      <c r="AE19" s="91"/>
    </row>
    <row r="20" spans="1:31">
      <c r="A20" s="13">
        <v>1</v>
      </c>
      <c r="B20" s="14" t="s">
        <v>44</v>
      </c>
      <c r="C20" s="15">
        <v>74.599999999999994</v>
      </c>
      <c r="D20" s="16"/>
      <c r="E20" s="36"/>
      <c r="F20" s="16" t="s">
        <v>44</v>
      </c>
      <c r="G20" s="15">
        <v>5.0999999999999996</v>
      </c>
      <c r="H20" s="16" t="s">
        <v>44</v>
      </c>
      <c r="I20" s="15">
        <v>24.5</v>
      </c>
      <c r="J20" s="16"/>
      <c r="K20" s="17"/>
      <c r="L20" s="16"/>
      <c r="M20" s="17"/>
      <c r="N20" s="18" t="s">
        <v>45</v>
      </c>
      <c r="O20" s="19">
        <v>-6.28</v>
      </c>
      <c r="Q20" s="81"/>
      <c r="R20" s="94"/>
      <c r="S20" s="94"/>
      <c r="T20" s="94"/>
      <c r="U20" s="97"/>
      <c r="V20" s="94"/>
      <c r="W20" s="94"/>
      <c r="X20" s="94"/>
      <c r="Y20" s="94"/>
      <c r="Z20" s="94"/>
      <c r="AA20" s="94"/>
      <c r="AB20" s="94"/>
      <c r="AC20" s="94"/>
      <c r="AD20" s="91"/>
      <c r="AE20" s="91"/>
    </row>
    <row r="21" spans="1:31" ht="19.5" thickBot="1">
      <c r="A21" s="20">
        <v>2</v>
      </c>
      <c r="B21" s="21" t="s">
        <v>46</v>
      </c>
      <c r="C21" s="22">
        <v>74.7</v>
      </c>
      <c r="D21" s="23"/>
      <c r="E21" s="24"/>
      <c r="F21" s="23" t="s">
        <v>46</v>
      </c>
      <c r="G21" s="22">
        <v>3.7</v>
      </c>
      <c r="H21" s="23" t="s">
        <v>46</v>
      </c>
      <c r="I21" s="22">
        <v>19.100000000000001</v>
      </c>
      <c r="J21" s="23"/>
      <c r="K21" s="24"/>
      <c r="L21" s="23"/>
      <c r="M21" s="24"/>
      <c r="N21" s="25" t="s">
        <v>47</v>
      </c>
      <c r="O21" s="26">
        <v>-6</v>
      </c>
      <c r="Q21" s="81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1"/>
      <c r="AE21" s="91"/>
    </row>
    <row r="23" spans="1:31">
      <c r="B23" s="81"/>
      <c r="C23" s="81"/>
      <c r="D23" s="81"/>
      <c r="E23" s="81"/>
      <c r="F23" s="81"/>
      <c r="G23" s="81"/>
      <c r="H23" s="81"/>
      <c r="I23" s="98"/>
      <c r="J23" s="81"/>
      <c r="K23" s="81"/>
      <c r="L23" s="81"/>
      <c r="M23" s="81"/>
      <c r="N23" s="81"/>
      <c r="O23" s="81"/>
      <c r="P23" s="81"/>
      <c r="Q23" s="81"/>
      <c r="R23" s="81"/>
      <c r="S23" s="98"/>
      <c r="T23" s="81"/>
      <c r="U23" s="81"/>
    </row>
    <row r="24" spans="1:31">
      <c r="B24" s="81"/>
      <c r="C24" s="98"/>
      <c r="D24" s="98"/>
      <c r="E24" s="98"/>
      <c r="F24" s="98"/>
      <c r="G24" s="98"/>
      <c r="H24" s="98"/>
      <c r="I24" s="98"/>
      <c r="J24" s="98"/>
      <c r="K24" s="98"/>
      <c r="L24" s="81"/>
      <c r="M24" s="98"/>
      <c r="N24" s="98"/>
      <c r="O24" s="98"/>
      <c r="P24" s="98"/>
      <c r="Q24" s="98"/>
      <c r="R24" s="98"/>
      <c r="S24" s="98"/>
      <c r="T24" s="98"/>
      <c r="U24" s="98"/>
    </row>
    <row r="25" spans="1:31">
      <c r="B25" s="98"/>
      <c r="C25" s="98"/>
      <c r="D25" s="98"/>
      <c r="E25" s="98"/>
      <c r="F25" s="98"/>
      <c r="G25" s="98"/>
      <c r="H25" s="98"/>
      <c r="I25" s="82"/>
      <c r="J25" s="82"/>
      <c r="K25" s="82"/>
      <c r="L25" s="81"/>
      <c r="M25" s="99"/>
      <c r="N25" s="99"/>
      <c r="O25" s="99"/>
      <c r="P25" s="99"/>
      <c r="Q25" s="99"/>
      <c r="R25" s="99"/>
      <c r="S25" s="99"/>
      <c r="T25" s="99"/>
      <c r="U25" s="99"/>
    </row>
    <row r="26" spans="1:31">
      <c r="B26" s="98"/>
      <c r="C26" s="98"/>
      <c r="D26" s="98"/>
      <c r="E26" s="98"/>
      <c r="F26" s="98"/>
      <c r="G26" s="98"/>
      <c r="H26" s="98"/>
      <c r="I26" s="82"/>
      <c r="J26" s="82"/>
      <c r="K26" s="82"/>
      <c r="L26" s="81"/>
      <c r="M26" s="99"/>
      <c r="N26" s="99"/>
      <c r="O26" s="99"/>
      <c r="P26" s="99"/>
      <c r="Q26" s="99"/>
      <c r="R26" s="99"/>
      <c r="S26" s="99"/>
      <c r="T26" s="99"/>
      <c r="U26" s="99"/>
    </row>
    <row r="27" spans="1:31">
      <c r="B27" s="98"/>
      <c r="C27" s="98"/>
      <c r="D27" s="98"/>
      <c r="E27" s="98"/>
      <c r="F27" s="98"/>
      <c r="G27" s="98"/>
      <c r="H27" s="98"/>
      <c r="I27" s="82"/>
      <c r="J27" s="82"/>
      <c r="K27" s="82"/>
      <c r="L27" s="81"/>
      <c r="M27" s="99"/>
      <c r="N27" s="99"/>
      <c r="O27" s="99"/>
      <c r="P27" s="99"/>
      <c r="Q27" s="99"/>
      <c r="R27" s="99"/>
      <c r="S27" s="99"/>
      <c r="T27" s="99"/>
      <c r="U27" s="99"/>
    </row>
    <row r="28" spans="1:31">
      <c r="B28" s="98"/>
      <c r="C28" s="98"/>
      <c r="D28" s="98"/>
      <c r="E28" s="98"/>
      <c r="F28" s="98"/>
      <c r="G28" s="98"/>
      <c r="H28" s="98"/>
      <c r="I28" s="82"/>
      <c r="J28" s="82"/>
      <c r="K28" s="82"/>
      <c r="L28" s="81"/>
      <c r="M28" s="99"/>
      <c r="N28" s="99"/>
      <c r="O28" s="99"/>
      <c r="P28" s="99"/>
      <c r="Q28" s="99"/>
      <c r="R28" s="99"/>
      <c r="S28" s="99"/>
      <c r="T28" s="99"/>
      <c r="U28" s="99"/>
    </row>
    <row r="29" spans="1:31">
      <c r="B29" s="98"/>
      <c r="C29" s="98"/>
      <c r="D29" s="98"/>
      <c r="E29" s="98"/>
      <c r="F29" s="98"/>
      <c r="G29" s="98"/>
      <c r="H29" s="98"/>
      <c r="I29" s="82"/>
      <c r="J29" s="82"/>
      <c r="K29" s="82"/>
      <c r="L29" s="81"/>
      <c r="M29" s="99"/>
      <c r="N29" s="99"/>
      <c r="O29" s="99"/>
      <c r="P29" s="99"/>
      <c r="Q29" s="99"/>
      <c r="R29" s="99"/>
      <c r="S29" s="99"/>
      <c r="T29" s="99"/>
      <c r="U29" s="99"/>
    </row>
    <row r="30" spans="1:31">
      <c r="B30" s="81"/>
      <c r="C30" s="81"/>
      <c r="D30" s="81"/>
      <c r="E30" s="81"/>
      <c r="F30" s="81"/>
      <c r="G30" s="81"/>
      <c r="H30" s="81"/>
      <c r="I30" s="98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1:31">
      <c r="B31" s="98"/>
      <c r="C31" s="81"/>
      <c r="D31" s="81"/>
      <c r="E31" s="81"/>
      <c r="F31" s="81"/>
      <c r="G31" s="81"/>
      <c r="H31" s="81"/>
      <c r="I31" s="98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1:31">
      <c r="B32" s="98"/>
      <c r="C32" s="98"/>
      <c r="D32" s="98"/>
      <c r="E32" s="98"/>
      <c r="F32" s="98"/>
      <c r="G32" s="98"/>
      <c r="H32" s="98"/>
      <c r="I32" s="82"/>
      <c r="J32" s="82"/>
      <c r="K32" s="82"/>
      <c r="L32" s="81"/>
      <c r="M32" s="99"/>
      <c r="N32" s="99"/>
      <c r="O32" s="99"/>
      <c r="P32" s="99"/>
      <c r="Q32" s="99"/>
      <c r="R32" s="99"/>
      <c r="S32" s="99"/>
      <c r="T32" s="99"/>
      <c r="U32" s="99"/>
      <c r="W32" s="82"/>
    </row>
    <row r="33" spans="2:23">
      <c r="B33" s="98"/>
      <c r="C33" s="98"/>
      <c r="D33" s="98"/>
      <c r="E33" s="98"/>
      <c r="F33" s="98"/>
      <c r="G33" s="98"/>
      <c r="H33" s="98"/>
      <c r="I33" s="82"/>
      <c r="J33" s="82"/>
      <c r="K33" s="82"/>
      <c r="L33" s="81"/>
      <c r="M33" s="99"/>
      <c r="N33" s="99"/>
      <c r="O33" s="99"/>
      <c r="P33" s="99"/>
      <c r="Q33" s="99"/>
      <c r="R33" s="99"/>
      <c r="S33" s="99"/>
      <c r="T33" s="99"/>
      <c r="U33" s="99"/>
      <c r="W33" s="82"/>
    </row>
    <row r="34" spans="2:23">
      <c r="B34" s="98"/>
      <c r="C34" s="98"/>
      <c r="D34" s="98"/>
      <c r="E34" s="98"/>
      <c r="F34" s="98"/>
      <c r="G34" s="98"/>
      <c r="H34" s="98"/>
      <c r="I34" s="82"/>
      <c r="J34" s="82"/>
      <c r="K34" s="82"/>
      <c r="L34" s="81"/>
      <c r="M34" s="99"/>
      <c r="N34" s="99"/>
      <c r="O34" s="99"/>
      <c r="P34" s="99"/>
      <c r="Q34" s="99"/>
      <c r="R34" s="99"/>
      <c r="S34" s="99"/>
      <c r="T34" s="99"/>
      <c r="U34" s="99"/>
      <c r="W34" s="82"/>
    </row>
    <row r="35" spans="2:23">
      <c r="B35" s="98"/>
      <c r="C35" s="98"/>
      <c r="D35" s="98"/>
      <c r="E35" s="98"/>
      <c r="F35" s="98"/>
      <c r="G35" s="98"/>
      <c r="H35" s="98"/>
      <c r="I35" s="82"/>
      <c r="J35" s="82"/>
      <c r="K35" s="82"/>
      <c r="L35" s="81"/>
      <c r="M35" s="99"/>
      <c r="N35" s="99"/>
      <c r="O35" s="99"/>
      <c r="P35" s="99"/>
      <c r="Q35" s="99"/>
      <c r="R35" s="99"/>
      <c r="S35" s="99"/>
      <c r="T35" s="99"/>
      <c r="U35" s="99"/>
      <c r="W35" s="82"/>
    </row>
    <row r="36" spans="2:23">
      <c r="B36" s="98"/>
      <c r="C36" s="98"/>
      <c r="D36" s="98"/>
      <c r="E36" s="98"/>
      <c r="F36" s="98"/>
      <c r="G36" s="98"/>
      <c r="H36" s="98"/>
      <c r="I36" s="82"/>
      <c r="J36" s="82"/>
      <c r="K36" s="82"/>
      <c r="L36" s="81"/>
      <c r="M36" s="99"/>
      <c r="N36" s="99"/>
      <c r="O36" s="99"/>
      <c r="P36" s="99"/>
      <c r="Q36" s="99"/>
      <c r="R36" s="99"/>
      <c r="S36" s="99"/>
      <c r="T36" s="99"/>
      <c r="U36" s="99"/>
      <c r="W36" s="82"/>
    </row>
    <row r="37" spans="2:23">
      <c r="B37" s="81"/>
      <c r="C37" s="81"/>
      <c r="D37" s="81"/>
      <c r="E37" s="81"/>
      <c r="F37" s="81"/>
      <c r="G37" s="81"/>
      <c r="H37" s="81"/>
      <c r="I37" s="98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W37" s="82"/>
    </row>
    <row r="38" spans="2:23">
      <c r="B38" s="98"/>
      <c r="C38" s="81"/>
      <c r="D38" s="81"/>
      <c r="E38" s="81"/>
      <c r="F38" s="81"/>
      <c r="G38" s="81"/>
      <c r="H38" s="81"/>
      <c r="I38" s="98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W38" s="82"/>
    </row>
    <row r="39" spans="2:23">
      <c r="B39" s="98"/>
      <c r="C39" s="98"/>
      <c r="D39" s="98"/>
      <c r="E39" s="98"/>
      <c r="F39" s="98"/>
      <c r="G39" s="98"/>
      <c r="H39" s="98"/>
      <c r="I39" s="82"/>
      <c r="J39" s="82"/>
      <c r="K39" s="82"/>
      <c r="L39" s="81"/>
      <c r="M39" s="99"/>
      <c r="N39" s="99"/>
      <c r="O39" s="99"/>
      <c r="P39" s="99"/>
      <c r="Q39" s="99"/>
      <c r="R39" s="99"/>
      <c r="S39" s="99"/>
      <c r="T39" s="99"/>
      <c r="U39" s="99"/>
      <c r="W39" s="82"/>
    </row>
    <row r="40" spans="2:23">
      <c r="B40" s="98"/>
      <c r="C40" s="98"/>
      <c r="D40" s="98"/>
      <c r="E40" s="98"/>
      <c r="F40" s="98"/>
      <c r="G40" s="98"/>
      <c r="H40" s="98"/>
      <c r="I40" s="82"/>
      <c r="J40" s="82"/>
      <c r="K40" s="82"/>
      <c r="L40" s="81"/>
      <c r="M40" s="99"/>
      <c r="N40" s="99"/>
      <c r="O40" s="99"/>
      <c r="P40" s="99"/>
      <c r="Q40" s="99"/>
      <c r="R40" s="99"/>
      <c r="S40" s="99"/>
      <c r="T40" s="99"/>
      <c r="U40" s="99"/>
      <c r="W40" s="82"/>
    </row>
    <row r="41" spans="2:23">
      <c r="B41" s="98"/>
      <c r="C41" s="98"/>
      <c r="D41" s="98"/>
      <c r="E41" s="98"/>
      <c r="F41" s="98"/>
      <c r="G41" s="98"/>
      <c r="H41" s="98"/>
      <c r="I41" s="82"/>
      <c r="J41" s="82"/>
      <c r="K41" s="82"/>
      <c r="L41" s="81"/>
      <c r="M41" s="99"/>
      <c r="N41" s="99"/>
      <c r="O41" s="99"/>
      <c r="P41" s="99"/>
      <c r="Q41" s="99"/>
      <c r="R41" s="99"/>
      <c r="S41" s="99"/>
      <c r="T41" s="99"/>
      <c r="U41" s="99"/>
      <c r="W41" s="82"/>
    </row>
    <row r="42" spans="2:23">
      <c r="B42" s="98"/>
      <c r="C42" s="98"/>
      <c r="D42" s="98"/>
      <c r="E42" s="98"/>
      <c r="F42" s="98"/>
      <c r="G42" s="98"/>
      <c r="H42" s="98"/>
      <c r="I42" s="82"/>
      <c r="J42" s="82"/>
      <c r="K42" s="82"/>
      <c r="L42" s="81"/>
      <c r="M42" s="99"/>
      <c r="N42" s="99"/>
      <c r="O42" s="99"/>
      <c r="P42" s="99"/>
      <c r="Q42" s="99"/>
      <c r="R42" s="99"/>
      <c r="S42" s="99"/>
      <c r="T42" s="99"/>
      <c r="U42" s="99"/>
      <c r="W42" s="82"/>
    </row>
    <row r="43" spans="2:23">
      <c r="B43" s="98"/>
      <c r="C43" s="98"/>
      <c r="D43" s="98"/>
      <c r="E43" s="98"/>
      <c r="F43" s="98"/>
      <c r="G43" s="98"/>
      <c r="H43" s="98"/>
      <c r="I43" s="82"/>
      <c r="J43" s="82"/>
      <c r="K43" s="82"/>
      <c r="L43" s="81"/>
      <c r="M43" s="99"/>
      <c r="N43" s="99"/>
      <c r="O43" s="99"/>
      <c r="P43" s="99"/>
      <c r="Q43" s="99"/>
      <c r="R43" s="99"/>
      <c r="S43" s="99"/>
      <c r="T43" s="99"/>
      <c r="U43" s="99"/>
      <c r="W43" s="82"/>
    </row>
    <row r="44" spans="2:23">
      <c r="B44" s="81"/>
      <c r="C44" s="81"/>
      <c r="D44" s="81"/>
      <c r="E44" s="81"/>
      <c r="F44" s="81"/>
      <c r="G44" s="81"/>
      <c r="H44" s="81"/>
      <c r="I44" s="98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W44" s="82"/>
    </row>
    <row r="45" spans="2:23">
      <c r="B45" s="98"/>
      <c r="C45" s="81"/>
      <c r="D45" s="81"/>
      <c r="E45" s="81"/>
      <c r="F45" s="81"/>
      <c r="G45" s="81"/>
      <c r="H45" s="98"/>
      <c r="I45" s="82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W45" s="82"/>
    </row>
    <row r="46" spans="2:23">
      <c r="B46" s="98"/>
      <c r="C46" s="98"/>
      <c r="D46" s="98"/>
      <c r="E46" s="98"/>
      <c r="F46" s="98"/>
      <c r="G46" s="98"/>
      <c r="H46" s="98"/>
      <c r="I46" s="82"/>
      <c r="J46" s="82"/>
      <c r="K46" s="82"/>
      <c r="L46" s="81"/>
      <c r="M46" s="99"/>
      <c r="N46" s="99"/>
      <c r="O46" s="99"/>
      <c r="P46" s="99"/>
      <c r="Q46" s="99"/>
      <c r="R46" s="99"/>
      <c r="S46" s="99"/>
      <c r="T46" s="99"/>
      <c r="U46" s="99"/>
      <c r="W46" s="82"/>
    </row>
    <row r="47" spans="2:23">
      <c r="B47" s="98"/>
      <c r="C47" s="98"/>
      <c r="D47" s="98"/>
      <c r="E47" s="98"/>
      <c r="F47" s="98"/>
      <c r="G47" s="98"/>
      <c r="H47" s="98"/>
      <c r="I47" s="82"/>
      <c r="J47" s="82"/>
      <c r="K47" s="82"/>
      <c r="L47" s="81"/>
      <c r="M47" s="99"/>
      <c r="N47" s="99"/>
      <c r="O47" s="99"/>
      <c r="P47" s="99"/>
      <c r="Q47" s="99"/>
      <c r="R47" s="99"/>
      <c r="S47" s="99"/>
      <c r="T47" s="99"/>
      <c r="U47" s="99"/>
      <c r="W47" s="82"/>
    </row>
    <row r="48" spans="2:23">
      <c r="B48" s="98"/>
      <c r="C48" s="98"/>
      <c r="D48" s="98"/>
      <c r="E48" s="98"/>
      <c r="F48" s="98"/>
      <c r="G48" s="98"/>
      <c r="H48" s="98"/>
      <c r="I48" s="85"/>
      <c r="J48" s="82"/>
      <c r="K48" s="85"/>
      <c r="L48" s="81"/>
      <c r="M48" s="99"/>
      <c r="N48" s="99"/>
      <c r="O48" s="99"/>
      <c r="P48" s="99"/>
      <c r="Q48" s="99"/>
      <c r="R48" s="99"/>
      <c r="S48" s="99"/>
      <c r="T48" s="99"/>
      <c r="U48" s="99"/>
      <c r="W48" s="82"/>
    </row>
    <row r="49" spans="2:23">
      <c r="B49" s="98"/>
      <c r="C49" s="98"/>
      <c r="D49" s="98"/>
      <c r="E49" s="98"/>
      <c r="F49" s="98"/>
      <c r="G49" s="98"/>
      <c r="H49" s="98"/>
      <c r="I49" s="82"/>
      <c r="J49" s="82"/>
      <c r="K49" s="82"/>
      <c r="L49" s="81"/>
      <c r="M49" s="99"/>
      <c r="N49" s="99"/>
      <c r="O49" s="99"/>
      <c r="P49" s="99"/>
      <c r="Q49" s="99"/>
      <c r="R49" s="99"/>
      <c r="S49" s="99"/>
      <c r="T49" s="99"/>
      <c r="U49" s="99"/>
      <c r="W49" s="82"/>
    </row>
    <row r="50" spans="2:23">
      <c r="B50" s="98"/>
      <c r="C50" s="98"/>
      <c r="D50" s="98"/>
      <c r="E50" s="98"/>
      <c r="F50" s="98"/>
      <c r="G50" s="98"/>
      <c r="H50" s="98"/>
      <c r="I50" s="82"/>
      <c r="J50" s="82"/>
      <c r="K50" s="82"/>
      <c r="L50" s="81"/>
      <c r="M50" s="99"/>
      <c r="N50" s="99"/>
      <c r="O50" s="99"/>
      <c r="P50" s="99"/>
      <c r="Q50" s="99"/>
      <c r="R50" s="99"/>
      <c r="S50" s="99"/>
      <c r="T50" s="99"/>
      <c r="U50" s="99"/>
      <c r="W50" s="82"/>
    </row>
    <row r="51" spans="2:23">
      <c r="I51" s="78"/>
      <c r="W51" s="82"/>
    </row>
    <row r="52" spans="2:23">
      <c r="I52" s="78"/>
      <c r="W52" s="85"/>
    </row>
    <row r="53" spans="2:23">
      <c r="W53" s="82"/>
    </row>
    <row r="54" spans="2:23">
      <c r="W54" s="85"/>
    </row>
    <row r="55" spans="2:23">
      <c r="W55" s="82"/>
    </row>
    <row r="56" spans="2:23">
      <c r="W56" s="82"/>
    </row>
    <row r="57" spans="2:23">
      <c r="W57" s="82"/>
    </row>
    <row r="58" spans="2:23">
      <c r="W58" s="82"/>
    </row>
    <row r="59" spans="2:23">
      <c r="W59" s="82"/>
    </row>
    <row r="60" spans="2:23">
      <c r="W60" s="82"/>
    </row>
  </sheetData>
  <mergeCells count="42">
    <mergeCell ref="L4:M4"/>
    <mergeCell ref="B4:C4"/>
    <mergeCell ref="D4:E4"/>
    <mergeCell ref="F4:G4"/>
    <mergeCell ref="H4:I4"/>
    <mergeCell ref="J4:K4"/>
    <mergeCell ref="AB4:AC4"/>
    <mergeCell ref="AD4:AE4"/>
    <mergeCell ref="N4:O4"/>
    <mergeCell ref="R4:S4"/>
    <mergeCell ref="T4:U4"/>
    <mergeCell ref="V4:W4"/>
    <mergeCell ref="X4:Y4"/>
    <mergeCell ref="Z4:AA4"/>
    <mergeCell ref="B5:C5"/>
    <mergeCell ref="D5:E5"/>
    <mergeCell ref="F5:G5"/>
    <mergeCell ref="H5:I5"/>
    <mergeCell ref="J5:K5"/>
    <mergeCell ref="L6:M6"/>
    <mergeCell ref="AB5:AC5"/>
    <mergeCell ref="AD5:AE5"/>
    <mergeCell ref="N5:O5"/>
    <mergeCell ref="R5:S5"/>
    <mergeCell ref="T5:U5"/>
    <mergeCell ref="V5:W5"/>
    <mergeCell ref="X5:Y5"/>
    <mergeCell ref="Z5:AA5"/>
    <mergeCell ref="L5:M5"/>
    <mergeCell ref="B6:C6"/>
    <mergeCell ref="D6:E6"/>
    <mergeCell ref="F6:G6"/>
    <mergeCell ref="H6:I6"/>
    <mergeCell ref="J6:K6"/>
    <mergeCell ref="AB6:AC6"/>
    <mergeCell ref="AD6:AE6"/>
    <mergeCell ref="N6:O6"/>
    <mergeCell ref="R6:S6"/>
    <mergeCell ref="T6:U6"/>
    <mergeCell ref="V6:W6"/>
    <mergeCell ref="X6:Y6"/>
    <mergeCell ref="Z6:AA6"/>
  </mergeCells>
  <phoneticPr fontId="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2B65-B66E-4D7D-B029-297AF578F3A3}">
  <dimension ref="A1:BK58"/>
  <sheetViews>
    <sheetView tabSelected="1" topLeftCell="AH1" zoomScaleNormal="100" workbookViewId="0">
      <selection activeCell="K7" sqref="J7:K21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63">
      <c r="A1" s="1"/>
      <c r="B1" s="2" t="s">
        <v>19</v>
      </c>
    </row>
    <row r="2" spans="1:63">
      <c r="A2" s="3"/>
      <c r="B2" s="2" t="s">
        <v>20</v>
      </c>
    </row>
    <row r="3" spans="1:63" ht="19.5" thickBot="1">
      <c r="A3" s="2" t="s">
        <v>21</v>
      </c>
      <c r="Q3" s="43" t="s">
        <v>52</v>
      </c>
      <c r="AG3" s="43" t="s">
        <v>53</v>
      </c>
      <c r="AW3" s="43" t="s">
        <v>54</v>
      </c>
    </row>
    <row r="4" spans="1:63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  <c r="Q4" s="4"/>
      <c r="R4" s="107" t="s">
        <v>22</v>
      </c>
      <c r="S4" s="101"/>
      <c r="T4" s="108" t="s">
        <v>23</v>
      </c>
      <c r="U4" s="101"/>
      <c r="V4" s="108" t="s">
        <v>24</v>
      </c>
      <c r="W4" s="101"/>
      <c r="X4" s="109" t="s">
        <v>25</v>
      </c>
      <c r="Y4" s="110"/>
      <c r="Z4" s="108" t="s">
        <v>26</v>
      </c>
      <c r="AA4" s="111"/>
      <c r="AB4" s="108" t="s">
        <v>27</v>
      </c>
      <c r="AC4" s="111"/>
      <c r="AD4" s="100" t="s">
        <v>28</v>
      </c>
      <c r="AE4" s="101"/>
      <c r="AG4" s="4"/>
      <c r="AH4" s="107" t="s">
        <v>22</v>
      </c>
      <c r="AI4" s="101"/>
      <c r="AJ4" s="108" t="s">
        <v>23</v>
      </c>
      <c r="AK4" s="101"/>
      <c r="AL4" s="108" t="s">
        <v>24</v>
      </c>
      <c r="AM4" s="101"/>
      <c r="AN4" s="109" t="s">
        <v>25</v>
      </c>
      <c r="AO4" s="110"/>
      <c r="AP4" s="108" t="s">
        <v>26</v>
      </c>
      <c r="AQ4" s="111"/>
      <c r="AR4" s="108" t="s">
        <v>27</v>
      </c>
      <c r="AS4" s="111"/>
      <c r="AT4" s="100" t="s">
        <v>28</v>
      </c>
      <c r="AU4" s="101"/>
      <c r="AW4" s="4"/>
      <c r="AX4" s="107" t="s">
        <v>22</v>
      </c>
      <c r="AY4" s="101"/>
      <c r="AZ4" s="108" t="s">
        <v>23</v>
      </c>
      <c r="BA4" s="101"/>
      <c r="BB4" s="108" t="s">
        <v>24</v>
      </c>
      <c r="BC4" s="101"/>
      <c r="BD4" s="109" t="s">
        <v>25</v>
      </c>
      <c r="BE4" s="110"/>
      <c r="BF4" s="108" t="s">
        <v>26</v>
      </c>
      <c r="BG4" s="111"/>
      <c r="BH4" s="108" t="s">
        <v>27</v>
      </c>
      <c r="BI4" s="111"/>
      <c r="BJ4" s="100" t="s">
        <v>28</v>
      </c>
      <c r="BK4" s="101"/>
    </row>
    <row r="5" spans="1:63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  <c r="Q5" s="33" t="s">
        <v>29</v>
      </c>
      <c r="R5" s="102" t="s">
        <v>30</v>
      </c>
      <c r="S5" s="103"/>
      <c r="T5" s="104" t="s">
        <v>30</v>
      </c>
      <c r="U5" s="103"/>
      <c r="V5" s="104" t="s">
        <v>31</v>
      </c>
      <c r="W5" s="103"/>
      <c r="X5" s="104" t="s">
        <v>31</v>
      </c>
      <c r="Y5" s="103"/>
      <c r="Z5" s="104" t="s">
        <v>31</v>
      </c>
      <c r="AA5" s="103"/>
      <c r="AB5" s="104" t="s">
        <v>30</v>
      </c>
      <c r="AC5" s="103"/>
      <c r="AD5" s="105"/>
      <c r="AE5" s="106"/>
      <c r="AG5" s="33" t="s">
        <v>29</v>
      </c>
      <c r="AH5" s="102" t="s">
        <v>30</v>
      </c>
      <c r="AI5" s="103"/>
      <c r="AJ5" s="104" t="s">
        <v>30</v>
      </c>
      <c r="AK5" s="103"/>
      <c r="AL5" s="104" t="s">
        <v>31</v>
      </c>
      <c r="AM5" s="103"/>
      <c r="AN5" s="104" t="s">
        <v>31</v>
      </c>
      <c r="AO5" s="103"/>
      <c r="AP5" s="104" t="s">
        <v>31</v>
      </c>
      <c r="AQ5" s="103"/>
      <c r="AR5" s="104" t="s">
        <v>30</v>
      </c>
      <c r="AS5" s="103"/>
      <c r="AT5" s="105"/>
      <c r="AU5" s="106"/>
      <c r="AW5" s="33" t="s">
        <v>29</v>
      </c>
      <c r="AX5" s="102" t="s">
        <v>30</v>
      </c>
      <c r="AY5" s="103"/>
      <c r="AZ5" s="104" t="s">
        <v>30</v>
      </c>
      <c r="BA5" s="103"/>
      <c r="BB5" s="104" t="s">
        <v>31</v>
      </c>
      <c r="BC5" s="103"/>
      <c r="BD5" s="104" t="s">
        <v>31</v>
      </c>
      <c r="BE5" s="103"/>
      <c r="BF5" s="104" t="s">
        <v>31</v>
      </c>
      <c r="BG5" s="103"/>
      <c r="BH5" s="104" t="s">
        <v>30</v>
      </c>
      <c r="BI5" s="103"/>
      <c r="BJ5" s="105"/>
      <c r="BK5" s="106"/>
    </row>
    <row r="6" spans="1:63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  <c r="Q6" s="34" t="s">
        <v>32</v>
      </c>
      <c r="R6" s="114" t="s">
        <v>33</v>
      </c>
      <c r="S6" s="115"/>
      <c r="T6" s="116" t="s">
        <v>34</v>
      </c>
      <c r="U6" s="115"/>
      <c r="V6" s="116" t="s">
        <v>35</v>
      </c>
      <c r="W6" s="115"/>
      <c r="X6" s="116" t="s">
        <v>36</v>
      </c>
      <c r="Y6" s="115"/>
      <c r="Z6" s="116" t="s">
        <v>37</v>
      </c>
      <c r="AA6" s="115"/>
      <c r="AB6" s="116" t="s">
        <v>38</v>
      </c>
      <c r="AC6" s="115"/>
      <c r="AD6" s="112"/>
      <c r="AE6" s="113"/>
      <c r="AG6" s="34" t="s">
        <v>32</v>
      </c>
      <c r="AH6" s="114" t="s">
        <v>33</v>
      </c>
      <c r="AI6" s="115"/>
      <c r="AJ6" s="116" t="s">
        <v>34</v>
      </c>
      <c r="AK6" s="115"/>
      <c r="AL6" s="116" t="s">
        <v>35</v>
      </c>
      <c r="AM6" s="115"/>
      <c r="AN6" s="116" t="s">
        <v>36</v>
      </c>
      <c r="AO6" s="115"/>
      <c r="AP6" s="116" t="s">
        <v>37</v>
      </c>
      <c r="AQ6" s="115"/>
      <c r="AR6" s="116" t="s">
        <v>38</v>
      </c>
      <c r="AS6" s="115"/>
      <c r="AT6" s="112"/>
      <c r="AU6" s="113"/>
      <c r="AW6" s="34" t="s">
        <v>32</v>
      </c>
      <c r="AX6" s="114" t="s">
        <v>33</v>
      </c>
      <c r="AY6" s="115"/>
      <c r="AZ6" s="116" t="s">
        <v>34</v>
      </c>
      <c r="BA6" s="115"/>
      <c r="BB6" s="116" t="s">
        <v>35</v>
      </c>
      <c r="BC6" s="115"/>
      <c r="BD6" s="116" t="s">
        <v>36</v>
      </c>
      <c r="BE6" s="115"/>
      <c r="BF6" s="116" t="s">
        <v>37</v>
      </c>
      <c r="BG6" s="115"/>
      <c r="BH6" s="116" t="s">
        <v>38</v>
      </c>
      <c r="BI6" s="115"/>
      <c r="BJ6" s="112"/>
      <c r="BK6" s="113"/>
    </row>
    <row r="7" spans="1:63">
      <c r="A7" s="5" t="s">
        <v>39</v>
      </c>
      <c r="B7" s="6" t="s">
        <v>40</v>
      </c>
      <c r="C7" s="7">
        <f>AVERAGE(C8:C9)</f>
        <v>84.55</v>
      </c>
      <c r="D7" s="8" t="s">
        <v>40</v>
      </c>
      <c r="E7" s="9">
        <v>40</v>
      </c>
      <c r="F7" s="8" t="s">
        <v>41</v>
      </c>
      <c r="G7" s="10">
        <f>AVERAGE(G8:G9)</f>
        <v>6</v>
      </c>
      <c r="H7" s="8" t="s">
        <v>41</v>
      </c>
      <c r="I7" s="10">
        <f>AVERAGE(I8:I9)</f>
        <v>31.95</v>
      </c>
      <c r="J7" s="8" t="s">
        <v>42</v>
      </c>
      <c r="K7" s="9">
        <v>1.8</v>
      </c>
      <c r="L7" s="8" t="s">
        <v>40</v>
      </c>
      <c r="M7" s="9">
        <v>3</v>
      </c>
      <c r="N7" s="11" t="s">
        <v>43</v>
      </c>
      <c r="O7" s="12">
        <v>-5.22</v>
      </c>
      <c r="Q7" s="5" t="s">
        <v>39</v>
      </c>
      <c r="R7" s="6" t="s">
        <v>40</v>
      </c>
      <c r="S7" s="7">
        <f>AVERAGE(S8:S9)</f>
        <v>84.5</v>
      </c>
      <c r="T7" s="8" t="s">
        <v>40</v>
      </c>
      <c r="U7" s="9">
        <v>40.5</v>
      </c>
      <c r="V7" s="8" t="s">
        <v>41</v>
      </c>
      <c r="W7" s="10">
        <f>AVERAGE(W8:W9)</f>
        <v>4.5</v>
      </c>
      <c r="X7" s="8" t="s">
        <v>41</v>
      </c>
      <c r="Y7" s="10">
        <f>AVERAGE(Y8:Y9)</f>
        <v>29.3</v>
      </c>
      <c r="Z7" s="8" t="s">
        <v>42</v>
      </c>
      <c r="AA7" s="9">
        <v>1.8</v>
      </c>
      <c r="AB7" s="8" t="s">
        <v>40</v>
      </c>
      <c r="AC7" s="9">
        <v>3.8</v>
      </c>
      <c r="AD7" s="11" t="s">
        <v>43</v>
      </c>
      <c r="AE7" s="12">
        <v>-5.75</v>
      </c>
      <c r="AG7" s="5" t="s">
        <v>39</v>
      </c>
      <c r="AH7" s="6" t="s">
        <v>40</v>
      </c>
      <c r="AI7" s="7">
        <f>AVERAGE(AI8:AI9)</f>
        <v>86.2</v>
      </c>
      <c r="AJ7" s="8" t="s">
        <v>40</v>
      </c>
      <c r="AK7" s="9">
        <v>41.8</v>
      </c>
      <c r="AL7" s="8" t="s">
        <v>41</v>
      </c>
      <c r="AM7" s="10">
        <f>AVERAGE(AM8:AM9)</f>
        <v>5.8000000000000007</v>
      </c>
      <c r="AN7" s="8" t="s">
        <v>41</v>
      </c>
      <c r="AO7" s="10">
        <f>AVERAGE(AO8:AO9)</f>
        <v>28.45</v>
      </c>
      <c r="AP7" s="8" t="s">
        <v>42</v>
      </c>
      <c r="AQ7" s="9">
        <v>2.6</v>
      </c>
      <c r="AR7" s="8" t="s">
        <v>40</v>
      </c>
      <c r="AS7" s="9">
        <v>5.3</v>
      </c>
      <c r="AT7" s="11" t="s">
        <v>43</v>
      </c>
      <c r="AU7" s="12">
        <v>-4.79</v>
      </c>
      <c r="AW7" s="5" t="s">
        <v>39</v>
      </c>
      <c r="AX7" s="6" t="s">
        <v>40</v>
      </c>
      <c r="AY7" s="7">
        <f>AVERAGE(AY8:AY9)</f>
        <v>86.45</v>
      </c>
      <c r="AZ7" s="8" t="s">
        <v>40</v>
      </c>
      <c r="BA7" s="9">
        <v>42.4</v>
      </c>
      <c r="BB7" s="8" t="s">
        <v>41</v>
      </c>
      <c r="BC7" s="10">
        <f>AVERAGE(BC8:BC9)</f>
        <v>4.9499999999999993</v>
      </c>
      <c r="BD7" s="8" t="s">
        <v>41</v>
      </c>
      <c r="BE7" s="10">
        <f>AVERAGE(BE8:BE9)</f>
        <v>24.049999999999997</v>
      </c>
      <c r="BF7" s="8" t="s">
        <v>42</v>
      </c>
      <c r="BG7" s="9">
        <v>2.1</v>
      </c>
      <c r="BH7" s="8" t="s">
        <v>40</v>
      </c>
      <c r="BI7" s="9">
        <v>4.3</v>
      </c>
      <c r="BJ7" s="11" t="s">
        <v>43</v>
      </c>
      <c r="BK7" s="12">
        <v>-5.5</v>
      </c>
    </row>
    <row r="8" spans="1:63">
      <c r="A8" s="13">
        <v>1</v>
      </c>
      <c r="B8" s="14" t="s">
        <v>44</v>
      </c>
      <c r="C8" s="15">
        <v>86.3</v>
      </c>
      <c r="D8" s="16"/>
      <c r="E8" s="17"/>
      <c r="F8" s="16" t="s">
        <v>44</v>
      </c>
      <c r="G8" s="15">
        <v>7.2</v>
      </c>
      <c r="H8" s="16" t="s">
        <v>44</v>
      </c>
      <c r="I8" s="15">
        <v>28.5</v>
      </c>
      <c r="J8" s="16"/>
      <c r="K8" s="17"/>
      <c r="L8" s="16"/>
      <c r="M8" s="17"/>
      <c r="N8" s="18" t="s">
        <v>45</v>
      </c>
      <c r="O8" s="19">
        <v>-5.7</v>
      </c>
      <c r="Q8" s="13">
        <v>1</v>
      </c>
      <c r="R8" s="14" t="s">
        <v>44</v>
      </c>
      <c r="S8" s="15">
        <v>84.7</v>
      </c>
      <c r="T8" s="16"/>
      <c r="U8" s="17"/>
      <c r="V8" s="16" t="s">
        <v>44</v>
      </c>
      <c r="W8" s="15">
        <v>4</v>
      </c>
      <c r="X8" s="16" t="s">
        <v>44</v>
      </c>
      <c r="Y8" s="15">
        <v>31.1</v>
      </c>
      <c r="Z8" s="16"/>
      <c r="AA8" s="17"/>
      <c r="AB8" s="16"/>
      <c r="AC8" s="17"/>
      <c r="AD8" s="18" t="s">
        <v>45</v>
      </c>
      <c r="AE8" s="19">
        <v>-6.17</v>
      </c>
      <c r="AG8" s="13">
        <v>1</v>
      </c>
      <c r="AH8" s="14" t="s">
        <v>44</v>
      </c>
      <c r="AI8" s="15">
        <v>85</v>
      </c>
      <c r="AJ8" s="16"/>
      <c r="AK8" s="17"/>
      <c r="AL8" s="16" t="s">
        <v>44</v>
      </c>
      <c r="AM8" s="15">
        <v>6.4</v>
      </c>
      <c r="AN8" s="16" t="s">
        <v>44</v>
      </c>
      <c r="AO8" s="15">
        <v>27.2</v>
      </c>
      <c r="AP8" s="16"/>
      <c r="AQ8" s="17"/>
      <c r="AR8" s="16"/>
      <c r="AS8" s="17"/>
      <c r="AT8" s="18" t="s">
        <v>45</v>
      </c>
      <c r="AU8" s="19">
        <v>-5.08</v>
      </c>
      <c r="AW8" s="13">
        <v>1</v>
      </c>
      <c r="AX8" s="14" t="s">
        <v>44</v>
      </c>
      <c r="AY8" s="15">
        <v>85.7</v>
      </c>
      <c r="AZ8" s="16"/>
      <c r="BA8" s="17"/>
      <c r="BB8" s="16" t="s">
        <v>44</v>
      </c>
      <c r="BC8" s="15">
        <v>5.8</v>
      </c>
      <c r="BD8" s="16" t="s">
        <v>44</v>
      </c>
      <c r="BE8" s="15">
        <v>23.4</v>
      </c>
      <c r="BF8" s="16"/>
      <c r="BG8" s="17"/>
      <c r="BH8" s="16"/>
      <c r="BI8" s="17"/>
      <c r="BJ8" s="18" t="s">
        <v>45</v>
      </c>
      <c r="BK8" s="19">
        <v>-5.86</v>
      </c>
    </row>
    <row r="9" spans="1:63" ht="19.5" thickBot="1">
      <c r="A9" s="20">
        <v>2</v>
      </c>
      <c r="B9" s="21" t="s">
        <v>46</v>
      </c>
      <c r="C9" s="22">
        <v>82.8</v>
      </c>
      <c r="D9" s="23"/>
      <c r="E9" s="24"/>
      <c r="F9" s="23" t="s">
        <v>46</v>
      </c>
      <c r="G9" s="22">
        <v>4.8</v>
      </c>
      <c r="H9" s="23" t="s">
        <v>46</v>
      </c>
      <c r="I9" s="22">
        <v>35.4</v>
      </c>
      <c r="J9" s="23"/>
      <c r="K9" s="24"/>
      <c r="L9" s="23"/>
      <c r="M9" s="24"/>
      <c r="N9" s="25" t="s">
        <v>47</v>
      </c>
      <c r="O9" s="26">
        <v>-5.48</v>
      </c>
      <c r="Q9" s="20">
        <v>2</v>
      </c>
      <c r="R9" s="21" t="s">
        <v>46</v>
      </c>
      <c r="S9" s="22">
        <v>84.3</v>
      </c>
      <c r="T9" s="23"/>
      <c r="U9" s="24"/>
      <c r="V9" s="23" t="s">
        <v>46</v>
      </c>
      <c r="W9" s="22">
        <v>5</v>
      </c>
      <c r="X9" s="23" t="s">
        <v>46</v>
      </c>
      <c r="Y9" s="22">
        <v>27.5</v>
      </c>
      <c r="Z9" s="23"/>
      <c r="AA9" s="24"/>
      <c r="AB9" s="23"/>
      <c r="AC9" s="24"/>
      <c r="AD9" s="25" t="s">
        <v>47</v>
      </c>
      <c r="AE9" s="26">
        <v>-5.89</v>
      </c>
      <c r="AG9" s="20">
        <v>2</v>
      </c>
      <c r="AH9" s="21" t="s">
        <v>46</v>
      </c>
      <c r="AI9" s="22">
        <v>87.4</v>
      </c>
      <c r="AJ9" s="23"/>
      <c r="AK9" s="24"/>
      <c r="AL9" s="23" t="s">
        <v>46</v>
      </c>
      <c r="AM9" s="22">
        <v>5.2</v>
      </c>
      <c r="AN9" s="23" t="s">
        <v>46</v>
      </c>
      <c r="AO9" s="22">
        <v>29.7</v>
      </c>
      <c r="AP9" s="23"/>
      <c r="AQ9" s="24"/>
      <c r="AR9" s="23"/>
      <c r="AS9" s="24"/>
      <c r="AT9" s="25" t="s">
        <v>47</v>
      </c>
      <c r="AU9" s="26">
        <v>-4.71</v>
      </c>
      <c r="AW9" s="20">
        <v>2</v>
      </c>
      <c r="AX9" s="21" t="s">
        <v>46</v>
      </c>
      <c r="AY9" s="22">
        <v>87.2</v>
      </c>
      <c r="AZ9" s="23"/>
      <c r="BA9" s="24"/>
      <c r="BB9" s="23" t="s">
        <v>46</v>
      </c>
      <c r="BC9" s="22">
        <v>4.0999999999999996</v>
      </c>
      <c r="BD9" s="23" t="s">
        <v>46</v>
      </c>
      <c r="BE9" s="22">
        <v>24.7</v>
      </c>
      <c r="BF9" s="23"/>
      <c r="BG9" s="24"/>
      <c r="BH9" s="23"/>
      <c r="BI9" s="24"/>
      <c r="BJ9" s="25" t="s">
        <v>47</v>
      </c>
      <c r="BK9" s="26">
        <v>-5.51</v>
      </c>
    </row>
    <row r="10" spans="1:63">
      <c r="A10" s="27" t="s">
        <v>48</v>
      </c>
      <c r="B10" s="28" t="s">
        <v>40</v>
      </c>
      <c r="C10" s="29">
        <f>AVERAGE(C11:C12)</f>
        <v>84.75</v>
      </c>
      <c r="D10" s="30" t="s">
        <v>40</v>
      </c>
      <c r="E10" s="31">
        <v>40.4</v>
      </c>
      <c r="F10" s="30" t="s">
        <v>41</v>
      </c>
      <c r="G10" s="32">
        <f>AVERAGE(G11:G12)</f>
        <v>8.15</v>
      </c>
      <c r="H10" s="30" t="s">
        <v>41</v>
      </c>
      <c r="I10" s="32">
        <f>AVERAGE(I11:I12)</f>
        <v>27.450000000000003</v>
      </c>
      <c r="J10" s="30" t="s">
        <v>42</v>
      </c>
      <c r="K10" s="31">
        <v>1.8</v>
      </c>
      <c r="L10" s="30" t="s">
        <v>40</v>
      </c>
      <c r="M10" s="31">
        <v>7.2</v>
      </c>
      <c r="N10" s="11" t="s">
        <v>43</v>
      </c>
      <c r="O10" s="12">
        <v>-4.7699999999999996</v>
      </c>
      <c r="Q10" s="44" t="s">
        <v>55</v>
      </c>
      <c r="R10" s="28" t="s">
        <v>40</v>
      </c>
      <c r="S10" s="29">
        <f>AVERAGE(S11:S12)</f>
        <v>84.050000000000011</v>
      </c>
      <c r="T10" s="30" t="s">
        <v>40</v>
      </c>
      <c r="U10" s="31">
        <v>41.7</v>
      </c>
      <c r="V10" s="30" t="s">
        <v>41</v>
      </c>
      <c r="W10" s="32">
        <f>AVERAGE(W11:W12)</f>
        <v>5.65</v>
      </c>
      <c r="X10" s="30" t="s">
        <v>41</v>
      </c>
      <c r="Y10" s="32">
        <f>AVERAGE(Y11:Y12)</f>
        <v>29.799999999999997</v>
      </c>
      <c r="Z10" s="30" t="s">
        <v>42</v>
      </c>
      <c r="AA10" s="31">
        <v>1.6</v>
      </c>
      <c r="AB10" s="30" t="s">
        <v>40</v>
      </c>
      <c r="AC10" s="31">
        <v>5.7</v>
      </c>
      <c r="AD10" s="11" t="s">
        <v>43</v>
      </c>
      <c r="AE10" s="12">
        <v>-5.64</v>
      </c>
      <c r="AG10" s="27" t="s">
        <v>48</v>
      </c>
      <c r="AH10" s="28" t="s">
        <v>40</v>
      </c>
      <c r="AI10" s="29">
        <f>AVERAGE(AI11:AI12)</f>
        <v>85.05</v>
      </c>
      <c r="AJ10" s="30" t="s">
        <v>40</v>
      </c>
      <c r="AK10" s="31">
        <v>42.8</v>
      </c>
      <c r="AL10" s="30" t="s">
        <v>41</v>
      </c>
      <c r="AM10" s="32">
        <f>AVERAGE(AM11:AM12)</f>
        <v>5.5</v>
      </c>
      <c r="AN10" s="30" t="s">
        <v>41</v>
      </c>
      <c r="AO10" s="32">
        <f>AVERAGE(AO11:AO12)</f>
        <v>27.799999999999997</v>
      </c>
      <c r="AP10" s="30" t="s">
        <v>42</v>
      </c>
      <c r="AQ10" s="31">
        <v>2.1</v>
      </c>
      <c r="AR10" s="30" t="s">
        <v>40</v>
      </c>
      <c r="AS10" s="31">
        <v>3.3</v>
      </c>
      <c r="AT10" s="11" t="s">
        <v>43</v>
      </c>
      <c r="AU10" s="12">
        <v>-5.37</v>
      </c>
      <c r="AW10" s="44" t="s">
        <v>55</v>
      </c>
      <c r="AX10" s="28" t="s">
        <v>40</v>
      </c>
      <c r="AY10" s="29">
        <f>AVERAGE(AY11:AY12)</f>
        <v>84.6</v>
      </c>
      <c r="AZ10" s="30" t="s">
        <v>40</v>
      </c>
      <c r="BA10" s="31">
        <v>42.4</v>
      </c>
      <c r="BB10" s="30" t="s">
        <v>41</v>
      </c>
      <c r="BC10" s="32">
        <f>AVERAGE(BC11:BC12)</f>
        <v>6.65</v>
      </c>
      <c r="BD10" s="30" t="s">
        <v>41</v>
      </c>
      <c r="BE10" s="32">
        <f>AVERAGE(BE11:BE12)</f>
        <v>23.1</v>
      </c>
      <c r="BF10" s="30" t="s">
        <v>42</v>
      </c>
      <c r="BG10" s="31">
        <v>1.2</v>
      </c>
      <c r="BH10" s="30" t="s">
        <v>40</v>
      </c>
      <c r="BI10" s="31">
        <v>4.5999999999999996</v>
      </c>
      <c r="BJ10" s="11" t="s">
        <v>43</v>
      </c>
      <c r="BK10" s="12">
        <v>-5.59</v>
      </c>
    </row>
    <row r="11" spans="1:63">
      <c r="A11" s="13">
        <v>1</v>
      </c>
      <c r="B11" s="14" t="s">
        <v>44</v>
      </c>
      <c r="C11" s="15">
        <v>86.3</v>
      </c>
      <c r="D11" s="16"/>
      <c r="E11" s="17"/>
      <c r="F11" s="16" t="s">
        <v>44</v>
      </c>
      <c r="G11" s="15">
        <v>9.1</v>
      </c>
      <c r="H11" s="16" t="s">
        <v>44</v>
      </c>
      <c r="I11" s="15">
        <v>24.3</v>
      </c>
      <c r="J11" s="16"/>
      <c r="K11" s="17"/>
      <c r="L11" s="16"/>
      <c r="M11" s="17"/>
      <c r="N11" s="18" t="s">
        <v>45</v>
      </c>
      <c r="O11" s="19">
        <v>-5.18</v>
      </c>
      <c r="Q11" s="13">
        <v>1</v>
      </c>
      <c r="R11" s="14" t="s">
        <v>44</v>
      </c>
      <c r="S11" s="15">
        <v>83.4</v>
      </c>
      <c r="T11" s="16"/>
      <c r="U11" s="17"/>
      <c r="V11" s="16" t="s">
        <v>44</v>
      </c>
      <c r="W11" s="15">
        <v>6.3</v>
      </c>
      <c r="X11" s="16" t="s">
        <v>44</v>
      </c>
      <c r="Y11" s="15">
        <v>27.9</v>
      </c>
      <c r="Z11" s="16"/>
      <c r="AA11" s="17"/>
      <c r="AB11" s="16"/>
      <c r="AC11" s="17"/>
      <c r="AD11" s="18" t="s">
        <v>45</v>
      </c>
      <c r="AE11" s="19">
        <v>-5.92</v>
      </c>
      <c r="AG11" s="13">
        <v>1</v>
      </c>
      <c r="AH11" s="14" t="s">
        <v>44</v>
      </c>
      <c r="AI11" s="15">
        <v>86</v>
      </c>
      <c r="AJ11" s="16"/>
      <c r="AK11" s="17"/>
      <c r="AL11" s="16" t="s">
        <v>44</v>
      </c>
      <c r="AM11" s="15">
        <v>4.2</v>
      </c>
      <c r="AN11" s="16" t="s">
        <v>44</v>
      </c>
      <c r="AO11" s="15">
        <v>30.9</v>
      </c>
      <c r="AP11" s="16"/>
      <c r="AQ11" s="17"/>
      <c r="AR11" s="16"/>
      <c r="AS11" s="17"/>
      <c r="AT11" s="18" t="s">
        <v>45</v>
      </c>
      <c r="AU11" s="19">
        <v>-5.76</v>
      </c>
      <c r="AW11" s="13">
        <v>1</v>
      </c>
      <c r="AX11" s="14" t="s">
        <v>44</v>
      </c>
      <c r="AY11" s="15">
        <v>84.6</v>
      </c>
      <c r="AZ11" s="16"/>
      <c r="BA11" s="17"/>
      <c r="BB11" s="16" t="s">
        <v>44</v>
      </c>
      <c r="BC11" s="15">
        <v>5.6</v>
      </c>
      <c r="BD11" s="16" t="s">
        <v>44</v>
      </c>
      <c r="BE11" s="15">
        <v>24.6</v>
      </c>
      <c r="BF11" s="16"/>
      <c r="BG11" s="17"/>
      <c r="BH11" s="16"/>
      <c r="BI11" s="17"/>
      <c r="BJ11" s="18" t="s">
        <v>45</v>
      </c>
      <c r="BK11" s="19">
        <v>-5.99</v>
      </c>
    </row>
    <row r="12" spans="1:63" ht="19.5" thickBot="1">
      <c r="A12" s="20">
        <v>2</v>
      </c>
      <c r="B12" s="21" t="s">
        <v>46</v>
      </c>
      <c r="C12" s="22">
        <v>83.2</v>
      </c>
      <c r="D12" s="23"/>
      <c r="E12" s="24"/>
      <c r="F12" s="23" t="s">
        <v>46</v>
      </c>
      <c r="G12" s="22">
        <v>7.2</v>
      </c>
      <c r="H12" s="23" t="s">
        <v>46</v>
      </c>
      <c r="I12" s="22">
        <v>30.6</v>
      </c>
      <c r="J12" s="23"/>
      <c r="K12" s="24"/>
      <c r="L12" s="23"/>
      <c r="M12" s="24"/>
      <c r="N12" s="25" t="s">
        <v>47</v>
      </c>
      <c r="O12" s="26">
        <v>-4.6900000000000004</v>
      </c>
      <c r="Q12" s="20">
        <v>2</v>
      </c>
      <c r="R12" s="21" t="s">
        <v>46</v>
      </c>
      <c r="S12" s="22">
        <v>84.7</v>
      </c>
      <c r="T12" s="23"/>
      <c r="U12" s="24"/>
      <c r="V12" s="23" t="s">
        <v>46</v>
      </c>
      <c r="W12" s="22">
        <v>5</v>
      </c>
      <c r="X12" s="23" t="s">
        <v>46</v>
      </c>
      <c r="Y12" s="22">
        <v>31.7</v>
      </c>
      <c r="Z12" s="23"/>
      <c r="AA12" s="24"/>
      <c r="AB12" s="23"/>
      <c r="AC12" s="24"/>
      <c r="AD12" s="25" t="s">
        <v>47</v>
      </c>
      <c r="AE12" s="26">
        <v>-5.42</v>
      </c>
      <c r="AG12" s="20">
        <v>2</v>
      </c>
      <c r="AH12" s="21" t="s">
        <v>46</v>
      </c>
      <c r="AI12" s="22">
        <v>84.1</v>
      </c>
      <c r="AJ12" s="23"/>
      <c r="AK12" s="24"/>
      <c r="AL12" s="23" t="s">
        <v>46</v>
      </c>
      <c r="AM12" s="22">
        <v>6.8</v>
      </c>
      <c r="AN12" s="23" t="s">
        <v>46</v>
      </c>
      <c r="AO12" s="22">
        <v>24.7</v>
      </c>
      <c r="AP12" s="23"/>
      <c r="AQ12" s="24"/>
      <c r="AR12" s="23"/>
      <c r="AS12" s="24"/>
      <c r="AT12" s="25" t="s">
        <v>47</v>
      </c>
      <c r="AU12" s="26">
        <v>-5.39</v>
      </c>
      <c r="AW12" s="20">
        <v>2</v>
      </c>
      <c r="AX12" s="21" t="s">
        <v>46</v>
      </c>
      <c r="AY12" s="22">
        <v>84.6</v>
      </c>
      <c r="AZ12" s="23"/>
      <c r="BA12" s="24"/>
      <c r="BB12" s="23" t="s">
        <v>46</v>
      </c>
      <c r="BC12" s="22">
        <v>7.7</v>
      </c>
      <c r="BD12" s="23" t="s">
        <v>46</v>
      </c>
      <c r="BE12" s="22">
        <v>21.6</v>
      </c>
      <c r="BF12" s="23"/>
      <c r="BG12" s="24"/>
      <c r="BH12" s="23"/>
      <c r="BI12" s="24"/>
      <c r="BJ12" s="25" t="s">
        <v>47</v>
      </c>
      <c r="BK12" s="26">
        <v>-5.47</v>
      </c>
    </row>
    <row r="13" spans="1:63">
      <c r="A13" s="27" t="s">
        <v>49</v>
      </c>
      <c r="B13" s="28" t="s">
        <v>40</v>
      </c>
      <c r="C13" s="29">
        <f>AVERAGE(C14:C15)</f>
        <v>85.45</v>
      </c>
      <c r="D13" s="30" t="s">
        <v>40</v>
      </c>
      <c r="E13" s="31">
        <v>41.2</v>
      </c>
      <c r="F13" s="30" t="s">
        <v>41</v>
      </c>
      <c r="G13" s="32">
        <f>AVERAGE(G14:G15)</f>
        <v>6.7</v>
      </c>
      <c r="H13" s="30" t="s">
        <v>41</v>
      </c>
      <c r="I13" s="32">
        <f>AVERAGE(I14:I15)</f>
        <v>33.700000000000003</v>
      </c>
      <c r="J13" s="30" t="s">
        <v>42</v>
      </c>
      <c r="K13" s="31">
        <v>1.9</v>
      </c>
      <c r="L13" s="30" t="s">
        <v>40</v>
      </c>
      <c r="M13" s="31">
        <v>4.9000000000000004</v>
      </c>
      <c r="N13" s="11" t="s">
        <v>43</v>
      </c>
      <c r="O13" s="12">
        <v>-5.07</v>
      </c>
      <c r="Q13" s="44" t="s">
        <v>56</v>
      </c>
      <c r="R13" s="28" t="s">
        <v>40</v>
      </c>
      <c r="S13" s="29">
        <f>AVERAGE(S14:S15)</f>
        <v>84.35</v>
      </c>
      <c r="T13" s="30" t="s">
        <v>40</v>
      </c>
      <c r="U13" s="31">
        <v>41.8</v>
      </c>
      <c r="V13" s="30" t="s">
        <v>41</v>
      </c>
      <c r="W13" s="32">
        <f>AVERAGE(W14:W15)</f>
        <v>7</v>
      </c>
      <c r="X13" s="30" t="s">
        <v>41</v>
      </c>
      <c r="Y13" s="32">
        <f>AVERAGE(Y14:Y15)</f>
        <v>28.75</v>
      </c>
      <c r="Z13" s="30" t="s">
        <v>42</v>
      </c>
      <c r="AA13" s="31">
        <v>2.1</v>
      </c>
      <c r="AB13" s="30" t="s">
        <v>40</v>
      </c>
      <c r="AC13" s="31">
        <v>3.7</v>
      </c>
      <c r="AD13" s="11" t="s">
        <v>43</v>
      </c>
      <c r="AE13" s="12">
        <v>-4.93</v>
      </c>
      <c r="AG13" s="27" t="s">
        <v>49</v>
      </c>
      <c r="AH13" s="28" t="s">
        <v>40</v>
      </c>
      <c r="AI13" s="29">
        <f>AVERAGE(AI14:AI15)</f>
        <v>84.65</v>
      </c>
      <c r="AJ13" s="30" t="s">
        <v>40</v>
      </c>
      <c r="AK13" s="31">
        <v>42.3</v>
      </c>
      <c r="AL13" s="30" t="s">
        <v>41</v>
      </c>
      <c r="AM13" s="32">
        <f>AVERAGE(AM14:AM15)</f>
        <v>6.85</v>
      </c>
      <c r="AN13" s="30" t="s">
        <v>41</v>
      </c>
      <c r="AO13" s="32">
        <f>AVERAGE(AO14:AO15)</f>
        <v>27.5</v>
      </c>
      <c r="AP13" s="30" t="s">
        <v>42</v>
      </c>
      <c r="AQ13" s="31">
        <v>1.6</v>
      </c>
      <c r="AR13" s="30" t="s">
        <v>40</v>
      </c>
      <c r="AS13" s="31">
        <v>5</v>
      </c>
      <c r="AT13" s="11" t="s">
        <v>43</v>
      </c>
      <c r="AU13" s="12">
        <v>-5.33</v>
      </c>
      <c r="AW13" s="44" t="s">
        <v>56</v>
      </c>
      <c r="AX13" s="28" t="s">
        <v>40</v>
      </c>
      <c r="AY13" s="29">
        <f>AVERAGE(AY14:AY15)</f>
        <v>85.25</v>
      </c>
      <c r="AZ13" s="30" t="s">
        <v>40</v>
      </c>
      <c r="BA13" s="31">
        <v>42.7</v>
      </c>
      <c r="BB13" s="30" t="s">
        <v>41</v>
      </c>
      <c r="BC13" s="32">
        <f>AVERAGE(BC14:BC15)</f>
        <v>6</v>
      </c>
      <c r="BD13" s="30" t="s">
        <v>41</v>
      </c>
      <c r="BE13" s="32">
        <f>AVERAGE(BE14:BE15)</f>
        <v>26.35</v>
      </c>
      <c r="BF13" s="30" t="s">
        <v>42</v>
      </c>
      <c r="BG13" s="31">
        <v>1.7</v>
      </c>
      <c r="BH13" s="30" t="s">
        <v>40</v>
      </c>
      <c r="BI13" s="31">
        <v>4.2</v>
      </c>
      <c r="BJ13" s="11" t="s">
        <v>43</v>
      </c>
      <c r="BK13" s="12">
        <v>-5.53</v>
      </c>
    </row>
    <row r="14" spans="1:63">
      <c r="A14" s="13">
        <v>1</v>
      </c>
      <c r="B14" s="14" t="s">
        <v>44</v>
      </c>
      <c r="C14" s="15">
        <v>85.9</v>
      </c>
      <c r="D14" s="16"/>
      <c r="E14" s="17"/>
      <c r="F14" s="16" t="s">
        <v>44</v>
      </c>
      <c r="G14" s="15">
        <v>6.5</v>
      </c>
      <c r="H14" s="16" t="s">
        <v>44</v>
      </c>
      <c r="I14" s="15">
        <v>34.6</v>
      </c>
      <c r="J14" s="16"/>
      <c r="K14" s="17"/>
      <c r="L14" s="16"/>
      <c r="M14" s="17"/>
      <c r="N14" s="18" t="s">
        <v>45</v>
      </c>
      <c r="O14" s="19">
        <v>-5.52</v>
      </c>
      <c r="Q14" s="13">
        <v>1</v>
      </c>
      <c r="R14" s="14" t="s">
        <v>44</v>
      </c>
      <c r="S14" s="15">
        <v>83.8</v>
      </c>
      <c r="T14" s="16"/>
      <c r="U14" s="17"/>
      <c r="V14" s="16" t="s">
        <v>44</v>
      </c>
      <c r="W14" s="15">
        <v>7.3</v>
      </c>
      <c r="X14" s="16" t="s">
        <v>44</v>
      </c>
      <c r="Y14" s="15">
        <v>26.2</v>
      </c>
      <c r="Z14" s="16"/>
      <c r="AA14" s="17"/>
      <c r="AB14" s="16"/>
      <c r="AC14" s="17"/>
      <c r="AD14" s="18" t="s">
        <v>45</v>
      </c>
      <c r="AE14" s="19">
        <v>-5.35</v>
      </c>
      <c r="AG14" s="13">
        <v>1</v>
      </c>
      <c r="AH14" s="14" t="s">
        <v>44</v>
      </c>
      <c r="AI14" s="15">
        <v>84.2</v>
      </c>
      <c r="AJ14" s="16"/>
      <c r="AK14" s="17"/>
      <c r="AL14" s="16" t="s">
        <v>44</v>
      </c>
      <c r="AM14" s="15">
        <v>6.3</v>
      </c>
      <c r="AN14" s="16" t="s">
        <v>44</v>
      </c>
      <c r="AO14" s="15">
        <v>29.1</v>
      </c>
      <c r="AP14" s="16"/>
      <c r="AQ14" s="17"/>
      <c r="AR14" s="16"/>
      <c r="AS14" s="17"/>
      <c r="AT14" s="18" t="s">
        <v>45</v>
      </c>
      <c r="AU14" s="19">
        <v>-5.69</v>
      </c>
      <c r="AW14" s="13">
        <v>1</v>
      </c>
      <c r="AX14" s="14" t="s">
        <v>44</v>
      </c>
      <c r="AY14" s="15">
        <v>86</v>
      </c>
      <c r="AZ14" s="16"/>
      <c r="BA14" s="17"/>
      <c r="BB14" s="16" t="s">
        <v>44</v>
      </c>
      <c r="BC14" s="15">
        <v>7.4</v>
      </c>
      <c r="BD14" s="16" t="s">
        <v>44</v>
      </c>
      <c r="BE14" s="15">
        <v>27.7</v>
      </c>
      <c r="BF14" s="16"/>
      <c r="BG14" s="17"/>
      <c r="BH14" s="16"/>
      <c r="BI14" s="17"/>
      <c r="BJ14" s="18" t="s">
        <v>45</v>
      </c>
      <c r="BK14" s="19">
        <v>-5.92</v>
      </c>
    </row>
    <row r="15" spans="1:63" ht="19.5" thickBot="1">
      <c r="A15" s="20">
        <v>2</v>
      </c>
      <c r="B15" s="21" t="s">
        <v>46</v>
      </c>
      <c r="C15" s="22">
        <v>85</v>
      </c>
      <c r="D15" s="23"/>
      <c r="E15" s="24"/>
      <c r="F15" s="23" t="s">
        <v>46</v>
      </c>
      <c r="G15" s="22">
        <v>6.9</v>
      </c>
      <c r="H15" s="23" t="s">
        <v>46</v>
      </c>
      <c r="I15" s="22">
        <v>32.799999999999997</v>
      </c>
      <c r="J15" s="23"/>
      <c r="K15" s="24"/>
      <c r="L15" s="23"/>
      <c r="M15" s="24"/>
      <c r="N15" s="25" t="s">
        <v>47</v>
      </c>
      <c r="O15" s="26">
        <v>-5.19</v>
      </c>
      <c r="Q15" s="20">
        <v>2</v>
      </c>
      <c r="R15" s="21" t="s">
        <v>46</v>
      </c>
      <c r="S15" s="22">
        <v>84.9</v>
      </c>
      <c r="T15" s="23"/>
      <c r="U15" s="24"/>
      <c r="V15" s="23" t="s">
        <v>46</v>
      </c>
      <c r="W15" s="22">
        <v>6.7</v>
      </c>
      <c r="X15" s="23" t="s">
        <v>46</v>
      </c>
      <c r="Y15" s="22">
        <v>31.3</v>
      </c>
      <c r="Z15" s="23"/>
      <c r="AA15" s="24"/>
      <c r="AB15" s="23"/>
      <c r="AC15" s="24"/>
      <c r="AD15" s="25" t="s">
        <v>47</v>
      </c>
      <c r="AE15" s="26">
        <v>-4.9400000000000004</v>
      </c>
      <c r="AG15" s="20">
        <v>2</v>
      </c>
      <c r="AH15" s="21" t="s">
        <v>46</v>
      </c>
      <c r="AI15" s="22">
        <v>85.1</v>
      </c>
      <c r="AJ15" s="23"/>
      <c r="AK15" s="24"/>
      <c r="AL15" s="23" t="s">
        <v>46</v>
      </c>
      <c r="AM15" s="22">
        <v>7.4</v>
      </c>
      <c r="AN15" s="23" t="s">
        <v>46</v>
      </c>
      <c r="AO15" s="22">
        <v>25.9</v>
      </c>
      <c r="AP15" s="23"/>
      <c r="AQ15" s="24"/>
      <c r="AR15" s="23"/>
      <c r="AS15" s="24"/>
      <c r="AT15" s="25" t="s">
        <v>47</v>
      </c>
      <c r="AU15" s="26">
        <v>-5.18</v>
      </c>
      <c r="AW15" s="20">
        <v>2</v>
      </c>
      <c r="AX15" s="21" t="s">
        <v>46</v>
      </c>
      <c r="AY15" s="22">
        <v>84.5</v>
      </c>
      <c r="AZ15" s="23"/>
      <c r="BA15" s="24"/>
      <c r="BB15" s="23" t="s">
        <v>46</v>
      </c>
      <c r="BC15" s="22">
        <v>4.5999999999999996</v>
      </c>
      <c r="BD15" s="23" t="s">
        <v>46</v>
      </c>
      <c r="BE15" s="22">
        <v>25</v>
      </c>
      <c r="BF15" s="23"/>
      <c r="BG15" s="24"/>
      <c r="BH15" s="23"/>
      <c r="BI15" s="24"/>
      <c r="BJ15" s="25" t="s">
        <v>47</v>
      </c>
      <c r="BK15" s="26">
        <v>-5.48</v>
      </c>
    </row>
    <row r="16" spans="1:63">
      <c r="A16" s="27" t="s">
        <v>50</v>
      </c>
      <c r="B16" s="28" t="s">
        <v>40</v>
      </c>
      <c r="C16" s="29">
        <f>AVERAGE(C17:C18)</f>
        <v>84.9</v>
      </c>
      <c r="D16" s="30" t="s">
        <v>40</v>
      </c>
      <c r="E16" s="31">
        <v>42.3</v>
      </c>
      <c r="F16" s="30" t="s">
        <v>41</v>
      </c>
      <c r="G16" s="32">
        <f>AVERAGE(G17:G18)</f>
        <v>6.35</v>
      </c>
      <c r="H16" s="30" t="s">
        <v>41</v>
      </c>
      <c r="I16" s="32">
        <f>AVERAGE(I17:I18)</f>
        <v>31.4</v>
      </c>
      <c r="J16" s="30" t="s">
        <v>42</v>
      </c>
      <c r="K16" s="31">
        <v>1.1000000000000001</v>
      </c>
      <c r="L16" s="30" t="s">
        <v>40</v>
      </c>
      <c r="M16" s="31">
        <v>6.1</v>
      </c>
      <c r="N16" s="11" t="s">
        <v>43</v>
      </c>
      <c r="O16" s="12">
        <v>-5.69</v>
      </c>
      <c r="Q16" s="44" t="s">
        <v>57</v>
      </c>
      <c r="R16" s="28" t="s">
        <v>40</v>
      </c>
      <c r="S16" s="29">
        <f>AVERAGE(S17:S18)</f>
        <v>83.9</v>
      </c>
      <c r="T16" s="30" t="s">
        <v>40</v>
      </c>
      <c r="U16" s="31">
        <v>41</v>
      </c>
      <c r="V16" s="30" t="s">
        <v>41</v>
      </c>
      <c r="W16" s="32">
        <f>AVERAGE(W17:W18)</f>
        <v>5.55</v>
      </c>
      <c r="X16" s="30" t="s">
        <v>41</v>
      </c>
      <c r="Y16" s="32">
        <f>AVERAGE(Y17:Y18)</f>
        <v>29.55</v>
      </c>
      <c r="Z16" s="30" t="s">
        <v>42</v>
      </c>
      <c r="AA16" s="31">
        <v>2.1</v>
      </c>
      <c r="AB16" s="30" t="s">
        <v>40</v>
      </c>
      <c r="AC16" s="31">
        <v>3.3</v>
      </c>
      <c r="AD16" s="11" t="s">
        <v>43</v>
      </c>
      <c r="AE16" s="12">
        <v>-4.88</v>
      </c>
      <c r="AG16" s="27" t="s">
        <v>50</v>
      </c>
      <c r="AH16" s="28" t="s">
        <v>40</v>
      </c>
      <c r="AI16" s="29">
        <f>AVERAGE(AI17:AI18)</f>
        <v>84</v>
      </c>
      <c r="AJ16" s="30" t="s">
        <v>40</v>
      </c>
      <c r="AK16" s="31">
        <v>43.6</v>
      </c>
      <c r="AL16" s="30" t="s">
        <v>41</v>
      </c>
      <c r="AM16" s="32">
        <f>AVERAGE(AM17:AM18)</f>
        <v>7.75</v>
      </c>
      <c r="AN16" s="30" t="s">
        <v>41</v>
      </c>
      <c r="AO16" s="32">
        <f>AVERAGE(AO17:AO18)</f>
        <v>26.15</v>
      </c>
      <c r="AP16" s="30" t="s">
        <v>42</v>
      </c>
      <c r="AQ16" s="31">
        <v>1.2</v>
      </c>
      <c r="AR16" s="30" t="s">
        <v>40</v>
      </c>
      <c r="AS16" s="31">
        <v>6.2</v>
      </c>
      <c r="AT16" s="11" t="s">
        <v>43</v>
      </c>
      <c r="AU16" s="12">
        <v>-5.36</v>
      </c>
      <c r="AW16" s="44" t="s">
        <v>57</v>
      </c>
      <c r="AX16" s="28" t="s">
        <v>40</v>
      </c>
      <c r="AY16" s="29">
        <f>AVERAGE(AY17:AY18)</f>
        <v>84.6</v>
      </c>
      <c r="AZ16" s="30" t="s">
        <v>40</v>
      </c>
      <c r="BA16" s="31">
        <v>42</v>
      </c>
      <c r="BB16" s="30" t="s">
        <v>41</v>
      </c>
      <c r="BC16" s="32">
        <f>AVERAGE(BC17:BC18)</f>
        <v>7</v>
      </c>
      <c r="BD16" s="30" t="s">
        <v>41</v>
      </c>
      <c r="BE16" s="32">
        <f>AVERAGE(BE17:BE18)</f>
        <v>24.5</v>
      </c>
      <c r="BF16" s="30" t="s">
        <v>42</v>
      </c>
      <c r="BG16" s="31">
        <v>1.5</v>
      </c>
      <c r="BH16" s="30" t="s">
        <v>40</v>
      </c>
      <c r="BI16" s="31">
        <v>6.8</v>
      </c>
      <c r="BJ16" s="11" t="s">
        <v>43</v>
      </c>
      <c r="BK16" s="12">
        <v>-5.44</v>
      </c>
    </row>
    <row r="17" spans="1:63">
      <c r="A17" s="13">
        <v>1</v>
      </c>
      <c r="B17" s="14" t="s">
        <v>44</v>
      </c>
      <c r="C17" s="15">
        <v>84.5</v>
      </c>
      <c r="D17" s="16"/>
      <c r="E17" s="17"/>
      <c r="F17" s="16" t="s">
        <v>44</v>
      </c>
      <c r="G17" s="15">
        <v>8.1</v>
      </c>
      <c r="H17" s="16" t="s">
        <v>44</v>
      </c>
      <c r="I17" s="15">
        <v>30.2</v>
      </c>
      <c r="J17" s="16"/>
      <c r="K17" s="17"/>
      <c r="L17" s="16"/>
      <c r="M17" s="17"/>
      <c r="N17" s="18" t="s">
        <v>45</v>
      </c>
      <c r="O17" s="19">
        <v>-6.1</v>
      </c>
      <c r="Q17" s="13">
        <v>1</v>
      </c>
      <c r="R17" s="14" t="s">
        <v>44</v>
      </c>
      <c r="S17" s="15">
        <v>84.8</v>
      </c>
      <c r="T17" s="16"/>
      <c r="U17" s="17"/>
      <c r="V17" s="16" t="s">
        <v>44</v>
      </c>
      <c r="W17" s="15">
        <v>6.1</v>
      </c>
      <c r="X17" s="16" t="s">
        <v>44</v>
      </c>
      <c r="Y17" s="15">
        <v>32.700000000000003</v>
      </c>
      <c r="Z17" s="16"/>
      <c r="AA17" s="17"/>
      <c r="AB17" s="16"/>
      <c r="AC17" s="17"/>
      <c r="AD17" s="18" t="s">
        <v>45</v>
      </c>
      <c r="AE17" s="19">
        <v>-5.32</v>
      </c>
      <c r="AG17" s="13">
        <v>1</v>
      </c>
      <c r="AH17" s="14" t="s">
        <v>44</v>
      </c>
      <c r="AI17" s="15">
        <v>84.3</v>
      </c>
      <c r="AJ17" s="16"/>
      <c r="AK17" s="17"/>
      <c r="AL17" s="16" t="s">
        <v>44</v>
      </c>
      <c r="AM17" s="15">
        <v>8.3000000000000007</v>
      </c>
      <c r="AN17" s="16" t="s">
        <v>44</v>
      </c>
      <c r="AO17" s="15">
        <v>24.7</v>
      </c>
      <c r="AP17" s="16"/>
      <c r="AQ17" s="17"/>
      <c r="AR17" s="16"/>
      <c r="AS17" s="17"/>
      <c r="AT17" s="18" t="s">
        <v>45</v>
      </c>
      <c r="AU17" s="19">
        <v>-5.6</v>
      </c>
      <c r="AW17" s="13">
        <v>1</v>
      </c>
      <c r="AX17" s="14" t="s">
        <v>44</v>
      </c>
      <c r="AY17" s="15">
        <v>85.6</v>
      </c>
      <c r="AZ17" s="16"/>
      <c r="BA17" s="17"/>
      <c r="BB17" s="16" t="s">
        <v>44</v>
      </c>
      <c r="BC17" s="15">
        <v>6.8</v>
      </c>
      <c r="BD17" s="16" t="s">
        <v>44</v>
      </c>
      <c r="BE17" s="15">
        <v>26.6</v>
      </c>
      <c r="BF17" s="16"/>
      <c r="BG17" s="17"/>
      <c r="BH17" s="16"/>
      <c r="BI17" s="17"/>
      <c r="BJ17" s="18" t="s">
        <v>45</v>
      </c>
      <c r="BK17" s="19">
        <v>-5.63</v>
      </c>
    </row>
    <row r="18" spans="1:63" ht="19.5" thickBot="1">
      <c r="A18" s="20">
        <v>2</v>
      </c>
      <c r="B18" s="21" t="s">
        <v>46</v>
      </c>
      <c r="C18" s="22">
        <v>85.3</v>
      </c>
      <c r="D18" s="23"/>
      <c r="E18" s="24"/>
      <c r="F18" s="23" t="s">
        <v>46</v>
      </c>
      <c r="G18" s="22">
        <v>4.5999999999999996</v>
      </c>
      <c r="H18" s="23" t="s">
        <v>46</v>
      </c>
      <c r="I18" s="22">
        <v>32.6</v>
      </c>
      <c r="J18" s="23"/>
      <c r="K18" s="24"/>
      <c r="L18" s="23"/>
      <c r="M18" s="24"/>
      <c r="N18" s="25" t="s">
        <v>47</v>
      </c>
      <c r="O18" s="26">
        <v>-5.63</v>
      </c>
      <c r="Q18" s="20">
        <v>2</v>
      </c>
      <c r="R18" s="21" t="s">
        <v>46</v>
      </c>
      <c r="S18" s="22">
        <v>83</v>
      </c>
      <c r="T18" s="23"/>
      <c r="U18" s="24"/>
      <c r="V18" s="23" t="s">
        <v>46</v>
      </c>
      <c r="W18" s="22">
        <v>5</v>
      </c>
      <c r="X18" s="23" t="s">
        <v>46</v>
      </c>
      <c r="Y18" s="22">
        <v>26.4</v>
      </c>
      <c r="Z18" s="23"/>
      <c r="AA18" s="24"/>
      <c r="AB18" s="23"/>
      <c r="AC18" s="24"/>
      <c r="AD18" s="25" t="s">
        <v>47</v>
      </c>
      <c r="AE18" s="26">
        <v>-4.96</v>
      </c>
      <c r="AG18" s="20">
        <v>2</v>
      </c>
      <c r="AH18" s="21" t="s">
        <v>46</v>
      </c>
      <c r="AI18" s="22">
        <v>83.7</v>
      </c>
      <c r="AJ18" s="23"/>
      <c r="AK18" s="24"/>
      <c r="AL18" s="23" t="s">
        <v>46</v>
      </c>
      <c r="AM18" s="22">
        <v>7.2</v>
      </c>
      <c r="AN18" s="23" t="s">
        <v>46</v>
      </c>
      <c r="AO18" s="22">
        <v>27.6</v>
      </c>
      <c r="AP18" s="23"/>
      <c r="AQ18" s="24"/>
      <c r="AR18" s="23"/>
      <c r="AS18" s="24"/>
      <c r="AT18" s="25" t="s">
        <v>47</v>
      </c>
      <c r="AU18" s="26">
        <v>-4.87</v>
      </c>
      <c r="AW18" s="20">
        <v>2</v>
      </c>
      <c r="AX18" s="21" t="s">
        <v>46</v>
      </c>
      <c r="AY18" s="22">
        <v>83.6</v>
      </c>
      <c r="AZ18" s="23"/>
      <c r="BA18" s="24"/>
      <c r="BB18" s="23" t="s">
        <v>46</v>
      </c>
      <c r="BC18" s="22">
        <v>7.2</v>
      </c>
      <c r="BD18" s="23" t="s">
        <v>46</v>
      </c>
      <c r="BE18" s="22">
        <v>22.4</v>
      </c>
      <c r="BF18" s="23"/>
      <c r="BG18" s="24"/>
      <c r="BH18" s="23"/>
      <c r="BI18" s="24"/>
      <c r="BJ18" s="25" t="s">
        <v>47</v>
      </c>
      <c r="BK18" s="26">
        <v>-4.97</v>
      </c>
    </row>
    <row r="19" spans="1:63">
      <c r="A19" s="27" t="s">
        <v>51</v>
      </c>
      <c r="B19" s="28" t="s">
        <v>40</v>
      </c>
      <c r="C19" s="29">
        <f>AVERAGE(C20:C21)</f>
        <v>84.449999999999989</v>
      </c>
      <c r="D19" s="30" t="s">
        <v>40</v>
      </c>
      <c r="E19" s="31">
        <v>40.9</v>
      </c>
      <c r="F19" s="30" t="s">
        <v>41</v>
      </c>
      <c r="G19" s="32">
        <f>AVERAGE(G20:G21)</f>
        <v>7.8500000000000005</v>
      </c>
      <c r="H19" s="30" t="s">
        <v>41</v>
      </c>
      <c r="I19" s="32">
        <f>AVERAGE(I20:I21)</f>
        <v>32.15</v>
      </c>
      <c r="J19" s="30" t="s">
        <v>42</v>
      </c>
      <c r="K19" s="31">
        <v>1.3</v>
      </c>
      <c r="L19" s="30" t="s">
        <v>40</v>
      </c>
      <c r="M19" s="31">
        <v>4</v>
      </c>
      <c r="N19" s="11" t="s">
        <v>43</v>
      </c>
      <c r="O19" s="12">
        <v>-5.1100000000000003</v>
      </c>
      <c r="Q19" s="44" t="s">
        <v>58</v>
      </c>
      <c r="R19" s="28" t="s">
        <v>40</v>
      </c>
      <c r="S19" s="29">
        <f>AVERAGE(S20:S21)</f>
        <v>84.75</v>
      </c>
      <c r="T19" s="30" t="s">
        <v>40</v>
      </c>
      <c r="U19" s="31">
        <v>42.7</v>
      </c>
      <c r="V19" s="30" t="s">
        <v>41</v>
      </c>
      <c r="W19" s="32">
        <f>AVERAGE(W20:W21)</f>
        <v>6.85</v>
      </c>
      <c r="X19" s="30" t="s">
        <v>41</v>
      </c>
      <c r="Y19" s="32">
        <f>AVERAGE(Y20:Y21)</f>
        <v>21.5</v>
      </c>
      <c r="Z19" s="30" t="s">
        <v>42</v>
      </c>
      <c r="AA19" s="31">
        <v>1.5</v>
      </c>
      <c r="AB19" s="30" t="s">
        <v>40</v>
      </c>
      <c r="AC19" s="31">
        <v>4.9000000000000004</v>
      </c>
      <c r="AD19" s="11" t="s">
        <v>43</v>
      </c>
      <c r="AE19" s="12">
        <v>-5.39</v>
      </c>
      <c r="AG19" s="27" t="s">
        <v>51</v>
      </c>
      <c r="AH19" s="28" t="s">
        <v>40</v>
      </c>
      <c r="AI19" s="29">
        <f>AVERAGE(AI20:AI21)</f>
        <v>85.55</v>
      </c>
      <c r="AJ19" s="30" t="s">
        <v>40</v>
      </c>
      <c r="AK19" s="31">
        <v>41.4</v>
      </c>
      <c r="AL19" s="30" t="s">
        <v>41</v>
      </c>
      <c r="AM19" s="32">
        <f>AVERAGE(AM20:AM21)</f>
        <v>4.7</v>
      </c>
      <c r="AN19" s="30" t="s">
        <v>41</v>
      </c>
      <c r="AO19" s="32">
        <f>AVERAGE(AO20:AO21)</f>
        <v>28.65</v>
      </c>
      <c r="AP19" s="30" t="s">
        <v>42</v>
      </c>
      <c r="AQ19" s="31">
        <v>1.2</v>
      </c>
      <c r="AR19" s="30" t="s">
        <v>40</v>
      </c>
      <c r="AS19" s="50">
        <v>9.6</v>
      </c>
      <c r="AT19" s="11" t="s">
        <v>43</v>
      </c>
      <c r="AU19" s="47">
        <v>-8.58</v>
      </c>
      <c r="AW19" s="44" t="s">
        <v>58</v>
      </c>
      <c r="AX19" s="28" t="s">
        <v>40</v>
      </c>
      <c r="AY19" s="29">
        <f>AVERAGE(AY20:AY21)</f>
        <v>83.8</v>
      </c>
      <c r="AZ19" s="30" t="s">
        <v>40</v>
      </c>
      <c r="BA19" s="31">
        <v>41</v>
      </c>
      <c r="BB19" s="30" t="s">
        <v>41</v>
      </c>
      <c r="BC19" s="32">
        <f>AVERAGE(BC20:BC21)</f>
        <v>5.2</v>
      </c>
      <c r="BD19" s="30" t="s">
        <v>41</v>
      </c>
      <c r="BE19" s="32">
        <f>AVERAGE(BE20:BE21)</f>
        <v>18.799999999999997</v>
      </c>
      <c r="BF19" s="30" t="s">
        <v>42</v>
      </c>
      <c r="BG19" s="31">
        <v>2.4</v>
      </c>
      <c r="BH19" s="30" t="s">
        <v>40</v>
      </c>
      <c r="BI19" s="31">
        <v>6.8</v>
      </c>
      <c r="BJ19" s="11" t="s">
        <v>43</v>
      </c>
      <c r="BK19" s="12">
        <v>-5.13</v>
      </c>
    </row>
    <row r="20" spans="1:63">
      <c r="A20" s="13">
        <v>1</v>
      </c>
      <c r="B20" s="14" t="s">
        <v>44</v>
      </c>
      <c r="C20" s="15">
        <v>83.3</v>
      </c>
      <c r="D20" s="16"/>
      <c r="E20" s="17"/>
      <c r="F20" s="16" t="s">
        <v>44</v>
      </c>
      <c r="G20" s="15">
        <v>7.4</v>
      </c>
      <c r="H20" s="16" t="s">
        <v>44</v>
      </c>
      <c r="I20" s="15">
        <v>34.1</v>
      </c>
      <c r="J20" s="16"/>
      <c r="K20" s="17"/>
      <c r="L20" s="16"/>
      <c r="M20" s="17"/>
      <c r="N20" s="18" t="s">
        <v>45</v>
      </c>
      <c r="O20" s="19">
        <v>-5.63</v>
      </c>
      <c r="Q20" s="13">
        <v>1</v>
      </c>
      <c r="R20" s="14" t="s">
        <v>44</v>
      </c>
      <c r="S20" s="15">
        <v>84.6</v>
      </c>
      <c r="T20" s="16"/>
      <c r="U20" s="17"/>
      <c r="V20" s="16" t="s">
        <v>44</v>
      </c>
      <c r="W20" s="15">
        <v>5.7</v>
      </c>
      <c r="X20" s="16" t="s">
        <v>44</v>
      </c>
      <c r="Y20" s="15">
        <v>24</v>
      </c>
      <c r="Z20" s="16"/>
      <c r="AA20" s="17"/>
      <c r="AB20" s="16"/>
      <c r="AC20" s="17"/>
      <c r="AD20" s="18" t="s">
        <v>45</v>
      </c>
      <c r="AE20" s="19">
        <v>-5.76</v>
      </c>
      <c r="AG20" s="13">
        <v>1</v>
      </c>
      <c r="AH20" s="14" t="s">
        <v>44</v>
      </c>
      <c r="AI20" s="15">
        <v>85</v>
      </c>
      <c r="AJ20" s="16"/>
      <c r="AK20" s="17"/>
      <c r="AL20" s="16" t="s">
        <v>44</v>
      </c>
      <c r="AM20" s="15">
        <v>4.4000000000000004</v>
      </c>
      <c r="AN20" s="16" t="s">
        <v>44</v>
      </c>
      <c r="AO20" s="15">
        <v>27.9</v>
      </c>
      <c r="AP20" s="16"/>
      <c r="AQ20" s="17"/>
      <c r="AR20" s="16"/>
      <c r="AS20" s="17"/>
      <c r="AT20" s="18" t="s">
        <v>45</v>
      </c>
      <c r="AU20" s="48">
        <v>-7.85</v>
      </c>
      <c r="AW20" s="13">
        <v>1</v>
      </c>
      <c r="AX20" s="14" t="s">
        <v>44</v>
      </c>
      <c r="AY20" s="15">
        <v>82.5</v>
      </c>
      <c r="AZ20" s="16"/>
      <c r="BA20" s="17"/>
      <c r="BB20" s="16" t="s">
        <v>44</v>
      </c>
      <c r="BC20" s="15">
        <v>4.9000000000000004</v>
      </c>
      <c r="BD20" s="16" t="s">
        <v>44</v>
      </c>
      <c r="BE20" s="15">
        <v>19.399999999999999</v>
      </c>
      <c r="BF20" s="16"/>
      <c r="BG20" s="17"/>
      <c r="BH20" s="16"/>
      <c r="BI20" s="17"/>
      <c r="BJ20" s="18" t="s">
        <v>45</v>
      </c>
      <c r="BK20" s="19">
        <v>-5.25</v>
      </c>
    </row>
    <row r="21" spans="1:63" ht="19.5" thickBot="1">
      <c r="A21" s="20">
        <v>2</v>
      </c>
      <c r="B21" s="21" t="s">
        <v>46</v>
      </c>
      <c r="C21" s="22">
        <v>85.6</v>
      </c>
      <c r="D21" s="23"/>
      <c r="E21" s="24"/>
      <c r="F21" s="23" t="s">
        <v>46</v>
      </c>
      <c r="G21" s="22">
        <v>8.3000000000000007</v>
      </c>
      <c r="H21" s="23" t="s">
        <v>46</v>
      </c>
      <c r="I21" s="22">
        <v>30.2</v>
      </c>
      <c r="J21" s="23"/>
      <c r="K21" s="24"/>
      <c r="L21" s="23"/>
      <c r="M21" s="24"/>
      <c r="N21" s="25" t="s">
        <v>47</v>
      </c>
      <c r="O21" s="26">
        <v>-5.23</v>
      </c>
      <c r="Q21" s="20">
        <v>2</v>
      </c>
      <c r="R21" s="21" t="s">
        <v>46</v>
      </c>
      <c r="S21" s="22">
        <v>84.9</v>
      </c>
      <c r="T21" s="23"/>
      <c r="U21" s="24"/>
      <c r="V21" s="23" t="s">
        <v>46</v>
      </c>
      <c r="W21" s="22">
        <v>8</v>
      </c>
      <c r="X21" s="23" t="s">
        <v>46</v>
      </c>
      <c r="Y21" s="22">
        <v>19</v>
      </c>
      <c r="Z21" s="23"/>
      <c r="AA21" s="24"/>
      <c r="AB21" s="23"/>
      <c r="AC21" s="24"/>
      <c r="AD21" s="25" t="s">
        <v>47</v>
      </c>
      <c r="AE21" s="26">
        <v>-5.27</v>
      </c>
      <c r="AG21" s="20">
        <v>2</v>
      </c>
      <c r="AH21" s="21" t="s">
        <v>46</v>
      </c>
      <c r="AI21" s="22">
        <v>86.1</v>
      </c>
      <c r="AJ21" s="23"/>
      <c r="AK21" s="24"/>
      <c r="AL21" s="23" t="s">
        <v>46</v>
      </c>
      <c r="AM21" s="22">
        <v>5</v>
      </c>
      <c r="AN21" s="23" t="s">
        <v>46</v>
      </c>
      <c r="AO21" s="22">
        <v>29.4</v>
      </c>
      <c r="AP21" s="23"/>
      <c r="AQ21" s="24"/>
      <c r="AR21" s="23"/>
      <c r="AS21" s="24"/>
      <c r="AT21" s="25" t="s">
        <v>47</v>
      </c>
      <c r="AU21" s="49">
        <v>-6.23</v>
      </c>
      <c r="AW21" s="20">
        <v>2</v>
      </c>
      <c r="AX21" s="21" t="s">
        <v>46</v>
      </c>
      <c r="AY21" s="22">
        <v>85.1</v>
      </c>
      <c r="AZ21" s="23"/>
      <c r="BA21" s="24"/>
      <c r="BB21" s="23" t="s">
        <v>46</v>
      </c>
      <c r="BC21" s="22">
        <v>5.5</v>
      </c>
      <c r="BD21" s="23" t="s">
        <v>46</v>
      </c>
      <c r="BE21" s="22">
        <v>18.2</v>
      </c>
      <c r="BF21" s="23"/>
      <c r="BG21" s="24"/>
      <c r="BH21" s="23"/>
      <c r="BI21" s="24"/>
      <c r="BJ21" s="25" t="s">
        <v>47</v>
      </c>
      <c r="BK21" s="26">
        <v>-4.6900000000000004</v>
      </c>
    </row>
    <row r="23" spans="1:63">
      <c r="I23" s="78" t="s">
        <v>78</v>
      </c>
      <c r="S23" s="78" t="s">
        <v>78</v>
      </c>
    </row>
    <row r="24" spans="1:63">
      <c r="C24" s="78" t="s">
        <v>59</v>
      </c>
      <c r="D24" s="78" t="s">
        <v>60</v>
      </c>
      <c r="E24" s="78" t="s">
        <v>61</v>
      </c>
      <c r="F24" s="78" t="s">
        <v>62</v>
      </c>
      <c r="G24" s="78" t="s">
        <v>63</v>
      </c>
      <c r="H24" s="78" t="s">
        <v>64</v>
      </c>
      <c r="I24" s="78" t="s">
        <v>79</v>
      </c>
      <c r="J24" s="78" t="s">
        <v>80</v>
      </c>
      <c r="K24" s="78" t="s">
        <v>81</v>
      </c>
      <c r="M24" s="78" t="s">
        <v>59</v>
      </c>
      <c r="N24" s="78" t="s">
        <v>60</v>
      </c>
      <c r="O24" s="78" t="s">
        <v>61</v>
      </c>
      <c r="P24" s="78" t="s">
        <v>62</v>
      </c>
      <c r="Q24" s="78" t="s">
        <v>63</v>
      </c>
      <c r="R24" s="78" t="s">
        <v>64</v>
      </c>
      <c r="S24" s="78" t="s">
        <v>79</v>
      </c>
      <c r="T24" s="78" t="s">
        <v>80</v>
      </c>
      <c r="U24" s="78" t="s">
        <v>81</v>
      </c>
    </row>
    <row r="25" spans="1:63" ht="19.5" thickBot="1">
      <c r="B25" s="78" t="s">
        <v>65</v>
      </c>
      <c r="C25" s="78">
        <v>84.55</v>
      </c>
      <c r="D25" s="78">
        <v>40</v>
      </c>
      <c r="E25" s="78">
        <v>6</v>
      </c>
      <c r="F25" s="78">
        <v>31.95</v>
      </c>
      <c r="G25" s="78">
        <v>1.8</v>
      </c>
      <c r="H25" s="78">
        <v>3</v>
      </c>
      <c r="I25" s="75">
        <v>-5.22</v>
      </c>
      <c r="J25" s="76">
        <v>-5.7</v>
      </c>
      <c r="K25" s="77">
        <v>-5.48</v>
      </c>
      <c r="M25" s="80">
        <f t="shared" ref="M25:U29" si="0">C25/C$25*100</f>
        <v>100</v>
      </c>
      <c r="N25" s="80">
        <f t="shared" si="0"/>
        <v>100</v>
      </c>
      <c r="O25" s="80">
        <f t="shared" si="0"/>
        <v>100</v>
      </c>
      <c r="P25" s="80">
        <f t="shared" si="0"/>
        <v>100</v>
      </c>
      <c r="Q25" s="80">
        <f t="shared" si="0"/>
        <v>100</v>
      </c>
      <c r="R25" s="80">
        <f t="shared" si="0"/>
        <v>100</v>
      </c>
      <c r="S25" s="80">
        <f t="shared" si="0"/>
        <v>100</v>
      </c>
      <c r="T25" s="80">
        <f t="shared" si="0"/>
        <v>100</v>
      </c>
      <c r="U25" s="80">
        <f t="shared" si="0"/>
        <v>100</v>
      </c>
      <c r="W25" s="82"/>
    </row>
    <row r="26" spans="1:63" ht="19.5" thickBot="1">
      <c r="B26" s="78" t="s">
        <v>66</v>
      </c>
      <c r="C26" s="78">
        <v>84.75</v>
      </c>
      <c r="D26" s="78">
        <v>40.4</v>
      </c>
      <c r="E26" s="78">
        <v>8.15</v>
      </c>
      <c r="F26" s="78">
        <v>27.450000000000003</v>
      </c>
      <c r="G26" s="78">
        <v>1.8</v>
      </c>
      <c r="H26" s="78">
        <v>7.2</v>
      </c>
      <c r="I26" s="75">
        <v>-4.7699999999999996</v>
      </c>
      <c r="J26" s="76">
        <v>-5.18</v>
      </c>
      <c r="K26" s="77">
        <v>-4.6900000000000004</v>
      </c>
      <c r="M26" s="80">
        <f t="shared" si="0"/>
        <v>100.23654642223536</v>
      </c>
      <c r="N26" s="80">
        <f t="shared" si="0"/>
        <v>101</v>
      </c>
      <c r="O26" s="80">
        <f t="shared" si="0"/>
        <v>135.83333333333334</v>
      </c>
      <c r="P26" s="80">
        <f t="shared" si="0"/>
        <v>85.91549295774648</v>
      </c>
      <c r="Q26" s="80">
        <f t="shared" si="0"/>
        <v>100</v>
      </c>
      <c r="R26" s="80">
        <f t="shared" si="0"/>
        <v>240</v>
      </c>
      <c r="S26" s="80">
        <f t="shared" si="0"/>
        <v>91.379310344827587</v>
      </c>
      <c r="T26" s="80">
        <f t="shared" si="0"/>
        <v>90.877192982456137</v>
      </c>
      <c r="U26" s="80">
        <f t="shared" si="0"/>
        <v>85.583941605839414</v>
      </c>
      <c r="W26" s="82"/>
    </row>
    <row r="27" spans="1:63" ht="19.5" thickBot="1">
      <c r="B27" s="78" t="s">
        <v>67</v>
      </c>
      <c r="C27" s="78">
        <v>85.45</v>
      </c>
      <c r="D27" s="78">
        <v>41.2</v>
      </c>
      <c r="E27" s="78">
        <v>6.7</v>
      </c>
      <c r="F27" s="78">
        <v>33.700000000000003</v>
      </c>
      <c r="G27" s="78">
        <v>1.9</v>
      </c>
      <c r="H27" s="78">
        <v>4.9000000000000004</v>
      </c>
      <c r="I27" s="75">
        <v>-5.07</v>
      </c>
      <c r="J27" s="76">
        <v>-5.52</v>
      </c>
      <c r="K27" s="77">
        <v>-5.19</v>
      </c>
      <c r="M27" s="80">
        <f t="shared" si="0"/>
        <v>101.06445890005915</v>
      </c>
      <c r="N27" s="80">
        <f t="shared" si="0"/>
        <v>103</v>
      </c>
      <c r="O27" s="80">
        <f t="shared" si="0"/>
        <v>111.66666666666667</v>
      </c>
      <c r="P27" s="80">
        <f t="shared" si="0"/>
        <v>105.47730829420972</v>
      </c>
      <c r="Q27" s="80">
        <f t="shared" si="0"/>
        <v>105.55555555555556</v>
      </c>
      <c r="R27" s="80">
        <f t="shared" si="0"/>
        <v>163.33333333333334</v>
      </c>
      <c r="S27" s="80">
        <f t="shared" si="0"/>
        <v>97.1264367816092</v>
      </c>
      <c r="T27" s="80">
        <f t="shared" si="0"/>
        <v>96.84210526315789</v>
      </c>
      <c r="U27" s="80">
        <f t="shared" si="0"/>
        <v>94.708029197080293</v>
      </c>
      <c r="W27" s="82"/>
    </row>
    <row r="28" spans="1:63" ht="19.5" thickBot="1">
      <c r="B28" s="78" t="s">
        <v>68</v>
      </c>
      <c r="C28" s="78">
        <v>84.9</v>
      </c>
      <c r="D28" s="78">
        <v>42.3</v>
      </c>
      <c r="E28" s="78">
        <v>6.35</v>
      </c>
      <c r="F28" s="78">
        <v>31.4</v>
      </c>
      <c r="G28" s="78">
        <v>1.1000000000000001</v>
      </c>
      <c r="H28" s="78">
        <v>6.1</v>
      </c>
      <c r="I28" s="75">
        <v>-5.69</v>
      </c>
      <c r="J28" s="76">
        <v>-6.1</v>
      </c>
      <c r="K28" s="77">
        <v>-5.63</v>
      </c>
      <c r="M28" s="80">
        <f t="shared" si="0"/>
        <v>100.41395623891189</v>
      </c>
      <c r="N28" s="80">
        <f t="shared" si="0"/>
        <v>105.74999999999999</v>
      </c>
      <c r="O28" s="80">
        <f t="shared" si="0"/>
        <v>105.83333333333333</v>
      </c>
      <c r="P28" s="80">
        <f t="shared" si="0"/>
        <v>98.278560250391237</v>
      </c>
      <c r="Q28" s="80">
        <f t="shared" si="0"/>
        <v>61.111111111111114</v>
      </c>
      <c r="R28" s="80">
        <f t="shared" si="0"/>
        <v>203.33333333333331</v>
      </c>
      <c r="S28" s="80">
        <f t="shared" si="0"/>
        <v>109.00383141762453</v>
      </c>
      <c r="T28" s="80">
        <f t="shared" si="0"/>
        <v>107.01754385964912</v>
      </c>
      <c r="U28" s="80">
        <f t="shared" si="0"/>
        <v>102.73722627737226</v>
      </c>
      <c r="W28" s="82"/>
    </row>
    <row r="29" spans="1:63" ht="19.5" thickBot="1">
      <c r="B29" s="78" t="s">
        <v>69</v>
      </c>
      <c r="C29" s="78">
        <v>84.449999999999989</v>
      </c>
      <c r="D29" s="78">
        <v>40.9</v>
      </c>
      <c r="E29" s="78">
        <v>7.8500000000000005</v>
      </c>
      <c r="F29" s="78">
        <v>32.15</v>
      </c>
      <c r="G29" s="78">
        <v>1.3</v>
      </c>
      <c r="H29" s="78">
        <v>4</v>
      </c>
      <c r="I29" s="75">
        <v>-5.1100000000000003</v>
      </c>
      <c r="J29" s="76">
        <v>-5.63</v>
      </c>
      <c r="K29" s="77">
        <v>-5.23</v>
      </c>
      <c r="M29" s="80">
        <f t="shared" si="0"/>
        <v>99.881726788882304</v>
      </c>
      <c r="N29" s="80">
        <f t="shared" si="0"/>
        <v>102.25</v>
      </c>
      <c r="O29" s="80">
        <f t="shared" si="0"/>
        <v>130.83333333333334</v>
      </c>
      <c r="P29" s="80">
        <f t="shared" si="0"/>
        <v>100.62597809076681</v>
      </c>
      <c r="Q29" s="80">
        <f t="shared" si="0"/>
        <v>72.222222222222214</v>
      </c>
      <c r="R29" s="80">
        <f t="shared" si="0"/>
        <v>133.33333333333331</v>
      </c>
      <c r="S29" s="80">
        <f t="shared" si="0"/>
        <v>97.892720306513425</v>
      </c>
      <c r="T29" s="80">
        <f t="shared" si="0"/>
        <v>98.771929824561397</v>
      </c>
      <c r="U29" s="80">
        <f t="shared" si="0"/>
        <v>95.43795620437956</v>
      </c>
      <c r="W29" s="82"/>
    </row>
    <row r="30" spans="1:63">
      <c r="I30" s="78"/>
      <c r="W30" s="82"/>
    </row>
    <row r="31" spans="1:63">
      <c r="B31" s="78" t="s">
        <v>70</v>
      </c>
      <c r="I31" s="78"/>
      <c r="W31" s="82"/>
    </row>
    <row r="32" spans="1:63" ht="19.5" thickBot="1">
      <c r="B32" s="78" t="s">
        <v>65</v>
      </c>
      <c r="C32" s="78">
        <v>84.5</v>
      </c>
      <c r="D32" s="78">
        <v>40.5</v>
      </c>
      <c r="E32" s="78">
        <v>4.5</v>
      </c>
      <c r="F32" s="78">
        <v>29.3</v>
      </c>
      <c r="G32" s="78">
        <v>1.8</v>
      </c>
      <c r="H32" s="78">
        <v>3.8</v>
      </c>
      <c r="I32" s="75">
        <v>-5.75</v>
      </c>
      <c r="J32" s="76">
        <v>-6.17</v>
      </c>
      <c r="K32" s="77">
        <v>-5.89</v>
      </c>
      <c r="M32" s="80">
        <f t="shared" ref="M32:U36" si="1">C32/C$25*100</f>
        <v>99.940863394441166</v>
      </c>
      <c r="N32" s="80">
        <f t="shared" si="1"/>
        <v>101.25</v>
      </c>
      <c r="O32" s="80">
        <f t="shared" si="1"/>
        <v>75</v>
      </c>
      <c r="P32" s="80">
        <f t="shared" si="1"/>
        <v>91.70579029733959</v>
      </c>
      <c r="Q32" s="80">
        <f t="shared" si="1"/>
        <v>100</v>
      </c>
      <c r="R32" s="80">
        <f t="shared" si="1"/>
        <v>126.66666666666666</v>
      </c>
      <c r="S32" s="80">
        <f t="shared" si="1"/>
        <v>110.15325670498083</v>
      </c>
      <c r="T32" s="80">
        <f t="shared" si="1"/>
        <v>108.24561403508773</v>
      </c>
      <c r="U32" s="80">
        <f t="shared" si="1"/>
        <v>107.48175182481749</v>
      </c>
      <c r="W32" s="82"/>
    </row>
    <row r="33" spans="2:24" ht="19.5" thickBot="1">
      <c r="B33" s="78" t="s">
        <v>71</v>
      </c>
      <c r="C33" s="78">
        <v>84.050000000000011</v>
      </c>
      <c r="D33" s="78">
        <v>41.7</v>
      </c>
      <c r="E33" s="78">
        <v>5.65</v>
      </c>
      <c r="F33" s="78">
        <v>29.799999999999997</v>
      </c>
      <c r="G33" s="78">
        <v>1.6</v>
      </c>
      <c r="H33" s="78">
        <v>5.7</v>
      </c>
      <c r="I33" s="75">
        <v>-5.64</v>
      </c>
      <c r="J33" s="76">
        <v>-5.92</v>
      </c>
      <c r="K33" s="77">
        <v>-5.42</v>
      </c>
      <c r="M33" s="80">
        <f t="shared" si="1"/>
        <v>99.408633944411605</v>
      </c>
      <c r="N33" s="80">
        <f t="shared" si="1"/>
        <v>104.25</v>
      </c>
      <c r="O33" s="80">
        <f t="shared" si="1"/>
        <v>94.166666666666671</v>
      </c>
      <c r="P33" s="80">
        <f t="shared" si="1"/>
        <v>93.270735524256636</v>
      </c>
      <c r="Q33" s="80">
        <f t="shared" si="1"/>
        <v>88.8888888888889</v>
      </c>
      <c r="R33" s="80">
        <f t="shared" si="1"/>
        <v>190</v>
      </c>
      <c r="S33" s="80">
        <f t="shared" si="1"/>
        <v>108.04597701149426</v>
      </c>
      <c r="T33" s="80">
        <f t="shared" si="1"/>
        <v>103.85964912280701</v>
      </c>
      <c r="U33" s="80">
        <f t="shared" si="1"/>
        <v>98.905109489051085</v>
      </c>
      <c r="W33" s="82"/>
    </row>
    <row r="34" spans="2:24" ht="19.5" thickBot="1">
      <c r="B34" s="78" t="s">
        <v>72</v>
      </c>
      <c r="C34" s="78">
        <v>84.35</v>
      </c>
      <c r="D34" s="78">
        <v>41.8</v>
      </c>
      <c r="E34" s="78">
        <v>7</v>
      </c>
      <c r="F34" s="78">
        <v>28.75</v>
      </c>
      <c r="G34" s="78">
        <v>2.1</v>
      </c>
      <c r="H34" s="78">
        <v>3.7</v>
      </c>
      <c r="I34" s="75">
        <v>-4.93</v>
      </c>
      <c r="J34" s="76">
        <v>-5.35</v>
      </c>
      <c r="K34" s="77">
        <v>-4.9400000000000004</v>
      </c>
      <c r="M34" s="80">
        <f t="shared" si="1"/>
        <v>99.763453577764636</v>
      </c>
      <c r="N34" s="80">
        <f t="shared" si="1"/>
        <v>104.5</v>
      </c>
      <c r="O34" s="80">
        <f t="shared" si="1"/>
        <v>116.66666666666667</v>
      </c>
      <c r="P34" s="80">
        <f t="shared" si="1"/>
        <v>89.984350547730827</v>
      </c>
      <c r="Q34" s="80">
        <f t="shared" si="1"/>
        <v>116.66666666666667</v>
      </c>
      <c r="R34" s="80">
        <f t="shared" si="1"/>
        <v>123.33333333333334</v>
      </c>
      <c r="S34" s="80">
        <f t="shared" si="1"/>
        <v>94.444444444444443</v>
      </c>
      <c r="T34" s="80">
        <f t="shared" si="1"/>
        <v>93.859649122807014</v>
      </c>
      <c r="U34" s="80">
        <f t="shared" si="1"/>
        <v>90.145985401459853</v>
      </c>
      <c r="W34" s="82"/>
    </row>
    <row r="35" spans="2:24" ht="19.5" thickBot="1">
      <c r="B35" s="78" t="s">
        <v>73</v>
      </c>
      <c r="C35" s="78">
        <v>83.9</v>
      </c>
      <c r="D35" s="78">
        <v>41</v>
      </c>
      <c r="E35" s="78">
        <v>5.55</v>
      </c>
      <c r="F35" s="78">
        <v>29.55</v>
      </c>
      <c r="G35" s="78">
        <v>2.1</v>
      </c>
      <c r="H35" s="78">
        <v>3.3</v>
      </c>
      <c r="I35" s="75">
        <v>-4.88</v>
      </c>
      <c r="J35" s="76">
        <v>-5.32</v>
      </c>
      <c r="K35" s="77">
        <v>-4.96</v>
      </c>
      <c r="M35" s="80">
        <f t="shared" si="1"/>
        <v>99.231224127735075</v>
      </c>
      <c r="N35" s="80">
        <f t="shared" si="1"/>
        <v>102.49999999999999</v>
      </c>
      <c r="O35" s="80">
        <f t="shared" si="1"/>
        <v>92.5</v>
      </c>
      <c r="P35" s="80">
        <f t="shared" si="1"/>
        <v>92.488262910798127</v>
      </c>
      <c r="Q35" s="80">
        <f t="shared" si="1"/>
        <v>116.66666666666667</v>
      </c>
      <c r="R35" s="80">
        <f t="shared" si="1"/>
        <v>109.99999999999999</v>
      </c>
      <c r="S35" s="80">
        <f t="shared" si="1"/>
        <v>93.486590038314176</v>
      </c>
      <c r="T35" s="80">
        <f t="shared" si="1"/>
        <v>93.333333333333329</v>
      </c>
      <c r="U35" s="80">
        <f t="shared" si="1"/>
        <v>90.510948905109473</v>
      </c>
      <c r="W35" s="82"/>
    </row>
    <row r="36" spans="2:24" ht="19.5" thickBot="1">
      <c r="B36" s="78" t="s">
        <v>74</v>
      </c>
      <c r="C36" s="78">
        <v>84.75</v>
      </c>
      <c r="D36" s="78">
        <v>42.7</v>
      </c>
      <c r="E36" s="78">
        <v>6.85</v>
      </c>
      <c r="F36" s="78">
        <v>21.5</v>
      </c>
      <c r="G36" s="78">
        <v>1.5</v>
      </c>
      <c r="H36" s="78">
        <v>4.9000000000000004</v>
      </c>
      <c r="I36" s="75">
        <v>-5.39</v>
      </c>
      <c r="J36" s="76">
        <v>-5.76</v>
      </c>
      <c r="K36" s="77">
        <v>-5.27</v>
      </c>
      <c r="M36" s="80">
        <f t="shared" si="1"/>
        <v>100.23654642223536</v>
      </c>
      <c r="N36" s="80">
        <f t="shared" si="1"/>
        <v>106.75000000000001</v>
      </c>
      <c r="O36" s="80">
        <f t="shared" si="1"/>
        <v>114.16666666666666</v>
      </c>
      <c r="P36" s="80">
        <f t="shared" si="1"/>
        <v>67.292644757433493</v>
      </c>
      <c r="Q36" s="80">
        <f t="shared" si="1"/>
        <v>83.333333333333329</v>
      </c>
      <c r="R36" s="80">
        <f t="shared" si="1"/>
        <v>163.33333333333334</v>
      </c>
      <c r="S36" s="80">
        <f t="shared" si="1"/>
        <v>103.25670498084291</v>
      </c>
      <c r="T36" s="80">
        <f t="shared" si="1"/>
        <v>101.05263157894737</v>
      </c>
      <c r="U36" s="80">
        <f t="shared" si="1"/>
        <v>96.167883211678813</v>
      </c>
      <c r="W36" s="82"/>
    </row>
    <row r="37" spans="2:24">
      <c r="I37" s="78"/>
      <c r="W37" s="82"/>
    </row>
    <row r="38" spans="2:24">
      <c r="B38" s="78" t="s">
        <v>82</v>
      </c>
      <c r="I38" s="78"/>
      <c r="W38" s="82"/>
    </row>
    <row r="39" spans="2:24" ht="19.5" thickBot="1">
      <c r="B39" s="78" t="s">
        <v>65</v>
      </c>
      <c r="C39" s="78">
        <v>86.2</v>
      </c>
      <c r="D39" s="78">
        <v>41.8</v>
      </c>
      <c r="E39" s="78">
        <v>5.8000000000000007</v>
      </c>
      <c r="F39" s="78">
        <v>28.45</v>
      </c>
      <c r="G39" s="78">
        <v>2.6</v>
      </c>
      <c r="H39" s="78">
        <v>5.3</v>
      </c>
      <c r="I39" s="75">
        <v>-4.79</v>
      </c>
      <c r="J39" s="76">
        <v>-5.08</v>
      </c>
      <c r="K39" s="77">
        <v>-4.71</v>
      </c>
      <c r="M39" s="80">
        <f t="shared" ref="M39:U43" si="2">C39/C$25*100</f>
        <v>101.95150798344174</v>
      </c>
      <c r="N39" s="80">
        <f t="shared" si="2"/>
        <v>104.5</v>
      </c>
      <c r="O39" s="80">
        <f t="shared" si="2"/>
        <v>96.666666666666686</v>
      </c>
      <c r="P39" s="80">
        <f t="shared" si="2"/>
        <v>89.045383411580588</v>
      </c>
      <c r="Q39" s="80">
        <f t="shared" si="2"/>
        <v>144.44444444444443</v>
      </c>
      <c r="R39" s="80">
        <f t="shared" si="2"/>
        <v>176.66666666666666</v>
      </c>
      <c r="S39" s="80">
        <f t="shared" si="2"/>
        <v>91.762452107279699</v>
      </c>
      <c r="T39" s="80">
        <f t="shared" si="2"/>
        <v>89.122807017543863</v>
      </c>
      <c r="U39" s="80">
        <f t="shared" si="2"/>
        <v>85.948905109489047</v>
      </c>
      <c r="W39" s="82"/>
    </row>
    <row r="40" spans="2:24" ht="19.5" thickBot="1">
      <c r="B40" s="78" t="s">
        <v>66</v>
      </c>
      <c r="C40" s="78">
        <v>85.05</v>
      </c>
      <c r="D40" s="78">
        <v>42.8</v>
      </c>
      <c r="E40" s="78">
        <v>5.5</v>
      </c>
      <c r="F40" s="78">
        <v>27.799999999999997</v>
      </c>
      <c r="G40" s="78">
        <v>2.1</v>
      </c>
      <c r="H40" s="78">
        <v>3.3</v>
      </c>
      <c r="I40" s="75">
        <v>-5.37</v>
      </c>
      <c r="J40" s="76">
        <v>-5.76</v>
      </c>
      <c r="K40" s="77">
        <v>-5.39</v>
      </c>
      <c r="M40" s="80">
        <f t="shared" si="2"/>
        <v>100.59136605558841</v>
      </c>
      <c r="N40" s="80">
        <f t="shared" si="2"/>
        <v>106.99999999999999</v>
      </c>
      <c r="O40" s="80">
        <f t="shared" si="2"/>
        <v>91.666666666666657</v>
      </c>
      <c r="P40" s="80">
        <f t="shared" si="2"/>
        <v>87.010954616588407</v>
      </c>
      <c r="Q40" s="80">
        <f t="shared" si="2"/>
        <v>116.66666666666667</v>
      </c>
      <c r="R40" s="80">
        <f t="shared" si="2"/>
        <v>109.99999999999999</v>
      </c>
      <c r="S40" s="80">
        <f t="shared" si="2"/>
        <v>102.87356321839081</v>
      </c>
      <c r="T40" s="80">
        <f t="shared" si="2"/>
        <v>101.05263157894737</v>
      </c>
      <c r="U40" s="80">
        <f t="shared" si="2"/>
        <v>98.357664233576628</v>
      </c>
      <c r="W40" s="82"/>
    </row>
    <row r="41" spans="2:24" ht="19.5" thickBot="1">
      <c r="B41" s="78" t="s">
        <v>67</v>
      </c>
      <c r="C41" s="78">
        <v>84.65</v>
      </c>
      <c r="D41" s="78">
        <v>42.3</v>
      </c>
      <c r="E41" s="78">
        <v>6.85</v>
      </c>
      <c r="F41" s="78">
        <v>27.5</v>
      </c>
      <c r="G41" s="78">
        <v>1.6</v>
      </c>
      <c r="H41" s="78">
        <v>5</v>
      </c>
      <c r="I41" s="75">
        <v>-5.33</v>
      </c>
      <c r="J41" s="76">
        <v>-5.69</v>
      </c>
      <c r="K41" s="77">
        <v>-5.18</v>
      </c>
      <c r="M41" s="80">
        <f t="shared" si="2"/>
        <v>100.11827321111768</v>
      </c>
      <c r="N41" s="80">
        <f t="shared" si="2"/>
        <v>105.74999999999999</v>
      </c>
      <c r="O41" s="80">
        <f t="shared" si="2"/>
        <v>114.16666666666666</v>
      </c>
      <c r="P41" s="80">
        <f t="shared" si="2"/>
        <v>86.071987480438182</v>
      </c>
      <c r="Q41" s="80">
        <f t="shared" si="2"/>
        <v>88.8888888888889</v>
      </c>
      <c r="R41" s="80">
        <f t="shared" si="2"/>
        <v>166.66666666666669</v>
      </c>
      <c r="S41" s="80">
        <f t="shared" si="2"/>
        <v>102.10727969348659</v>
      </c>
      <c r="T41" s="80">
        <f t="shared" si="2"/>
        <v>99.824561403508767</v>
      </c>
      <c r="U41" s="80">
        <f t="shared" si="2"/>
        <v>94.525547445255469</v>
      </c>
      <c r="W41" s="82"/>
    </row>
    <row r="42" spans="2:24" ht="19.5" thickBot="1">
      <c r="B42" s="78" t="s">
        <v>68</v>
      </c>
      <c r="C42" s="78">
        <v>84</v>
      </c>
      <c r="D42" s="78">
        <v>43.6</v>
      </c>
      <c r="E42" s="78">
        <v>7.75</v>
      </c>
      <c r="F42" s="78">
        <v>26.15</v>
      </c>
      <c r="G42" s="78">
        <v>1.2</v>
      </c>
      <c r="H42" s="78">
        <v>6.2</v>
      </c>
      <c r="I42" s="75">
        <v>-5.36</v>
      </c>
      <c r="J42" s="76">
        <v>-5.6</v>
      </c>
      <c r="K42" s="77">
        <v>-4.87</v>
      </c>
      <c r="M42" s="80">
        <f t="shared" si="2"/>
        <v>99.349497338852757</v>
      </c>
      <c r="N42" s="80">
        <f t="shared" si="2"/>
        <v>109.00000000000001</v>
      </c>
      <c r="O42" s="80">
        <f t="shared" si="2"/>
        <v>129.16666666666669</v>
      </c>
      <c r="P42" s="80">
        <f t="shared" si="2"/>
        <v>81.846635367762119</v>
      </c>
      <c r="Q42" s="80">
        <f t="shared" si="2"/>
        <v>66.666666666666657</v>
      </c>
      <c r="R42" s="80">
        <f t="shared" si="2"/>
        <v>206.66666666666669</v>
      </c>
      <c r="S42" s="80">
        <f t="shared" si="2"/>
        <v>102.68199233716476</v>
      </c>
      <c r="T42" s="80">
        <f t="shared" si="2"/>
        <v>98.245614035087712</v>
      </c>
      <c r="U42" s="80">
        <f t="shared" si="2"/>
        <v>88.868613138686129</v>
      </c>
      <c r="W42" s="82"/>
    </row>
    <row r="43" spans="2:24" ht="19.5" thickBot="1">
      <c r="B43" s="78" t="s">
        <v>69</v>
      </c>
      <c r="C43" s="78">
        <v>85.55</v>
      </c>
      <c r="D43" s="78">
        <v>41.4</v>
      </c>
      <c r="E43" s="78">
        <v>4.7</v>
      </c>
      <c r="F43" s="78">
        <v>28.65</v>
      </c>
      <c r="G43" s="78">
        <v>1.2</v>
      </c>
      <c r="H43" s="78">
        <v>9.6</v>
      </c>
      <c r="I43" s="47">
        <v>-8.58</v>
      </c>
      <c r="J43" s="48">
        <v>-7.85</v>
      </c>
      <c r="K43" s="49">
        <v>-6.23</v>
      </c>
      <c r="M43" s="80">
        <f t="shared" si="2"/>
        <v>101.1827321111768</v>
      </c>
      <c r="N43" s="80">
        <f t="shared" si="2"/>
        <v>103.49999999999999</v>
      </c>
      <c r="O43" s="80">
        <f t="shared" si="2"/>
        <v>78.333333333333329</v>
      </c>
      <c r="P43" s="80">
        <f t="shared" si="2"/>
        <v>89.671361502347409</v>
      </c>
      <c r="Q43" s="80">
        <f t="shared" si="2"/>
        <v>66.666666666666657</v>
      </c>
      <c r="R43" s="80">
        <f t="shared" si="2"/>
        <v>320</v>
      </c>
      <c r="S43" s="80">
        <f t="shared" si="2"/>
        <v>164.36781609195404</v>
      </c>
      <c r="T43" s="80">
        <f t="shared" si="2"/>
        <v>137.71929824561403</v>
      </c>
      <c r="U43" s="80">
        <f t="shared" si="2"/>
        <v>113.68613138686132</v>
      </c>
      <c r="W43" s="82"/>
    </row>
    <row r="44" spans="2:24">
      <c r="I44" s="78"/>
      <c r="W44" s="82"/>
      <c r="X44" s="82"/>
    </row>
    <row r="45" spans="2:24">
      <c r="B45" s="78" t="s">
        <v>83</v>
      </c>
      <c r="H45" s="78"/>
      <c r="I45" s="83"/>
      <c r="W45" s="82"/>
      <c r="X45" s="82"/>
    </row>
    <row r="46" spans="2:24" ht="19.5" thickBot="1">
      <c r="B46" s="78" t="s">
        <v>65</v>
      </c>
      <c r="C46" s="78">
        <v>86.45</v>
      </c>
      <c r="D46" s="78">
        <v>42.4</v>
      </c>
      <c r="E46" s="78">
        <v>4.9499999999999993</v>
      </c>
      <c r="F46" s="78">
        <v>24.049999999999997</v>
      </c>
      <c r="G46" s="78">
        <v>2.1</v>
      </c>
      <c r="H46" s="78">
        <v>4.3</v>
      </c>
      <c r="I46" s="75">
        <v>-5.5</v>
      </c>
      <c r="J46" s="76">
        <v>-5.86</v>
      </c>
      <c r="K46" s="77">
        <v>-5.51</v>
      </c>
      <c r="M46" s="80">
        <f t="shared" ref="M46:U50" si="3">C46/C$25*100</f>
        <v>102.24719101123596</v>
      </c>
      <c r="N46" s="80">
        <f t="shared" si="3"/>
        <v>106</v>
      </c>
      <c r="O46" s="80">
        <f t="shared" si="3"/>
        <v>82.499999999999986</v>
      </c>
      <c r="P46" s="80">
        <f t="shared" si="3"/>
        <v>75.273865414710471</v>
      </c>
      <c r="Q46" s="80">
        <f t="shared" si="3"/>
        <v>116.66666666666667</v>
      </c>
      <c r="R46" s="80">
        <f t="shared" si="3"/>
        <v>143.33333333333334</v>
      </c>
      <c r="S46" s="80">
        <f t="shared" si="3"/>
        <v>105.3639846743295</v>
      </c>
      <c r="T46" s="80">
        <f t="shared" si="3"/>
        <v>102.80701754385966</v>
      </c>
      <c r="U46" s="80">
        <f t="shared" si="3"/>
        <v>100.54744525547443</v>
      </c>
      <c r="W46" s="82"/>
      <c r="X46" s="82"/>
    </row>
    <row r="47" spans="2:24" ht="19.5" thickBot="1">
      <c r="B47" s="78" t="s">
        <v>71</v>
      </c>
      <c r="C47" s="78">
        <v>84.6</v>
      </c>
      <c r="D47" s="78">
        <v>42.4</v>
      </c>
      <c r="E47" s="78">
        <v>6.65</v>
      </c>
      <c r="F47" s="78">
        <v>23.1</v>
      </c>
      <c r="G47" s="78">
        <v>1.2</v>
      </c>
      <c r="H47" s="78">
        <v>4.5999999999999996</v>
      </c>
      <c r="I47" s="75">
        <v>-5.59</v>
      </c>
      <c r="J47" s="76">
        <v>-5.99</v>
      </c>
      <c r="K47" s="77">
        <v>-5.47</v>
      </c>
      <c r="M47" s="80">
        <f t="shared" si="3"/>
        <v>100.05913660555883</v>
      </c>
      <c r="N47" s="80">
        <f t="shared" si="3"/>
        <v>106</v>
      </c>
      <c r="O47" s="80">
        <f t="shared" si="3"/>
        <v>110.83333333333334</v>
      </c>
      <c r="P47" s="80">
        <f t="shared" si="3"/>
        <v>72.300469483568079</v>
      </c>
      <c r="Q47" s="80">
        <f t="shared" si="3"/>
        <v>66.666666666666657</v>
      </c>
      <c r="R47" s="80">
        <f t="shared" si="3"/>
        <v>153.33333333333331</v>
      </c>
      <c r="S47" s="80">
        <f t="shared" si="3"/>
        <v>107.08812260536398</v>
      </c>
      <c r="T47" s="80">
        <f t="shared" si="3"/>
        <v>105.0877192982456</v>
      </c>
      <c r="U47" s="80">
        <f t="shared" si="3"/>
        <v>99.817518248175176</v>
      </c>
      <c r="W47" s="82"/>
      <c r="X47" s="82"/>
    </row>
    <row r="48" spans="2:24" ht="19.5" thickBot="1">
      <c r="B48" s="78" t="s">
        <v>72</v>
      </c>
      <c r="C48" s="78">
        <v>85.25</v>
      </c>
      <c r="D48" s="78">
        <v>42.7</v>
      </c>
      <c r="E48" s="78">
        <v>6</v>
      </c>
      <c r="F48" s="78">
        <v>26.35</v>
      </c>
      <c r="G48" s="78">
        <v>1.7</v>
      </c>
      <c r="H48" s="78">
        <v>4.2</v>
      </c>
      <c r="I48" s="75">
        <v>-5.53</v>
      </c>
      <c r="J48" s="76">
        <v>-5.92</v>
      </c>
      <c r="K48" s="77">
        <v>-5.48</v>
      </c>
      <c r="M48" s="80">
        <f t="shared" si="3"/>
        <v>100.82791247782377</v>
      </c>
      <c r="N48" s="80">
        <f t="shared" si="3"/>
        <v>106.75000000000001</v>
      </c>
      <c r="O48" s="80">
        <f t="shared" si="3"/>
        <v>100</v>
      </c>
      <c r="P48" s="80">
        <f t="shared" si="3"/>
        <v>82.472613458528954</v>
      </c>
      <c r="Q48" s="80">
        <f t="shared" si="3"/>
        <v>94.444444444444443</v>
      </c>
      <c r="R48" s="80">
        <f t="shared" si="3"/>
        <v>140</v>
      </c>
      <c r="S48" s="80">
        <f t="shared" si="3"/>
        <v>105.93869731800767</v>
      </c>
      <c r="T48" s="80">
        <f t="shared" si="3"/>
        <v>103.85964912280701</v>
      </c>
      <c r="U48" s="80">
        <f t="shared" si="3"/>
        <v>100</v>
      </c>
      <c r="W48" s="82"/>
      <c r="X48" s="82"/>
    </row>
    <row r="49" spans="2:24" ht="19.5" thickBot="1">
      <c r="B49" s="78" t="s">
        <v>73</v>
      </c>
      <c r="C49" s="78">
        <v>84.6</v>
      </c>
      <c r="D49" s="78">
        <v>42</v>
      </c>
      <c r="E49" s="78">
        <v>7</v>
      </c>
      <c r="F49" s="78">
        <v>24.5</v>
      </c>
      <c r="G49" s="78">
        <v>1.5</v>
      </c>
      <c r="H49" s="78">
        <v>6.8</v>
      </c>
      <c r="I49" s="75">
        <v>-5.44</v>
      </c>
      <c r="J49" s="76">
        <v>-5.63</v>
      </c>
      <c r="K49" s="77">
        <v>-4.97</v>
      </c>
      <c r="M49" s="80">
        <f t="shared" si="3"/>
        <v>100.05913660555883</v>
      </c>
      <c r="N49" s="80">
        <f t="shared" si="3"/>
        <v>105</v>
      </c>
      <c r="O49" s="80">
        <f t="shared" si="3"/>
        <v>116.66666666666667</v>
      </c>
      <c r="P49" s="80">
        <f t="shared" si="3"/>
        <v>76.68231611893583</v>
      </c>
      <c r="Q49" s="80">
        <f t="shared" si="3"/>
        <v>83.333333333333329</v>
      </c>
      <c r="R49" s="80">
        <f t="shared" si="3"/>
        <v>226.66666666666666</v>
      </c>
      <c r="S49" s="80">
        <f t="shared" si="3"/>
        <v>104.21455938697319</v>
      </c>
      <c r="T49" s="80">
        <f t="shared" si="3"/>
        <v>98.771929824561397</v>
      </c>
      <c r="U49" s="80">
        <f t="shared" si="3"/>
        <v>90.693430656934297</v>
      </c>
      <c r="W49" s="82"/>
      <c r="X49" s="82"/>
    </row>
    <row r="50" spans="2:24" ht="19.5" thickBot="1">
      <c r="B50" s="78" t="s">
        <v>74</v>
      </c>
      <c r="C50" s="78">
        <v>83.8</v>
      </c>
      <c r="D50" s="78">
        <v>41</v>
      </c>
      <c r="E50" s="78">
        <v>5.2</v>
      </c>
      <c r="F50" s="78">
        <v>18.799999999999997</v>
      </c>
      <c r="G50" s="78">
        <v>2.4</v>
      </c>
      <c r="H50" s="78">
        <v>6.8</v>
      </c>
      <c r="I50" s="75">
        <v>-5.13</v>
      </c>
      <c r="J50" s="76">
        <v>-5.25</v>
      </c>
      <c r="K50" s="77">
        <v>-4.6900000000000004</v>
      </c>
      <c r="M50" s="80">
        <f t="shared" si="3"/>
        <v>99.112950916617379</v>
      </c>
      <c r="N50" s="80">
        <f t="shared" si="3"/>
        <v>102.49999999999999</v>
      </c>
      <c r="O50" s="80">
        <f t="shared" si="3"/>
        <v>86.666666666666671</v>
      </c>
      <c r="P50" s="80">
        <f t="shared" si="3"/>
        <v>58.841940532081374</v>
      </c>
      <c r="Q50" s="80">
        <f t="shared" si="3"/>
        <v>133.33333333333331</v>
      </c>
      <c r="R50" s="80">
        <f t="shared" si="3"/>
        <v>226.66666666666666</v>
      </c>
      <c r="S50" s="80">
        <f t="shared" si="3"/>
        <v>98.275862068965523</v>
      </c>
      <c r="T50" s="80">
        <f t="shared" si="3"/>
        <v>92.10526315789474</v>
      </c>
      <c r="U50" s="80">
        <f t="shared" si="3"/>
        <v>85.583941605839414</v>
      </c>
      <c r="W50" s="86"/>
      <c r="X50" s="82"/>
    </row>
    <row r="51" spans="2:24">
      <c r="I51" s="78"/>
      <c r="W51" s="86"/>
      <c r="X51" s="82"/>
    </row>
    <row r="52" spans="2:24">
      <c r="I52" s="78"/>
      <c r="W52" s="86"/>
      <c r="X52" s="82"/>
    </row>
    <row r="53" spans="2:24">
      <c r="X53" s="82"/>
    </row>
    <row r="54" spans="2:24">
      <c r="X54" s="82"/>
    </row>
    <row r="55" spans="2:24">
      <c r="X55" s="82"/>
    </row>
    <row r="56" spans="2:24">
      <c r="X56" s="82"/>
    </row>
    <row r="57" spans="2:24">
      <c r="X57" s="82"/>
    </row>
    <row r="58" spans="2:24">
      <c r="X58" s="82"/>
    </row>
  </sheetData>
  <mergeCells count="84">
    <mergeCell ref="BJ6:BK6"/>
    <mergeCell ref="AZ6:BA6"/>
    <mergeCell ref="BB6:BC6"/>
    <mergeCell ref="BD6:BE6"/>
    <mergeCell ref="BF6:BG6"/>
    <mergeCell ref="BH6:BI6"/>
    <mergeCell ref="BJ4:BK4"/>
    <mergeCell ref="AX5:AY5"/>
    <mergeCell ref="AZ5:BA5"/>
    <mergeCell ref="BB5:BC5"/>
    <mergeCell ref="BD5:BE5"/>
    <mergeCell ref="BF5:BG5"/>
    <mergeCell ref="BH5:BI5"/>
    <mergeCell ref="BJ5:BK5"/>
    <mergeCell ref="AZ4:BA4"/>
    <mergeCell ref="BB4:BC4"/>
    <mergeCell ref="BD4:BE4"/>
    <mergeCell ref="BF4:BG4"/>
    <mergeCell ref="BH4:BI4"/>
    <mergeCell ref="AT6:AU6"/>
    <mergeCell ref="AX4:AY4"/>
    <mergeCell ref="AX6:AY6"/>
    <mergeCell ref="AN4:AO4"/>
    <mergeCell ref="AP4:AQ4"/>
    <mergeCell ref="AR4:AS4"/>
    <mergeCell ref="AT4:AU4"/>
    <mergeCell ref="AR5:AS5"/>
    <mergeCell ref="AT5:AU5"/>
    <mergeCell ref="AN5:AO5"/>
    <mergeCell ref="AP5:AQ5"/>
    <mergeCell ref="AN6:AO6"/>
    <mergeCell ref="AP6:AQ6"/>
    <mergeCell ref="AR6:AS6"/>
    <mergeCell ref="AB6:AC6"/>
    <mergeCell ref="AD6:AE6"/>
    <mergeCell ref="AH4:AI4"/>
    <mergeCell ref="AJ4:AK4"/>
    <mergeCell ref="AL4:AM4"/>
    <mergeCell ref="AH6:AI6"/>
    <mergeCell ref="AJ6:AK6"/>
    <mergeCell ref="AL6:AM6"/>
    <mergeCell ref="AB4:AC4"/>
    <mergeCell ref="AD4:AE4"/>
    <mergeCell ref="AB5:AC5"/>
    <mergeCell ref="AD5:AE5"/>
    <mergeCell ref="AH5:AI5"/>
    <mergeCell ref="AJ5:AK5"/>
    <mergeCell ref="AL5:AM5"/>
    <mergeCell ref="R6:S6"/>
    <mergeCell ref="T6:U6"/>
    <mergeCell ref="V6:W6"/>
    <mergeCell ref="X6:Y6"/>
    <mergeCell ref="Z6:AA6"/>
    <mergeCell ref="R5:S5"/>
    <mergeCell ref="T5:U5"/>
    <mergeCell ref="V5:W5"/>
    <mergeCell ref="X5:Y5"/>
    <mergeCell ref="Z5:AA5"/>
    <mergeCell ref="R4:S4"/>
    <mergeCell ref="T4:U4"/>
    <mergeCell ref="V4:W4"/>
    <mergeCell ref="X4:Y4"/>
    <mergeCell ref="Z4:AA4"/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N6:O6"/>
    <mergeCell ref="B6:C6"/>
    <mergeCell ref="D6:E6"/>
    <mergeCell ref="F6:G6"/>
    <mergeCell ref="H6:I6"/>
    <mergeCell ref="J6:K6"/>
    <mergeCell ref="L6:M6"/>
  </mergeCells>
  <phoneticPr fontId="6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307E-60DE-4485-8554-CC6426C9A69C}">
  <dimension ref="A1:BK57"/>
  <sheetViews>
    <sheetView workbookViewId="0">
      <selection activeCell="BF26" sqref="BF26"/>
    </sheetView>
  </sheetViews>
  <sheetFormatPr defaultRowHeight="18.75"/>
  <cols>
    <col min="1" max="13" width="9" style="2"/>
    <col min="14" max="15" width="9.625" style="2" customWidth="1"/>
    <col min="16" max="16384" width="9" style="2"/>
  </cols>
  <sheetData>
    <row r="1" spans="1:63">
      <c r="A1" s="1"/>
      <c r="B1" s="2" t="s">
        <v>19</v>
      </c>
    </row>
    <row r="2" spans="1:63">
      <c r="A2" s="3"/>
      <c r="B2" s="2" t="s">
        <v>20</v>
      </c>
    </row>
    <row r="3" spans="1:63" ht="19.5" thickBot="1">
      <c r="A3" s="2" t="s">
        <v>21</v>
      </c>
      <c r="Q3" s="43" t="s">
        <v>52</v>
      </c>
      <c r="AG3" s="43" t="s">
        <v>53</v>
      </c>
      <c r="AW3" s="43" t="s">
        <v>54</v>
      </c>
    </row>
    <row r="4" spans="1:63" ht="18.75" customHeight="1">
      <c r="A4" s="4"/>
      <c r="B4" s="107" t="s">
        <v>22</v>
      </c>
      <c r="C4" s="101"/>
      <c r="D4" s="108" t="s">
        <v>23</v>
      </c>
      <c r="E4" s="101"/>
      <c r="F4" s="108" t="s">
        <v>24</v>
      </c>
      <c r="G4" s="101"/>
      <c r="H4" s="109" t="s">
        <v>25</v>
      </c>
      <c r="I4" s="110"/>
      <c r="J4" s="108" t="s">
        <v>26</v>
      </c>
      <c r="K4" s="111"/>
      <c r="L4" s="108" t="s">
        <v>27</v>
      </c>
      <c r="M4" s="111"/>
      <c r="N4" s="100" t="s">
        <v>28</v>
      </c>
      <c r="O4" s="101"/>
      <c r="Q4" s="4"/>
      <c r="R4" s="107" t="s">
        <v>22</v>
      </c>
      <c r="S4" s="101"/>
      <c r="T4" s="108" t="s">
        <v>23</v>
      </c>
      <c r="U4" s="101"/>
      <c r="V4" s="108" t="s">
        <v>24</v>
      </c>
      <c r="W4" s="101"/>
      <c r="X4" s="109" t="s">
        <v>25</v>
      </c>
      <c r="Y4" s="110"/>
      <c r="Z4" s="108" t="s">
        <v>26</v>
      </c>
      <c r="AA4" s="111"/>
      <c r="AB4" s="108" t="s">
        <v>27</v>
      </c>
      <c r="AC4" s="111"/>
      <c r="AD4" s="100" t="s">
        <v>28</v>
      </c>
      <c r="AE4" s="101"/>
      <c r="AG4" s="4"/>
      <c r="AH4" s="107" t="s">
        <v>22</v>
      </c>
      <c r="AI4" s="101"/>
      <c r="AJ4" s="108" t="s">
        <v>23</v>
      </c>
      <c r="AK4" s="101"/>
      <c r="AL4" s="108" t="s">
        <v>24</v>
      </c>
      <c r="AM4" s="101"/>
      <c r="AN4" s="109" t="s">
        <v>25</v>
      </c>
      <c r="AO4" s="110"/>
      <c r="AP4" s="108" t="s">
        <v>26</v>
      </c>
      <c r="AQ4" s="111"/>
      <c r="AR4" s="108" t="s">
        <v>27</v>
      </c>
      <c r="AS4" s="111"/>
      <c r="AT4" s="100" t="s">
        <v>28</v>
      </c>
      <c r="AU4" s="101"/>
      <c r="AW4" s="4"/>
      <c r="AX4" s="107" t="s">
        <v>22</v>
      </c>
      <c r="AY4" s="101"/>
      <c r="AZ4" s="108" t="s">
        <v>23</v>
      </c>
      <c r="BA4" s="101"/>
      <c r="BB4" s="108" t="s">
        <v>24</v>
      </c>
      <c r="BC4" s="101"/>
      <c r="BD4" s="109" t="s">
        <v>25</v>
      </c>
      <c r="BE4" s="110"/>
      <c r="BF4" s="108" t="s">
        <v>26</v>
      </c>
      <c r="BG4" s="111"/>
      <c r="BH4" s="108" t="s">
        <v>27</v>
      </c>
      <c r="BI4" s="111"/>
      <c r="BJ4" s="100" t="s">
        <v>28</v>
      </c>
      <c r="BK4" s="101"/>
    </row>
    <row r="5" spans="1:63">
      <c r="A5" s="33" t="s">
        <v>29</v>
      </c>
      <c r="B5" s="102" t="s">
        <v>30</v>
      </c>
      <c r="C5" s="103"/>
      <c r="D5" s="104" t="s">
        <v>30</v>
      </c>
      <c r="E5" s="103"/>
      <c r="F5" s="104" t="s">
        <v>31</v>
      </c>
      <c r="G5" s="103"/>
      <c r="H5" s="104" t="s">
        <v>31</v>
      </c>
      <c r="I5" s="103"/>
      <c r="J5" s="104" t="s">
        <v>31</v>
      </c>
      <c r="K5" s="103"/>
      <c r="L5" s="104" t="s">
        <v>30</v>
      </c>
      <c r="M5" s="103"/>
      <c r="N5" s="105"/>
      <c r="O5" s="106"/>
      <c r="Q5" s="33" t="s">
        <v>29</v>
      </c>
      <c r="R5" s="102" t="s">
        <v>30</v>
      </c>
      <c r="S5" s="103"/>
      <c r="T5" s="104" t="s">
        <v>30</v>
      </c>
      <c r="U5" s="103"/>
      <c r="V5" s="104" t="s">
        <v>31</v>
      </c>
      <c r="W5" s="103"/>
      <c r="X5" s="104" t="s">
        <v>31</v>
      </c>
      <c r="Y5" s="103"/>
      <c r="Z5" s="104" t="s">
        <v>31</v>
      </c>
      <c r="AA5" s="103"/>
      <c r="AB5" s="104" t="s">
        <v>30</v>
      </c>
      <c r="AC5" s="103"/>
      <c r="AD5" s="105"/>
      <c r="AE5" s="106"/>
      <c r="AG5" s="33" t="s">
        <v>29</v>
      </c>
      <c r="AH5" s="102" t="s">
        <v>30</v>
      </c>
      <c r="AI5" s="103"/>
      <c r="AJ5" s="104" t="s">
        <v>30</v>
      </c>
      <c r="AK5" s="103"/>
      <c r="AL5" s="104" t="s">
        <v>31</v>
      </c>
      <c r="AM5" s="103"/>
      <c r="AN5" s="104" t="s">
        <v>31</v>
      </c>
      <c r="AO5" s="103"/>
      <c r="AP5" s="104" t="s">
        <v>31</v>
      </c>
      <c r="AQ5" s="103"/>
      <c r="AR5" s="104" t="s">
        <v>30</v>
      </c>
      <c r="AS5" s="103"/>
      <c r="AT5" s="105"/>
      <c r="AU5" s="106"/>
      <c r="AW5" s="33" t="s">
        <v>29</v>
      </c>
      <c r="AX5" s="102" t="s">
        <v>30</v>
      </c>
      <c r="AY5" s="103"/>
      <c r="AZ5" s="104" t="s">
        <v>30</v>
      </c>
      <c r="BA5" s="103"/>
      <c r="BB5" s="104" t="s">
        <v>31</v>
      </c>
      <c r="BC5" s="103"/>
      <c r="BD5" s="104" t="s">
        <v>31</v>
      </c>
      <c r="BE5" s="103"/>
      <c r="BF5" s="104" t="s">
        <v>31</v>
      </c>
      <c r="BG5" s="103"/>
      <c r="BH5" s="104" t="s">
        <v>30</v>
      </c>
      <c r="BI5" s="103"/>
      <c r="BJ5" s="105"/>
      <c r="BK5" s="106"/>
    </row>
    <row r="6" spans="1:63" ht="45.75" customHeight="1" thickBot="1">
      <c r="A6" s="34" t="s">
        <v>32</v>
      </c>
      <c r="B6" s="114" t="s">
        <v>33</v>
      </c>
      <c r="C6" s="115"/>
      <c r="D6" s="116" t="s">
        <v>34</v>
      </c>
      <c r="E6" s="115"/>
      <c r="F6" s="116" t="s">
        <v>35</v>
      </c>
      <c r="G6" s="115"/>
      <c r="H6" s="116" t="s">
        <v>36</v>
      </c>
      <c r="I6" s="115"/>
      <c r="J6" s="116" t="s">
        <v>37</v>
      </c>
      <c r="K6" s="115"/>
      <c r="L6" s="116" t="s">
        <v>38</v>
      </c>
      <c r="M6" s="115"/>
      <c r="N6" s="112"/>
      <c r="O6" s="113"/>
      <c r="Q6" s="34" t="s">
        <v>32</v>
      </c>
      <c r="R6" s="114" t="s">
        <v>33</v>
      </c>
      <c r="S6" s="115"/>
      <c r="T6" s="116" t="s">
        <v>34</v>
      </c>
      <c r="U6" s="115"/>
      <c r="V6" s="116" t="s">
        <v>35</v>
      </c>
      <c r="W6" s="115"/>
      <c r="X6" s="116" t="s">
        <v>36</v>
      </c>
      <c r="Y6" s="115"/>
      <c r="Z6" s="116" t="s">
        <v>37</v>
      </c>
      <c r="AA6" s="115"/>
      <c r="AB6" s="116" t="s">
        <v>38</v>
      </c>
      <c r="AC6" s="115"/>
      <c r="AD6" s="112"/>
      <c r="AE6" s="113"/>
      <c r="AG6" s="34" t="s">
        <v>32</v>
      </c>
      <c r="AH6" s="114" t="s">
        <v>33</v>
      </c>
      <c r="AI6" s="115"/>
      <c r="AJ6" s="116" t="s">
        <v>34</v>
      </c>
      <c r="AK6" s="115"/>
      <c r="AL6" s="116" t="s">
        <v>35</v>
      </c>
      <c r="AM6" s="115"/>
      <c r="AN6" s="116" t="s">
        <v>36</v>
      </c>
      <c r="AO6" s="115"/>
      <c r="AP6" s="116" t="s">
        <v>37</v>
      </c>
      <c r="AQ6" s="115"/>
      <c r="AR6" s="116" t="s">
        <v>38</v>
      </c>
      <c r="AS6" s="115"/>
      <c r="AT6" s="112"/>
      <c r="AU6" s="113"/>
      <c r="AW6" s="34" t="s">
        <v>32</v>
      </c>
      <c r="AX6" s="114" t="s">
        <v>33</v>
      </c>
      <c r="AY6" s="115"/>
      <c r="AZ6" s="116" t="s">
        <v>34</v>
      </c>
      <c r="BA6" s="115"/>
      <c r="BB6" s="116" t="s">
        <v>35</v>
      </c>
      <c r="BC6" s="115"/>
      <c r="BD6" s="116" t="s">
        <v>36</v>
      </c>
      <c r="BE6" s="115"/>
      <c r="BF6" s="116" t="s">
        <v>37</v>
      </c>
      <c r="BG6" s="115"/>
      <c r="BH6" s="116" t="s">
        <v>38</v>
      </c>
      <c r="BI6" s="115"/>
      <c r="BJ6" s="112"/>
      <c r="BK6" s="113"/>
    </row>
    <row r="7" spans="1:63">
      <c r="A7" s="5" t="s">
        <v>39</v>
      </c>
      <c r="B7" s="6" t="s">
        <v>40</v>
      </c>
      <c r="C7" s="7">
        <f>AVERAGE(C8:C9)</f>
        <v>99.15</v>
      </c>
      <c r="D7" s="8" t="s">
        <v>40</v>
      </c>
      <c r="E7" s="9">
        <v>49.8</v>
      </c>
      <c r="F7" s="8" t="s">
        <v>41</v>
      </c>
      <c r="G7" s="10">
        <f>AVERAGE(G8:G9)</f>
        <v>10.35</v>
      </c>
      <c r="H7" s="8" t="s">
        <v>41</v>
      </c>
      <c r="I7" s="10">
        <f>AVERAGE(I8:I9)</f>
        <v>20.450000000000003</v>
      </c>
      <c r="J7" s="8" t="s">
        <v>42</v>
      </c>
      <c r="K7" s="9">
        <v>0.9</v>
      </c>
      <c r="L7" s="8" t="s">
        <v>40</v>
      </c>
      <c r="M7" s="9">
        <v>3.9</v>
      </c>
      <c r="N7" s="11" t="s">
        <v>43</v>
      </c>
      <c r="O7" s="12">
        <v>-5.12</v>
      </c>
      <c r="Q7" s="5" t="s">
        <v>39</v>
      </c>
      <c r="R7" s="6" t="s">
        <v>40</v>
      </c>
      <c r="S7" s="7">
        <f>AVERAGE(S8:S9)</f>
        <v>99.6</v>
      </c>
      <c r="T7" s="8" t="s">
        <v>40</v>
      </c>
      <c r="U7" s="9">
        <v>51.7</v>
      </c>
      <c r="V7" s="8" t="s">
        <v>41</v>
      </c>
      <c r="W7" s="10">
        <f>AVERAGE(W8:W9)</f>
        <v>9.25</v>
      </c>
      <c r="X7" s="8" t="s">
        <v>41</v>
      </c>
      <c r="Y7" s="10">
        <f>AVERAGE(Y8:Y9)</f>
        <v>23.55</v>
      </c>
      <c r="Z7" s="8" t="s">
        <v>42</v>
      </c>
      <c r="AA7" s="9">
        <v>1.2</v>
      </c>
      <c r="AB7" s="8" t="s">
        <v>40</v>
      </c>
      <c r="AC7" s="9">
        <v>4.5</v>
      </c>
      <c r="AD7" s="11" t="s">
        <v>43</v>
      </c>
      <c r="AE7" s="12">
        <v>-5.38</v>
      </c>
      <c r="AG7" s="5" t="s">
        <v>39</v>
      </c>
      <c r="AH7" s="6" t="s">
        <v>40</v>
      </c>
      <c r="AI7" s="7">
        <f>AVERAGE(AI8:AI9)</f>
        <v>100.05</v>
      </c>
      <c r="AJ7" s="8" t="s">
        <v>40</v>
      </c>
      <c r="AK7" s="9">
        <v>47</v>
      </c>
      <c r="AL7" s="8" t="s">
        <v>41</v>
      </c>
      <c r="AM7" s="10">
        <f>AVERAGE(AM8:AM9)</f>
        <v>9.1999999999999993</v>
      </c>
      <c r="AN7" s="8" t="s">
        <v>41</v>
      </c>
      <c r="AO7" s="10">
        <f>AVERAGE(AO8:AO9)</f>
        <v>21.55</v>
      </c>
      <c r="AP7" s="8" t="s">
        <v>42</v>
      </c>
      <c r="AQ7" s="9">
        <v>0.5</v>
      </c>
      <c r="AR7" s="8" t="s">
        <v>40</v>
      </c>
      <c r="AS7" s="9">
        <v>2.2999999999999998</v>
      </c>
      <c r="AT7" s="11" t="s">
        <v>43</v>
      </c>
      <c r="AU7" s="12">
        <v>-5.36</v>
      </c>
      <c r="AW7" s="5" t="s">
        <v>39</v>
      </c>
      <c r="AX7" s="6" t="s">
        <v>40</v>
      </c>
      <c r="AY7" s="7">
        <f>AVERAGE(AY8:AY9)</f>
        <v>98.75</v>
      </c>
      <c r="AZ7" s="8" t="s">
        <v>40</v>
      </c>
      <c r="BA7" s="9">
        <v>50.4</v>
      </c>
      <c r="BB7" s="8" t="s">
        <v>41</v>
      </c>
      <c r="BC7" s="10">
        <f>AVERAGE(BC8:BC9)</f>
        <v>10</v>
      </c>
      <c r="BD7" s="8" t="s">
        <v>41</v>
      </c>
      <c r="BE7" s="10">
        <f>AVERAGE(BE8:BE9)</f>
        <v>20.75</v>
      </c>
      <c r="BF7" s="8" t="s">
        <v>42</v>
      </c>
      <c r="BG7" s="9">
        <v>0.9</v>
      </c>
      <c r="BH7" s="8" t="s">
        <v>40</v>
      </c>
      <c r="BI7" s="9">
        <v>5.2</v>
      </c>
      <c r="BJ7" s="11" t="s">
        <v>43</v>
      </c>
      <c r="BK7" s="12">
        <v>-5.27</v>
      </c>
    </row>
    <row r="8" spans="1:63">
      <c r="A8" s="13">
        <v>1</v>
      </c>
      <c r="B8" s="14" t="s">
        <v>44</v>
      </c>
      <c r="C8" s="15">
        <v>96.9</v>
      </c>
      <c r="D8" s="16"/>
      <c r="E8" s="17"/>
      <c r="F8" s="16" t="s">
        <v>44</v>
      </c>
      <c r="G8" s="15">
        <v>9.5</v>
      </c>
      <c r="H8" s="16" t="s">
        <v>44</v>
      </c>
      <c r="I8" s="15">
        <v>23.6</v>
      </c>
      <c r="J8" s="16"/>
      <c r="K8" s="17"/>
      <c r="L8" s="16"/>
      <c r="M8" s="17"/>
      <c r="N8" s="18" t="s">
        <v>45</v>
      </c>
      <c r="O8" s="19">
        <v>-5.65</v>
      </c>
      <c r="Q8" s="13">
        <v>1</v>
      </c>
      <c r="R8" s="14" t="s">
        <v>44</v>
      </c>
      <c r="S8" s="15">
        <v>100.6</v>
      </c>
      <c r="T8" s="16"/>
      <c r="U8" s="17"/>
      <c r="V8" s="16" t="s">
        <v>44</v>
      </c>
      <c r="W8" s="15">
        <v>9.6</v>
      </c>
      <c r="X8" s="16" t="s">
        <v>44</v>
      </c>
      <c r="Y8" s="15">
        <v>22</v>
      </c>
      <c r="Z8" s="16"/>
      <c r="AA8" s="17"/>
      <c r="AB8" s="16"/>
      <c r="AC8" s="17"/>
      <c r="AD8" s="18" t="s">
        <v>45</v>
      </c>
      <c r="AE8" s="19">
        <v>-5.81</v>
      </c>
      <c r="AG8" s="13">
        <v>1</v>
      </c>
      <c r="AH8" s="14" t="s">
        <v>44</v>
      </c>
      <c r="AI8" s="15">
        <v>102.8</v>
      </c>
      <c r="AJ8" s="16"/>
      <c r="AK8" s="17"/>
      <c r="AL8" s="16" t="s">
        <v>44</v>
      </c>
      <c r="AM8" s="15">
        <v>9.9</v>
      </c>
      <c r="AN8" s="16" t="s">
        <v>44</v>
      </c>
      <c r="AO8" s="15">
        <v>23.6</v>
      </c>
      <c r="AP8" s="16"/>
      <c r="AQ8" s="17"/>
      <c r="AR8" s="16"/>
      <c r="AS8" s="17"/>
      <c r="AT8" s="18" t="s">
        <v>45</v>
      </c>
      <c r="AU8" s="19">
        <v>-5.96</v>
      </c>
      <c r="AW8" s="13">
        <v>1</v>
      </c>
      <c r="AX8" s="14" t="s">
        <v>44</v>
      </c>
      <c r="AY8" s="15">
        <v>100.7</v>
      </c>
      <c r="AZ8" s="16"/>
      <c r="BA8" s="17"/>
      <c r="BB8" s="16" t="s">
        <v>44</v>
      </c>
      <c r="BC8" s="15">
        <v>9.1999999999999993</v>
      </c>
      <c r="BD8" s="16" t="s">
        <v>44</v>
      </c>
      <c r="BE8" s="15">
        <v>18.3</v>
      </c>
      <c r="BF8" s="16"/>
      <c r="BG8" s="17"/>
      <c r="BH8" s="16"/>
      <c r="BI8" s="17"/>
      <c r="BJ8" s="18" t="s">
        <v>45</v>
      </c>
      <c r="BK8" s="19">
        <v>-5.72</v>
      </c>
    </row>
    <row r="9" spans="1:63" ht="19.5" thickBot="1">
      <c r="A9" s="20">
        <v>2</v>
      </c>
      <c r="B9" s="21" t="s">
        <v>46</v>
      </c>
      <c r="C9" s="22">
        <v>101.4</v>
      </c>
      <c r="D9" s="23"/>
      <c r="E9" s="24"/>
      <c r="F9" s="23" t="s">
        <v>46</v>
      </c>
      <c r="G9" s="22">
        <v>11.2</v>
      </c>
      <c r="H9" s="23" t="s">
        <v>46</v>
      </c>
      <c r="I9" s="22">
        <v>17.3</v>
      </c>
      <c r="J9" s="23"/>
      <c r="K9" s="24"/>
      <c r="L9" s="23"/>
      <c r="M9" s="24"/>
      <c r="N9" s="25" t="s">
        <v>47</v>
      </c>
      <c r="O9" s="26">
        <v>-5.1100000000000003</v>
      </c>
      <c r="Q9" s="20">
        <v>2</v>
      </c>
      <c r="R9" s="21" t="s">
        <v>46</v>
      </c>
      <c r="S9" s="22">
        <v>98.6</v>
      </c>
      <c r="T9" s="23"/>
      <c r="U9" s="24"/>
      <c r="V9" s="23" t="s">
        <v>46</v>
      </c>
      <c r="W9" s="22">
        <v>8.9</v>
      </c>
      <c r="X9" s="23" t="s">
        <v>46</v>
      </c>
      <c r="Y9" s="22">
        <v>25.1</v>
      </c>
      <c r="Z9" s="23"/>
      <c r="AA9" s="24"/>
      <c r="AB9" s="23"/>
      <c r="AC9" s="24"/>
      <c r="AD9" s="25" t="s">
        <v>47</v>
      </c>
      <c r="AE9" s="26">
        <v>-5.21</v>
      </c>
      <c r="AG9" s="20">
        <v>2</v>
      </c>
      <c r="AH9" s="21" t="s">
        <v>46</v>
      </c>
      <c r="AI9" s="22">
        <v>97.3</v>
      </c>
      <c r="AJ9" s="23"/>
      <c r="AK9" s="24"/>
      <c r="AL9" s="23" t="s">
        <v>46</v>
      </c>
      <c r="AM9" s="22">
        <v>8.5</v>
      </c>
      <c r="AN9" s="23" t="s">
        <v>46</v>
      </c>
      <c r="AO9" s="22">
        <v>19.5</v>
      </c>
      <c r="AP9" s="23"/>
      <c r="AQ9" s="24"/>
      <c r="AR9" s="23"/>
      <c r="AS9" s="24"/>
      <c r="AT9" s="25" t="s">
        <v>47</v>
      </c>
      <c r="AU9" s="26">
        <v>-5.58</v>
      </c>
      <c r="AW9" s="20">
        <v>2</v>
      </c>
      <c r="AX9" s="21" t="s">
        <v>46</v>
      </c>
      <c r="AY9" s="22">
        <v>96.8</v>
      </c>
      <c r="AZ9" s="23"/>
      <c r="BA9" s="24"/>
      <c r="BB9" s="23" t="s">
        <v>46</v>
      </c>
      <c r="BC9" s="22">
        <v>10.8</v>
      </c>
      <c r="BD9" s="23" t="s">
        <v>46</v>
      </c>
      <c r="BE9" s="22">
        <v>23.2</v>
      </c>
      <c r="BF9" s="23"/>
      <c r="BG9" s="24"/>
      <c r="BH9" s="23"/>
      <c r="BI9" s="24"/>
      <c r="BJ9" s="25" t="s">
        <v>47</v>
      </c>
      <c r="BK9" s="26">
        <v>-5.09</v>
      </c>
    </row>
    <row r="10" spans="1:63">
      <c r="A10" s="27" t="s">
        <v>48</v>
      </c>
      <c r="B10" s="28" t="s">
        <v>40</v>
      </c>
      <c r="C10" s="29">
        <f>AVERAGE(C11:C12)</f>
        <v>100.3</v>
      </c>
      <c r="D10" s="30" t="s">
        <v>40</v>
      </c>
      <c r="E10" s="31">
        <v>52.2</v>
      </c>
      <c r="F10" s="30" t="s">
        <v>41</v>
      </c>
      <c r="G10" s="32">
        <f>AVERAGE(G11:G12)</f>
        <v>10.050000000000001</v>
      </c>
      <c r="H10" s="30" t="s">
        <v>41</v>
      </c>
      <c r="I10" s="32">
        <f>AVERAGE(I11:I12)</f>
        <v>18.25</v>
      </c>
      <c r="J10" s="30" t="s">
        <v>42</v>
      </c>
      <c r="K10" s="31">
        <v>0.8</v>
      </c>
      <c r="L10" s="30" t="s">
        <v>40</v>
      </c>
      <c r="M10" s="31">
        <v>6.4</v>
      </c>
      <c r="N10" s="11" t="s">
        <v>43</v>
      </c>
      <c r="O10" s="12">
        <v>-5.26</v>
      </c>
      <c r="Q10" s="44" t="s">
        <v>55</v>
      </c>
      <c r="R10" s="28" t="s">
        <v>40</v>
      </c>
      <c r="S10" s="29">
        <f>AVERAGE(S11:S12)</f>
        <v>98.8</v>
      </c>
      <c r="T10" s="30" t="s">
        <v>40</v>
      </c>
      <c r="U10" s="31">
        <v>50.6</v>
      </c>
      <c r="V10" s="30" t="s">
        <v>41</v>
      </c>
      <c r="W10" s="32">
        <f>AVERAGE(W11:W12)</f>
        <v>8.25</v>
      </c>
      <c r="X10" s="30" t="s">
        <v>41</v>
      </c>
      <c r="Y10" s="32">
        <f>AVERAGE(Y11:Y12)</f>
        <v>21.799999999999997</v>
      </c>
      <c r="Z10" s="30" t="s">
        <v>42</v>
      </c>
      <c r="AA10" s="31">
        <v>1.1000000000000001</v>
      </c>
      <c r="AB10" s="30" t="s">
        <v>40</v>
      </c>
      <c r="AC10" s="31">
        <v>7.2</v>
      </c>
      <c r="AD10" s="11" t="s">
        <v>43</v>
      </c>
      <c r="AE10" s="12">
        <v>-5.6</v>
      </c>
      <c r="AG10" s="44" t="s">
        <v>48</v>
      </c>
      <c r="AH10" s="28" t="s">
        <v>40</v>
      </c>
      <c r="AI10" s="29">
        <f>AVERAGE(AI11:AI12)</f>
        <v>101.3</v>
      </c>
      <c r="AJ10" s="30" t="s">
        <v>40</v>
      </c>
      <c r="AK10" s="31">
        <v>49.4</v>
      </c>
      <c r="AL10" s="30" t="s">
        <v>41</v>
      </c>
      <c r="AM10" s="32">
        <f>AVERAGE(AM11:AM12)</f>
        <v>7.6999999999999993</v>
      </c>
      <c r="AN10" s="30" t="s">
        <v>41</v>
      </c>
      <c r="AO10" s="32">
        <f>AVERAGE(AO11:AO12)</f>
        <v>23.049999999999997</v>
      </c>
      <c r="AP10" s="30" t="s">
        <v>42</v>
      </c>
      <c r="AQ10" s="31">
        <v>1.4</v>
      </c>
      <c r="AR10" s="30" t="s">
        <v>40</v>
      </c>
      <c r="AS10" s="31">
        <v>3.9</v>
      </c>
      <c r="AT10" s="11" t="s">
        <v>43</v>
      </c>
      <c r="AU10" s="12">
        <v>-5.62</v>
      </c>
      <c r="AW10" s="44" t="s">
        <v>55</v>
      </c>
      <c r="AX10" s="28" t="s">
        <v>40</v>
      </c>
      <c r="AY10" s="29">
        <f>AVERAGE(AY11:AY12)</f>
        <v>99.6</v>
      </c>
      <c r="AZ10" s="30" t="s">
        <v>40</v>
      </c>
      <c r="BA10" s="31">
        <v>50</v>
      </c>
      <c r="BB10" s="30" t="s">
        <v>41</v>
      </c>
      <c r="BC10" s="32">
        <f>AVERAGE(BC11:BC12)</f>
        <v>7.85</v>
      </c>
      <c r="BD10" s="30" t="s">
        <v>41</v>
      </c>
      <c r="BE10" s="32">
        <f>AVERAGE(BE11:BE12)</f>
        <v>22.15</v>
      </c>
      <c r="BF10" s="30" t="s">
        <v>42</v>
      </c>
      <c r="BG10" s="31">
        <v>0.7</v>
      </c>
      <c r="BH10" s="30" t="s">
        <v>40</v>
      </c>
      <c r="BI10" s="31">
        <v>3.7</v>
      </c>
      <c r="BJ10" s="11" t="s">
        <v>43</v>
      </c>
      <c r="BK10" s="12">
        <v>-5.77</v>
      </c>
    </row>
    <row r="11" spans="1:63">
      <c r="A11" s="13">
        <v>1</v>
      </c>
      <c r="B11" s="14" t="s">
        <v>44</v>
      </c>
      <c r="C11" s="15">
        <v>100</v>
      </c>
      <c r="D11" s="16"/>
      <c r="E11" s="17"/>
      <c r="F11" s="16" t="s">
        <v>44</v>
      </c>
      <c r="G11" s="15">
        <v>10.199999999999999</v>
      </c>
      <c r="H11" s="16" t="s">
        <v>44</v>
      </c>
      <c r="I11" s="15">
        <v>17</v>
      </c>
      <c r="J11" s="16"/>
      <c r="K11" s="17"/>
      <c r="L11" s="16"/>
      <c r="M11" s="17"/>
      <c r="N11" s="18" t="s">
        <v>45</v>
      </c>
      <c r="O11" s="19">
        <v>-5.71</v>
      </c>
      <c r="Q11" s="13">
        <v>1</v>
      </c>
      <c r="R11" s="14" t="s">
        <v>44</v>
      </c>
      <c r="S11" s="15">
        <v>99</v>
      </c>
      <c r="T11" s="16"/>
      <c r="U11" s="17"/>
      <c r="V11" s="16" t="s">
        <v>44</v>
      </c>
      <c r="W11" s="15">
        <v>8.9</v>
      </c>
      <c r="X11" s="16" t="s">
        <v>44</v>
      </c>
      <c r="Y11" s="15">
        <v>21.9</v>
      </c>
      <c r="Z11" s="16"/>
      <c r="AA11" s="17"/>
      <c r="AB11" s="16"/>
      <c r="AC11" s="17"/>
      <c r="AD11" s="18" t="s">
        <v>45</v>
      </c>
      <c r="AE11" s="19">
        <v>-5.87</v>
      </c>
      <c r="AG11" s="13">
        <v>1</v>
      </c>
      <c r="AH11" s="14" t="s">
        <v>44</v>
      </c>
      <c r="AI11" s="15">
        <v>102.8</v>
      </c>
      <c r="AJ11" s="16"/>
      <c r="AK11" s="17"/>
      <c r="AL11" s="16" t="s">
        <v>44</v>
      </c>
      <c r="AM11" s="15">
        <v>8.6</v>
      </c>
      <c r="AN11" s="16" t="s">
        <v>44</v>
      </c>
      <c r="AO11" s="15">
        <v>20.399999999999999</v>
      </c>
      <c r="AP11" s="16"/>
      <c r="AQ11" s="17"/>
      <c r="AR11" s="16"/>
      <c r="AS11" s="17"/>
      <c r="AT11" s="18" t="s">
        <v>45</v>
      </c>
      <c r="AU11" s="19">
        <v>-6.11</v>
      </c>
      <c r="AW11" s="13">
        <v>1</v>
      </c>
      <c r="AX11" s="14" t="s">
        <v>44</v>
      </c>
      <c r="AY11" s="15">
        <v>98.1</v>
      </c>
      <c r="AZ11" s="16"/>
      <c r="BA11" s="17"/>
      <c r="BB11" s="16" t="s">
        <v>44</v>
      </c>
      <c r="BC11" s="15">
        <v>7.5</v>
      </c>
      <c r="BD11" s="16" t="s">
        <v>44</v>
      </c>
      <c r="BE11" s="15">
        <v>18.600000000000001</v>
      </c>
      <c r="BF11" s="16"/>
      <c r="BG11" s="17"/>
      <c r="BH11" s="16"/>
      <c r="BI11" s="17"/>
      <c r="BJ11" s="18" t="s">
        <v>45</v>
      </c>
      <c r="BK11" s="19">
        <v>-6.25</v>
      </c>
    </row>
    <row r="12" spans="1:63" ht="19.5" thickBot="1">
      <c r="A12" s="20">
        <v>2</v>
      </c>
      <c r="B12" s="21" t="s">
        <v>46</v>
      </c>
      <c r="C12" s="22">
        <v>100.6</v>
      </c>
      <c r="D12" s="23"/>
      <c r="E12" s="24"/>
      <c r="F12" s="23" t="s">
        <v>46</v>
      </c>
      <c r="G12" s="22">
        <v>9.9</v>
      </c>
      <c r="H12" s="23" t="s">
        <v>46</v>
      </c>
      <c r="I12" s="22">
        <v>19.5</v>
      </c>
      <c r="J12" s="23"/>
      <c r="K12" s="24"/>
      <c r="L12" s="23"/>
      <c r="M12" s="24"/>
      <c r="N12" s="25" t="s">
        <v>47</v>
      </c>
      <c r="O12" s="26">
        <v>-5.04</v>
      </c>
      <c r="Q12" s="20">
        <v>2</v>
      </c>
      <c r="R12" s="21" t="s">
        <v>46</v>
      </c>
      <c r="S12" s="22">
        <v>98.6</v>
      </c>
      <c r="T12" s="23"/>
      <c r="U12" s="24"/>
      <c r="V12" s="23" t="s">
        <v>46</v>
      </c>
      <c r="W12" s="22">
        <v>7.6</v>
      </c>
      <c r="X12" s="23" t="s">
        <v>46</v>
      </c>
      <c r="Y12" s="22">
        <v>21.7</v>
      </c>
      <c r="Z12" s="23"/>
      <c r="AA12" s="24"/>
      <c r="AB12" s="23"/>
      <c r="AC12" s="24"/>
      <c r="AD12" s="25" t="s">
        <v>47</v>
      </c>
      <c r="AE12" s="26">
        <v>-5.19</v>
      </c>
      <c r="AG12" s="20">
        <v>2</v>
      </c>
      <c r="AH12" s="21" t="s">
        <v>46</v>
      </c>
      <c r="AI12" s="22">
        <v>99.8</v>
      </c>
      <c r="AJ12" s="23"/>
      <c r="AK12" s="24"/>
      <c r="AL12" s="23" t="s">
        <v>46</v>
      </c>
      <c r="AM12" s="22">
        <v>6.8</v>
      </c>
      <c r="AN12" s="23" t="s">
        <v>46</v>
      </c>
      <c r="AO12" s="22">
        <v>25.7</v>
      </c>
      <c r="AP12" s="23"/>
      <c r="AQ12" s="24"/>
      <c r="AR12" s="23"/>
      <c r="AS12" s="24"/>
      <c r="AT12" s="25" t="s">
        <v>47</v>
      </c>
      <c r="AU12" s="26">
        <v>-5.7</v>
      </c>
      <c r="AW12" s="20">
        <v>2</v>
      </c>
      <c r="AX12" s="21" t="s">
        <v>46</v>
      </c>
      <c r="AY12" s="22">
        <v>101.1</v>
      </c>
      <c r="AZ12" s="23"/>
      <c r="BA12" s="24"/>
      <c r="BB12" s="23" t="s">
        <v>46</v>
      </c>
      <c r="BC12" s="22">
        <v>8.1999999999999993</v>
      </c>
      <c r="BD12" s="23" t="s">
        <v>46</v>
      </c>
      <c r="BE12" s="22">
        <v>25.7</v>
      </c>
      <c r="BF12" s="23"/>
      <c r="BG12" s="24"/>
      <c r="BH12" s="23"/>
      <c r="BI12" s="24"/>
      <c r="BJ12" s="25" t="s">
        <v>47</v>
      </c>
      <c r="BK12" s="26">
        <v>-5.77</v>
      </c>
    </row>
    <row r="13" spans="1:63">
      <c r="A13" s="27" t="s">
        <v>49</v>
      </c>
      <c r="B13" s="28" t="s">
        <v>40</v>
      </c>
      <c r="C13" s="29">
        <f>AVERAGE(C14:C15)</f>
        <v>99.5</v>
      </c>
      <c r="D13" s="30" t="s">
        <v>40</v>
      </c>
      <c r="E13" s="31">
        <v>49</v>
      </c>
      <c r="F13" s="30" t="s">
        <v>41</v>
      </c>
      <c r="G13" s="32">
        <f>AVERAGE(G14:G15)</f>
        <v>11</v>
      </c>
      <c r="H13" s="30" t="s">
        <v>41</v>
      </c>
      <c r="I13" s="32">
        <f>AVERAGE(I14:I15)</f>
        <v>22.5</v>
      </c>
      <c r="J13" s="30" t="s">
        <v>42</v>
      </c>
      <c r="K13" s="31">
        <v>0.7</v>
      </c>
      <c r="L13" s="30" t="s">
        <v>40</v>
      </c>
      <c r="M13" s="31">
        <v>4</v>
      </c>
      <c r="N13" s="11" t="s">
        <v>43</v>
      </c>
      <c r="O13" s="12">
        <v>-4.99</v>
      </c>
      <c r="Q13" s="44" t="s">
        <v>56</v>
      </c>
      <c r="R13" s="28" t="s">
        <v>40</v>
      </c>
      <c r="S13" s="29">
        <f>AVERAGE(S14:S15)</f>
        <v>100.9</v>
      </c>
      <c r="T13" s="30" t="s">
        <v>40</v>
      </c>
      <c r="U13" s="31">
        <v>50.8</v>
      </c>
      <c r="V13" s="30" t="s">
        <v>41</v>
      </c>
      <c r="W13" s="32">
        <f>AVERAGE(W14:W15)</f>
        <v>9.5500000000000007</v>
      </c>
      <c r="X13" s="30" t="s">
        <v>41</v>
      </c>
      <c r="Y13" s="32">
        <f>AVERAGE(Y14:Y15)</f>
        <v>23.95</v>
      </c>
      <c r="Z13" s="30" t="s">
        <v>42</v>
      </c>
      <c r="AA13" s="31">
        <v>1.1000000000000001</v>
      </c>
      <c r="AB13" s="30" t="s">
        <v>40</v>
      </c>
      <c r="AC13" s="31">
        <v>5.2</v>
      </c>
      <c r="AD13" s="11" t="s">
        <v>43</v>
      </c>
      <c r="AE13" s="12">
        <v>-5.38</v>
      </c>
      <c r="AG13" s="44" t="s">
        <v>49</v>
      </c>
      <c r="AH13" s="28" t="s">
        <v>40</v>
      </c>
      <c r="AI13" s="29">
        <f>AVERAGE(AI14:AI15)</f>
        <v>99.6</v>
      </c>
      <c r="AJ13" s="30" t="s">
        <v>40</v>
      </c>
      <c r="AK13" s="31">
        <v>47.6</v>
      </c>
      <c r="AL13" s="30" t="s">
        <v>41</v>
      </c>
      <c r="AM13" s="32">
        <f>AVERAGE(AM14:AM15)</f>
        <v>8.65</v>
      </c>
      <c r="AN13" s="30" t="s">
        <v>41</v>
      </c>
      <c r="AO13" s="32">
        <f>AVERAGE(AO14:AO15)</f>
        <v>22.55</v>
      </c>
      <c r="AP13" s="30" t="s">
        <v>42</v>
      </c>
      <c r="AQ13" s="31">
        <v>0.8</v>
      </c>
      <c r="AR13" s="30" t="s">
        <v>40</v>
      </c>
      <c r="AS13" s="31">
        <v>3.2</v>
      </c>
      <c r="AT13" s="11" t="s">
        <v>43</v>
      </c>
      <c r="AU13" s="12">
        <v>-5.49</v>
      </c>
      <c r="AW13" s="44" t="s">
        <v>56</v>
      </c>
      <c r="AX13" s="28" t="s">
        <v>40</v>
      </c>
      <c r="AY13" s="29">
        <f>AVERAGE(AY14:AY15)</f>
        <v>100.45</v>
      </c>
      <c r="AZ13" s="30" t="s">
        <v>40</v>
      </c>
      <c r="BA13" s="31">
        <v>50.2</v>
      </c>
      <c r="BB13" s="30" t="s">
        <v>41</v>
      </c>
      <c r="BC13" s="32">
        <f>AVERAGE(BC14:BC15)</f>
        <v>8.8000000000000007</v>
      </c>
      <c r="BD13" s="30" t="s">
        <v>41</v>
      </c>
      <c r="BE13" s="32">
        <f>AVERAGE(BE14:BE15)</f>
        <v>22.25</v>
      </c>
      <c r="BF13" s="30" t="s">
        <v>42</v>
      </c>
      <c r="BG13" s="31">
        <v>1.3</v>
      </c>
      <c r="BH13" s="30" t="s">
        <v>40</v>
      </c>
      <c r="BI13" s="31">
        <v>3.5</v>
      </c>
      <c r="BJ13" s="11" t="s">
        <v>43</v>
      </c>
      <c r="BK13" s="12">
        <v>-5.39</v>
      </c>
    </row>
    <row r="14" spans="1:63">
      <c r="A14" s="13">
        <v>1</v>
      </c>
      <c r="B14" s="14" t="s">
        <v>44</v>
      </c>
      <c r="C14" s="15">
        <v>99.3</v>
      </c>
      <c r="D14" s="16"/>
      <c r="E14" s="17"/>
      <c r="F14" s="16" t="s">
        <v>44</v>
      </c>
      <c r="G14" s="15">
        <v>10.9</v>
      </c>
      <c r="H14" s="16" t="s">
        <v>44</v>
      </c>
      <c r="I14" s="15">
        <v>23.6</v>
      </c>
      <c r="J14" s="16"/>
      <c r="K14" s="17"/>
      <c r="L14" s="16"/>
      <c r="M14" s="17"/>
      <c r="N14" s="18" t="s">
        <v>45</v>
      </c>
      <c r="O14" s="19">
        <v>-5.57</v>
      </c>
      <c r="Q14" s="13">
        <v>1</v>
      </c>
      <c r="R14" s="14" t="s">
        <v>44</v>
      </c>
      <c r="S14" s="15">
        <v>100.5</v>
      </c>
      <c r="T14" s="16"/>
      <c r="U14" s="17"/>
      <c r="V14" s="16" t="s">
        <v>44</v>
      </c>
      <c r="W14" s="15">
        <v>9.3000000000000007</v>
      </c>
      <c r="X14" s="16" t="s">
        <v>44</v>
      </c>
      <c r="Y14" s="15">
        <v>25.5</v>
      </c>
      <c r="Z14" s="16"/>
      <c r="AA14" s="17"/>
      <c r="AB14" s="16"/>
      <c r="AC14" s="17"/>
      <c r="AD14" s="18" t="s">
        <v>45</v>
      </c>
      <c r="AE14" s="19">
        <v>-5.78</v>
      </c>
      <c r="AG14" s="13">
        <v>1</v>
      </c>
      <c r="AH14" s="14" t="s">
        <v>44</v>
      </c>
      <c r="AI14" s="15">
        <v>101.6</v>
      </c>
      <c r="AJ14" s="16"/>
      <c r="AK14" s="17"/>
      <c r="AL14" s="16" t="s">
        <v>44</v>
      </c>
      <c r="AM14" s="15">
        <v>9.3000000000000007</v>
      </c>
      <c r="AN14" s="16" t="s">
        <v>44</v>
      </c>
      <c r="AO14" s="15">
        <v>20.8</v>
      </c>
      <c r="AP14" s="16"/>
      <c r="AQ14" s="17"/>
      <c r="AR14" s="16"/>
      <c r="AS14" s="17"/>
      <c r="AT14" s="18" t="s">
        <v>45</v>
      </c>
      <c r="AU14" s="19">
        <v>-5.96</v>
      </c>
      <c r="AW14" s="13">
        <v>1</v>
      </c>
      <c r="AX14" s="14" t="s">
        <v>44</v>
      </c>
      <c r="AY14" s="15">
        <v>97.5</v>
      </c>
      <c r="AZ14" s="16"/>
      <c r="BA14" s="17"/>
      <c r="BB14" s="16" t="s">
        <v>44</v>
      </c>
      <c r="BC14" s="15">
        <v>8.5</v>
      </c>
      <c r="BD14" s="16" t="s">
        <v>44</v>
      </c>
      <c r="BE14" s="15">
        <v>22.8</v>
      </c>
      <c r="BF14" s="16"/>
      <c r="BG14" s="17"/>
      <c r="BH14" s="16"/>
      <c r="BI14" s="17"/>
      <c r="BJ14" s="18" t="s">
        <v>45</v>
      </c>
      <c r="BK14" s="19">
        <v>-5.89</v>
      </c>
    </row>
    <row r="15" spans="1:63" ht="19.5" thickBot="1">
      <c r="A15" s="20">
        <v>2</v>
      </c>
      <c r="B15" s="21" t="s">
        <v>46</v>
      </c>
      <c r="C15" s="22">
        <v>99.7</v>
      </c>
      <c r="D15" s="23"/>
      <c r="E15" s="24"/>
      <c r="F15" s="23" t="s">
        <v>46</v>
      </c>
      <c r="G15" s="22">
        <v>11.1</v>
      </c>
      <c r="H15" s="23" t="s">
        <v>46</v>
      </c>
      <c r="I15" s="22">
        <v>21.4</v>
      </c>
      <c r="J15" s="23"/>
      <c r="K15" s="24"/>
      <c r="L15" s="23"/>
      <c r="M15" s="24"/>
      <c r="N15" s="25" t="s">
        <v>47</v>
      </c>
      <c r="O15" s="26">
        <v>-5.04</v>
      </c>
      <c r="Q15" s="20">
        <v>2</v>
      </c>
      <c r="R15" s="21" t="s">
        <v>46</v>
      </c>
      <c r="S15" s="22">
        <v>101.3</v>
      </c>
      <c r="T15" s="23"/>
      <c r="U15" s="24"/>
      <c r="V15" s="23" t="s">
        <v>46</v>
      </c>
      <c r="W15" s="22">
        <v>9.8000000000000007</v>
      </c>
      <c r="X15" s="23" t="s">
        <v>46</v>
      </c>
      <c r="Y15" s="22">
        <v>22.4</v>
      </c>
      <c r="Z15" s="23"/>
      <c r="AA15" s="24"/>
      <c r="AB15" s="23"/>
      <c r="AC15" s="24"/>
      <c r="AD15" s="25" t="s">
        <v>47</v>
      </c>
      <c r="AE15" s="26">
        <v>-5.21</v>
      </c>
      <c r="AG15" s="20">
        <v>2</v>
      </c>
      <c r="AH15" s="21" t="s">
        <v>46</v>
      </c>
      <c r="AI15" s="22">
        <v>97.6</v>
      </c>
      <c r="AJ15" s="23"/>
      <c r="AK15" s="24"/>
      <c r="AL15" s="23" t="s">
        <v>46</v>
      </c>
      <c r="AM15" s="22">
        <v>8</v>
      </c>
      <c r="AN15" s="23" t="s">
        <v>46</v>
      </c>
      <c r="AO15" s="22">
        <v>24.3</v>
      </c>
      <c r="AP15" s="23"/>
      <c r="AQ15" s="24"/>
      <c r="AR15" s="23"/>
      <c r="AS15" s="24"/>
      <c r="AT15" s="25" t="s">
        <v>47</v>
      </c>
      <c r="AU15" s="26">
        <v>-5.47</v>
      </c>
      <c r="AW15" s="20">
        <v>2</v>
      </c>
      <c r="AX15" s="21" t="s">
        <v>46</v>
      </c>
      <c r="AY15" s="22">
        <v>103.4</v>
      </c>
      <c r="AZ15" s="23"/>
      <c r="BA15" s="24"/>
      <c r="BB15" s="23" t="s">
        <v>46</v>
      </c>
      <c r="BC15" s="22">
        <v>9.1</v>
      </c>
      <c r="BD15" s="23" t="s">
        <v>46</v>
      </c>
      <c r="BE15" s="22">
        <v>21.7</v>
      </c>
      <c r="BF15" s="23"/>
      <c r="BG15" s="24"/>
      <c r="BH15" s="23"/>
      <c r="BI15" s="24"/>
      <c r="BJ15" s="25" t="s">
        <v>47</v>
      </c>
      <c r="BK15" s="26">
        <v>-5.41</v>
      </c>
    </row>
    <row r="16" spans="1:63">
      <c r="A16" s="27" t="s">
        <v>50</v>
      </c>
      <c r="B16" s="28" t="s">
        <v>40</v>
      </c>
      <c r="C16" s="29">
        <f>AVERAGE(C17:C18)</f>
        <v>99.7</v>
      </c>
      <c r="D16" s="30" t="s">
        <v>40</v>
      </c>
      <c r="E16" s="31">
        <v>48.8</v>
      </c>
      <c r="F16" s="30" t="s">
        <v>41</v>
      </c>
      <c r="G16" s="32">
        <f>AVERAGE(G17:G18)</f>
        <v>11.05</v>
      </c>
      <c r="H16" s="30" t="s">
        <v>41</v>
      </c>
      <c r="I16" s="32">
        <f>AVERAGE(I17:I18)</f>
        <v>21.549999999999997</v>
      </c>
      <c r="J16" s="30" t="s">
        <v>42</v>
      </c>
      <c r="K16" s="31">
        <v>0.7</v>
      </c>
      <c r="L16" s="30" t="s">
        <v>40</v>
      </c>
      <c r="M16" s="31">
        <v>5.9</v>
      </c>
      <c r="N16" s="11" t="s">
        <v>43</v>
      </c>
      <c r="O16" s="12">
        <v>-5.01</v>
      </c>
      <c r="Q16" s="44" t="s">
        <v>57</v>
      </c>
      <c r="R16" s="28" t="s">
        <v>40</v>
      </c>
      <c r="S16" s="29">
        <f>AVERAGE(S17:S18)</f>
        <v>99.6</v>
      </c>
      <c r="T16" s="30" t="s">
        <v>40</v>
      </c>
      <c r="U16" s="31">
        <v>51.3</v>
      </c>
      <c r="V16" s="30" t="s">
        <v>41</v>
      </c>
      <c r="W16" s="32">
        <f>AVERAGE(W17:W18)</f>
        <v>7.15</v>
      </c>
      <c r="X16" s="30" t="s">
        <v>41</v>
      </c>
      <c r="Y16" s="32">
        <f>AVERAGE(Y17:Y18)</f>
        <v>26.2</v>
      </c>
      <c r="Z16" s="30" t="s">
        <v>42</v>
      </c>
      <c r="AA16" s="31">
        <v>0.7</v>
      </c>
      <c r="AB16" s="30" t="s">
        <v>40</v>
      </c>
      <c r="AC16" s="31">
        <v>6.3</v>
      </c>
      <c r="AD16" s="11" t="s">
        <v>43</v>
      </c>
      <c r="AE16" s="12">
        <v>-5.98</v>
      </c>
      <c r="AG16" s="44" t="s">
        <v>50</v>
      </c>
      <c r="AH16" s="28" t="s">
        <v>40</v>
      </c>
      <c r="AI16" s="29">
        <f>AVERAGE(AI17:AI18)</f>
        <v>99.55</v>
      </c>
      <c r="AJ16" s="30" t="s">
        <v>40</v>
      </c>
      <c r="AK16" s="31">
        <v>49.2</v>
      </c>
      <c r="AL16" s="30" t="s">
        <v>41</v>
      </c>
      <c r="AM16" s="32">
        <f>AVERAGE(AM17:AM18)</f>
        <v>7.75</v>
      </c>
      <c r="AN16" s="30" t="s">
        <v>41</v>
      </c>
      <c r="AO16" s="32">
        <f>AVERAGE(AO17:AO18)</f>
        <v>21.85</v>
      </c>
      <c r="AP16" s="30" t="s">
        <v>42</v>
      </c>
      <c r="AQ16" s="31">
        <v>0.5</v>
      </c>
      <c r="AR16" s="30" t="s">
        <v>40</v>
      </c>
      <c r="AS16" s="31">
        <v>5.5</v>
      </c>
      <c r="AT16" s="11" t="s">
        <v>43</v>
      </c>
      <c r="AU16" s="12">
        <v>-5.81</v>
      </c>
      <c r="AW16" s="44" t="s">
        <v>57</v>
      </c>
      <c r="AX16" s="28" t="s">
        <v>40</v>
      </c>
      <c r="AY16" s="29">
        <f>AVERAGE(AY17:AY18)</f>
        <v>101.55000000000001</v>
      </c>
      <c r="AZ16" s="30" t="s">
        <v>40</v>
      </c>
      <c r="BA16" s="31">
        <v>49.4</v>
      </c>
      <c r="BB16" s="30" t="s">
        <v>41</v>
      </c>
      <c r="BC16" s="32">
        <f>AVERAGE(BC17:BC18)</f>
        <v>10.899999999999999</v>
      </c>
      <c r="BD16" s="30" t="s">
        <v>41</v>
      </c>
      <c r="BE16" s="32">
        <f>AVERAGE(BE17:BE18)</f>
        <v>20.3</v>
      </c>
      <c r="BF16" s="30" t="s">
        <v>42</v>
      </c>
      <c r="BG16" s="31">
        <v>1.2</v>
      </c>
      <c r="BH16" s="30" t="s">
        <v>40</v>
      </c>
      <c r="BI16" s="31">
        <v>6.7</v>
      </c>
      <c r="BJ16" s="11" t="s">
        <v>43</v>
      </c>
      <c r="BK16" s="12">
        <v>-4.9800000000000004</v>
      </c>
    </row>
    <row r="17" spans="1:63">
      <c r="A17" s="13">
        <v>1</v>
      </c>
      <c r="B17" s="14" t="s">
        <v>44</v>
      </c>
      <c r="C17" s="15">
        <v>102</v>
      </c>
      <c r="D17" s="16"/>
      <c r="E17" s="17"/>
      <c r="F17" s="16" t="s">
        <v>44</v>
      </c>
      <c r="G17" s="15">
        <v>11.3</v>
      </c>
      <c r="H17" s="16" t="s">
        <v>44</v>
      </c>
      <c r="I17" s="15">
        <v>21.9</v>
      </c>
      <c r="J17" s="16"/>
      <c r="K17" s="17"/>
      <c r="L17" s="16"/>
      <c r="M17" s="17"/>
      <c r="N17" s="18" t="s">
        <v>45</v>
      </c>
      <c r="O17" s="19">
        <v>-5.55</v>
      </c>
      <c r="Q17" s="13">
        <v>1</v>
      </c>
      <c r="R17" s="14" t="s">
        <v>44</v>
      </c>
      <c r="S17" s="15">
        <v>101.8</v>
      </c>
      <c r="T17" s="16"/>
      <c r="U17" s="17"/>
      <c r="V17" s="16" t="s">
        <v>44</v>
      </c>
      <c r="W17" s="15">
        <v>8</v>
      </c>
      <c r="X17" s="16" t="s">
        <v>44</v>
      </c>
      <c r="Y17" s="15">
        <v>25.5</v>
      </c>
      <c r="Z17" s="16"/>
      <c r="AA17" s="17"/>
      <c r="AB17" s="16"/>
      <c r="AC17" s="17"/>
      <c r="AD17" s="18" t="s">
        <v>45</v>
      </c>
      <c r="AE17" s="19">
        <v>-6.29</v>
      </c>
      <c r="AG17" s="13">
        <v>1</v>
      </c>
      <c r="AH17" s="14" t="s">
        <v>44</v>
      </c>
      <c r="AI17" s="15">
        <v>100.3</v>
      </c>
      <c r="AJ17" s="16"/>
      <c r="AK17" s="17"/>
      <c r="AL17" s="16" t="s">
        <v>44</v>
      </c>
      <c r="AM17" s="15">
        <v>9.5</v>
      </c>
      <c r="AN17" s="16" t="s">
        <v>44</v>
      </c>
      <c r="AO17" s="15">
        <v>23.6</v>
      </c>
      <c r="AP17" s="16"/>
      <c r="AQ17" s="17"/>
      <c r="AR17" s="16"/>
      <c r="AS17" s="17"/>
      <c r="AT17" s="18" t="s">
        <v>45</v>
      </c>
      <c r="AU17" s="19">
        <v>-6.23</v>
      </c>
      <c r="AW17" s="13">
        <v>1</v>
      </c>
      <c r="AX17" s="14" t="s">
        <v>44</v>
      </c>
      <c r="AY17" s="15">
        <v>97.4</v>
      </c>
      <c r="AZ17" s="16"/>
      <c r="BA17" s="17"/>
      <c r="BB17" s="16" t="s">
        <v>44</v>
      </c>
      <c r="BC17" s="15">
        <v>11.6</v>
      </c>
      <c r="BD17" s="16" t="s">
        <v>44</v>
      </c>
      <c r="BE17" s="15">
        <v>20.6</v>
      </c>
      <c r="BF17" s="16"/>
      <c r="BG17" s="17"/>
      <c r="BH17" s="16"/>
      <c r="BI17" s="17"/>
      <c r="BJ17" s="18" t="s">
        <v>45</v>
      </c>
      <c r="BK17" s="19">
        <v>-5.39</v>
      </c>
    </row>
    <row r="18" spans="1:63" ht="19.5" thickBot="1">
      <c r="A18" s="20">
        <v>2</v>
      </c>
      <c r="B18" s="21" t="s">
        <v>46</v>
      </c>
      <c r="C18" s="22">
        <v>97.4</v>
      </c>
      <c r="D18" s="23"/>
      <c r="E18" s="24"/>
      <c r="F18" s="23" t="s">
        <v>46</v>
      </c>
      <c r="G18" s="22">
        <v>10.8</v>
      </c>
      <c r="H18" s="23" t="s">
        <v>46</v>
      </c>
      <c r="I18" s="22">
        <v>21.2</v>
      </c>
      <c r="J18" s="23"/>
      <c r="K18" s="24"/>
      <c r="L18" s="23"/>
      <c r="M18" s="24"/>
      <c r="N18" s="25" t="s">
        <v>47</v>
      </c>
      <c r="O18" s="26">
        <v>-4.99</v>
      </c>
      <c r="Q18" s="20">
        <v>2</v>
      </c>
      <c r="R18" s="21" t="s">
        <v>46</v>
      </c>
      <c r="S18" s="22">
        <v>97.4</v>
      </c>
      <c r="T18" s="23"/>
      <c r="U18" s="24"/>
      <c r="V18" s="23" t="s">
        <v>46</v>
      </c>
      <c r="W18" s="22">
        <v>6.3</v>
      </c>
      <c r="X18" s="23" t="s">
        <v>46</v>
      </c>
      <c r="Y18" s="22">
        <v>26.9</v>
      </c>
      <c r="Z18" s="23"/>
      <c r="AA18" s="24"/>
      <c r="AB18" s="23"/>
      <c r="AC18" s="24"/>
      <c r="AD18" s="25" t="s">
        <v>47</v>
      </c>
      <c r="AE18" s="26">
        <v>-5.69</v>
      </c>
      <c r="AG18" s="20">
        <v>2</v>
      </c>
      <c r="AH18" s="21" t="s">
        <v>46</v>
      </c>
      <c r="AI18" s="22">
        <v>98.8</v>
      </c>
      <c r="AJ18" s="23"/>
      <c r="AK18" s="24"/>
      <c r="AL18" s="23" t="s">
        <v>46</v>
      </c>
      <c r="AM18" s="22">
        <v>6</v>
      </c>
      <c r="AN18" s="23" t="s">
        <v>46</v>
      </c>
      <c r="AO18" s="22">
        <v>20.100000000000001</v>
      </c>
      <c r="AP18" s="23"/>
      <c r="AQ18" s="24"/>
      <c r="AR18" s="23"/>
      <c r="AS18" s="24"/>
      <c r="AT18" s="25" t="s">
        <v>47</v>
      </c>
      <c r="AU18" s="26">
        <v>-5.71</v>
      </c>
      <c r="AW18" s="20">
        <v>2</v>
      </c>
      <c r="AX18" s="21" t="s">
        <v>46</v>
      </c>
      <c r="AY18" s="22">
        <v>105.7</v>
      </c>
      <c r="AZ18" s="23"/>
      <c r="BA18" s="24"/>
      <c r="BB18" s="23" t="s">
        <v>46</v>
      </c>
      <c r="BC18" s="22">
        <v>10.199999999999999</v>
      </c>
      <c r="BD18" s="23" t="s">
        <v>46</v>
      </c>
      <c r="BE18" s="22">
        <v>20</v>
      </c>
      <c r="BF18" s="23"/>
      <c r="BG18" s="24"/>
      <c r="BH18" s="23"/>
      <c r="BI18" s="24"/>
      <c r="BJ18" s="25" t="s">
        <v>47</v>
      </c>
      <c r="BK18" s="26">
        <v>-4.78</v>
      </c>
    </row>
    <row r="19" spans="1:63">
      <c r="A19" s="27" t="s">
        <v>51</v>
      </c>
      <c r="B19" s="28" t="s">
        <v>40</v>
      </c>
      <c r="C19" s="29">
        <f>AVERAGE(C20:C21)</f>
        <v>100.19999999999999</v>
      </c>
      <c r="D19" s="30" t="s">
        <v>40</v>
      </c>
      <c r="E19" s="31">
        <v>51</v>
      </c>
      <c r="F19" s="30" t="s">
        <v>41</v>
      </c>
      <c r="G19" s="32">
        <f>AVERAGE(G20:G21)</f>
        <v>10.9</v>
      </c>
      <c r="H19" s="30" t="s">
        <v>41</v>
      </c>
      <c r="I19" s="32">
        <f>AVERAGE(I20:I21)</f>
        <v>22.35</v>
      </c>
      <c r="J19" s="30" t="s">
        <v>42</v>
      </c>
      <c r="K19" s="31">
        <v>1.1000000000000001</v>
      </c>
      <c r="L19" s="30" t="s">
        <v>40</v>
      </c>
      <c r="M19" s="31">
        <v>3.1</v>
      </c>
      <c r="N19" s="11" t="s">
        <v>43</v>
      </c>
      <c r="O19" s="12">
        <v>-4.9800000000000004</v>
      </c>
      <c r="Q19" s="44" t="s">
        <v>58</v>
      </c>
      <c r="R19" s="28" t="s">
        <v>40</v>
      </c>
      <c r="S19" s="29">
        <f>AVERAGE(S20:S21)</f>
        <v>98.699999999999989</v>
      </c>
      <c r="T19" s="30" t="s">
        <v>40</v>
      </c>
      <c r="U19" s="31">
        <v>50.5</v>
      </c>
      <c r="V19" s="30" t="s">
        <v>41</v>
      </c>
      <c r="W19" s="32">
        <f>AVERAGE(W20:W21)</f>
        <v>8.8000000000000007</v>
      </c>
      <c r="X19" s="30" t="s">
        <v>41</v>
      </c>
      <c r="Y19" s="32">
        <f>AVERAGE(Y20:Y21)</f>
        <v>23.4</v>
      </c>
      <c r="Z19" s="30" t="s">
        <v>42</v>
      </c>
      <c r="AA19" s="31">
        <v>0.8</v>
      </c>
      <c r="AB19" s="30" t="s">
        <v>40</v>
      </c>
      <c r="AC19" s="31">
        <v>6.4</v>
      </c>
      <c r="AD19" s="11" t="s">
        <v>43</v>
      </c>
      <c r="AE19" s="12">
        <v>-5.54</v>
      </c>
      <c r="AG19" s="44" t="s">
        <v>51</v>
      </c>
      <c r="AH19" s="28" t="s">
        <v>40</v>
      </c>
      <c r="AI19" s="29">
        <f>AVERAGE(AI20:AI21)</f>
        <v>98.75</v>
      </c>
      <c r="AJ19" s="30" t="s">
        <v>40</v>
      </c>
      <c r="AK19" s="31">
        <v>49.6</v>
      </c>
      <c r="AL19" s="30" t="s">
        <v>41</v>
      </c>
      <c r="AM19" s="32">
        <f>AVERAGE(AM20:AM21)</f>
        <v>8.75</v>
      </c>
      <c r="AN19" s="30" t="s">
        <v>41</v>
      </c>
      <c r="AO19" s="32">
        <f>AVERAGE(AO20:AO21)</f>
        <v>23.15</v>
      </c>
      <c r="AP19" s="30" t="s">
        <v>42</v>
      </c>
      <c r="AQ19" s="31">
        <v>0.8</v>
      </c>
      <c r="AR19" s="30" t="s">
        <v>40</v>
      </c>
      <c r="AS19" s="31">
        <v>3.6</v>
      </c>
      <c r="AT19" s="11" t="s">
        <v>43</v>
      </c>
      <c r="AU19" s="12">
        <v>-5.52</v>
      </c>
      <c r="AW19" s="44" t="s">
        <v>58</v>
      </c>
      <c r="AX19" s="28" t="s">
        <v>40</v>
      </c>
      <c r="AY19" s="29">
        <f>AVERAGE(AY20:AY21)</f>
        <v>97.949999999999989</v>
      </c>
      <c r="AZ19" s="30" t="s">
        <v>40</v>
      </c>
      <c r="BA19" s="31">
        <v>49.4</v>
      </c>
      <c r="BB19" s="30" t="s">
        <v>41</v>
      </c>
      <c r="BC19" s="32">
        <f>AVERAGE(BC20:BC21)</f>
        <v>7.3</v>
      </c>
      <c r="BD19" s="30" t="s">
        <v>41</v>
      </c>
      <c r="BE19" s="32">
        <f>AVERAGE(BE20:BE21)</f>
        <v>24.5</v>
      </c>
      <c r="BF19" s="30" t="s">
        <v>42</v>
      </c>
      <c r="BG19" s="31">
        <v>0.9</v>
      </c>
      <c r="BH19" s="30" t="s">
        <v>40</v>
      </c>
      <c r="BI19" s="31">
        <v>7.6</v>
      </c>
      <c r="BJ19" s="11" t="s">
        <v>43</v>
      </c>
      <c r="BK19" s="12">
        <v>-5.92</v>
      </c>
    </row>
    <row r="20" spans="1:63">
      <c r="A20" s="13">
        <v>1</v>
      </c>
      <c r="B20" s="14" t="s">
        <v>44</v>
      </c>
      <c r="C20" s="15">
        <v>100.1</v>
      </c>
      <c r="D20" s="16"/>
      <c r="E20" s="17"/>
      <c r="F20" s="16" t="s">
        <v>44</v>
      </c>
      <c r="G20" s="15">
        <v>11.4</v>
      </c>
      <c r="H20" s="16" t="s">
        <v>44</v>
      </c>
      <c r="I20" s="15">
        <v>19.899999999999999</v>
      </c>
      <c r="J20" s="16"/>
      <c r="K20" s="17"/>
      <c r="L20" s="16"/>
      <c r="M20" s="17"/>
      <c r="N20" s="18" t="s">
        <v>45</v>
      </c>
      <c r="O20" s="19">
        <v>-5.5</v>
      </c>
      <c r="Q20" s="13">
        <v>1</v>
      </c>
      <c r="R20" s="14" t="s">
        <v>44</v>
      </c>
      <c r="S20" s="15">
        <v>99.8</v>
      </c>
      <c r="T20" s="16"/>
      <c r="U20" s="17"/>
      <c r="V20" s="16" t="s">
        <v>44</v>
      </c>
      <c r="W20" s="15">
        <v>7.1</v>
      </c>
      <c r="X20" s="16" t="s">
        <v>44</v>
      </c>
      <c r="Y20" s="15">
        <v>25.8</v>
      </c>
      <c r="Z20" s="16"/>
      <c r="AA20" s="17"/>
      <c r="AB20" s="16"/>
      <c r="AC20" s="17"/>
      <c r="AD20" s="18" t="s">
        <v>45</v>
      </c>
      <c r="AE20" s="19">
        <v>-5.89</v>
      </c>
      <c r="AG20" s="13">
        <v>1</v>
      </c>
      <c r="AH20" s="14" t="s">
        <v>44</v>
      </c>
      <c r="AI20" s="15">
        <v>100</v>
      </c>
      <c r="AJ20" s="16"/>
      <c r="AK20" s="17"/>
      <c r="AL20" s="16" t="s">
        <v>44</v>
      </c>
      <c r="AM20" s="15">
        <v>9.3000000000000007</v>
      </c>
      <c r="AN20" s="16" t="s">
        <v>44</v>
      </c>
      <c r="AO20" s="15">
        <v>22.8</v>
      </c>
      <c r="AP20" s="16"/>
      <c r="AQ20" s="17"/>
      <c r="AR20" s="16"/>
      <c r="AS20" s="17"/>
      <c r="AT20" s="18" t="s">
        <v>45</v>
      </c>
      <c r="AU20" s="19">
        <v>-6.02</v>
      </c>
      <c r="AW20" s="13">
        <v>1</v>
      </c>
      <c r="AX20" s="14" t="s">
        <v>44</v>
      </c>
      <c r="AY20" s="15">
        <v>94.1</v>
      </c>
      <c r="AZ20" s="16"/>
      <c r="BA20" s="17"/>
      <c r="BB20" s="16" t="s">
        <v>44</v>
      </c>
      <c r="BC20" s="15">
        <v>6.5</v>
      </c>
      <c r="BD20" s="16" t="s">
        <v>44</v>
      </c>
      <c r="BE20" s="15">
        <v>26.6</v>
      </c>
      <c r="BF20" s="16"/>
      <c r="BG20" s="17"/>
      <c r="BH20" s="16"/>
      <c r="BI20" s="17"/>
      <c r="BJ20" s="18" t="s">
        <v>45</v>
      </c>
      <c r="BK20" s="19">
        <v>-6.13</v>
      </c>
    </row>
    <row r="21" spans="1:63" ht="19.5" thickBot="1">
      <c r="A21" s="20">
        <v>2</v>
      </c>
      <c r="B21" s="21" t="s">
        <v>46</v>
      </c>
      <c r="C21" s="22">
        <v>100.3</v>
      </c>
      <c r="D21" s="23"/>
      <c r="E21" s="24"/>
      <c r="F21" s="23" t="s">
        <v>46</v>
      </c>
      <c r="G21" s="22">
        <v>10.4</v>
      </c>
      <c r="H21" s="23" t="s">
        <v>46</v>
      </c>
      <c r="I21" s="22">
        <v>24.8</v>
      </c>
      <c r="J21" s="23"/>
      <c r="K21" s="24"/>
      <c r="L21" s="23"/>
      <c r="M21" s="24"/>
      <c r="N21" s="25" t="s">
        <v>47</v>
      </c>
      <c r="O21" s="26">
        <v>-4.95</v>
      </c>
      <c r="Q21" s="20">
        <v>2</v>
      </c>
      <c r="R21" s="21" t="s">
        <v>46</v>
      </c>
      <c r="S21" s="22">
        <v>97.6</v>
      </c>
      <c r="T21" s="23"/>
      <c r="U21" s="24"/>
      <c r="V21" s="23" t="s">
        <v>46</v>
      </c>
      <c r="W21" s="22">
        <v>10.5</v>
      </c>
      <c r="X21" s="23" t="s">
        <v>46</v>
      </c>
      <c r="Y21" s="22">
        <v>21</v>
      </c>
      <c r="Z21" s="23"/>
      <c r="AA21" s="24"/>
      <c r="AB21" s="23"/>
      <c r="AC21" s="24"/>
      <c r="AD21" s="25" t="s">
        <v>47</v>
      </c>
      <c r="AE21" s="26">
        <v>-5.24</v>
      </c>
      <c r="AG21" s="20">
        <v>2</v>
      </c>
      <c r="AH21" s="21" t="s">
        <v>46</v>
      </c>
      <c r="AI21" s="22">
        <v>97.5</v>
      </c>
      <c r="AJ21" s="23"/>
      <c r="AK21" s="24"/>
      <c r="AL21" s="23" t="s">
        <v>46</v>
      </c>
      <c r="AM21" s="22">
        <v>8.1999999999999993</v>
      </c>
      <c r="AN21" s="23" t="s">
        <v>46</v>
      </c>
      <c r="AO21" s="22">
        <v>23.5</v>
      </c>
      <c r="AP21" s="23"/>
      <c r="AQ21" s="24"/>
      <c r="AR21" s="23"/>
      <c r="AS21" s="24"/>
      <c r="AT21" s="25" t="s">
        <v>47</v>
      </c>
      <c r="AU21" s="26">
        <v>-5.51</v>
      </c>
      <c r="AW21" s="20">
        <v>2</v>
      </c>
      <c r="AX21" s="21" t="s">
        <v>46</v>
      </c>
      <c r="AY21" s="22">
        <v>101.8</v>
      </c>
      <c r="AZ21" s="23"/>
      <c r="BA21" s="24"/>
      <c r="BB21" s="23" t="s">
        <v>46</v>
      </c>
      <c r="BC21" s="22">
        <v>8.1</v>
      </c>
      <c r="BD21" s="23" t="s">
        <v>46</v>
      </c>
      <c r="BE21" s="22">
        <v>22.4</v>
      </c>
      <c r="BF21" s="23"/>
      <c r="BG21" s="24"/>
      <c r="BH21" s="23"/>
      <c r="BI21" s="24"/>
      <c r="BJ21" s="25" t="s">
        <v>47</v>
      </c>
      <c r="BK21" s="26">
        <v>-5.45</v>
      </c>
    </row>
    <row r="23" spans="1:63">
      <c r="I23" s="78" t="s">
        <v>78</v>
      </c>
      <c r="S23" s="78" t="s">
        <v>78</v>
      </c>
    </row>
    <row r="24" spans="1:63">
      <c r="C24" s="78" t="s">
        <v>59</v>
      </c>
      <c r="D24" s="78" t="s">
        <v>60</v>
      </c>
      <c r="E24" s="78" t="s">
        <v>61</v>
      </c>
      <c r="F24" s="78" t="s">
        <v>62</v>
      </c>
      <c r="G24" s="78" t="s">
        <v>63</v>
      </c>
      <c r="H24" s="78" t="s">
        <v>64</v>
      </c>
      <c r="I24" s="78" t="s">
        <v>79</v>
      </c>
      <c r="J24" s="78" t="s">
        <v>80</v>
      </c>
      <c r="K24" s="78" t="s">
        <v>81</v>
      </c>
      <c r="M24" s="78" t="s">
        <v>59</v>
      </c>
      <c r="N24" s="78" t="s">
        <v>60</v>
      </c>
      <c r="O24" s="78" t="s">
        <v>61</v>
      </c>
      <c r="P24" s="78" t="s">
        <v>62</v>
      </c>
      <c r="Q24" s="78" t="s">
        <v>63</v>
      </c>
      <c r="R24" s="78" t="s">
        <v>64</v>
      </c>
      <c r="S24" s="78" t="s">
        <v>79</v>
      </c>
      <c r="T24" s="78" t="s">
        <v>80</v>
      </c>
      <c r="U24" s="78" t="s">
        <v>81</v>
      </c>
    </row>
    <row r="25" spans="1:63" ht="19.5" thickBot="1">
      <c r="B25" s="78" t="s">
        <v>65</v>
      </c>
      <c r="C25" s="78">
        <v>99.15</v>
      </c>
      <c r="D25" s="78">
        <v>49.8</v>
      </c>
      <c r="E25" s="78">
        <v>10.35</v>
      </c>
      <c r="F25" s="78">
        <v>20.450000000000003</v>
      </c>
      <c r="G25" s="78">
        <v>0.9</v>
      </c>
      <c r="H25" s="78">
        <v>3.9</v>
      </c>
      <c r="I25" s="75">
        <v>-5.12</v>
      </c>
      <c r="J25" s="76">
        <v>-5.65</v>
      </c>
      <c r="K25" s="77">
        <v>-5.1100000000000003</v>
      </c>
      <c r="M25" s="80">
        <f t="shared" ref="M25:U29" si="0">C25/C$25*100</f>
        <v>100</v>
      </c>
      <c r="N25" s="80">
        <f t="shared" si="0"/>
        <v>100</v>
      </c>
      <c r="O25" s="80">
        <f t="shared" si="0"/>
        <v>100</v>
      </c>
      <c r="P25" s="80">
        <f t="shared" si="0"/>
        <v>100</v>
      </c>
      <c r="Q25" s="80">
        <f t="shared" si="0"/>
        <v>100</v>
      </c>
      <c r="R25" s="80">
        <f t="shared" si="0"/>
        <v>100</v>
      </c>
      <c r="S25" s="80">
        <f t="shared" si="0"/>
        <v>100</v>
      </c>
      <c r="T25" s="80">
        <f t="shared" si="0"/>
        <v>100</v>
      </c>
      <c r="U25" s="80">
        <f t="shared" si="0"/>
        <v>100</v>
      </c>
      <c r="W25" s="82"/>
    </row>
    <row r="26" spans="1:63" ht="19.5" thickBot="1">
      <c r="B26" s="78" t="s">
        <v>66</v>
      </c>
      <c r="C26" s="78">
        <v>100.3</v>
      </c>
      <c r="D26" s="78">
        <v>52.2</v>
      </c>
      <c r="E26" s="78">
        <v>10.050000000000001</v>
      </c>
      <c r="F26" s="78">
        <v>18.25</v>
      </c>
      <c r="G26" s="78">
        <v>0.8</v>
      </c>
      <c r="H26" s="78">
        <v>6.4</v>
      </c>
      <c r="I26" s="75">
        <v>-5.26</v>
      </c>
      <c r="J26" s="76">
        <v>-5.71</v>
      </c>
      <c r="K26" s="77">
        <v>-5.04</v>
      </c>
      <c r="M26" s="80">
        <f t="shared" si="0"/>
        <v>101.15985879979827</v>
      </c>
      <c r="N26" s="80">
        <f t="shared" si="0"/>
        <v>104.81927710843375</v>
      </c>
      <c r="O26" s="80">
        <f t="shared" si="0"/>
        <v>97.101449275362327</v>
      </c>
      <c r="P26" s="80">
        <f t="shared" si="0"/>
        <v>89.242053789731031</v>
      </c>
      <c r="Q26" s="80">
        <f t="shared" si="0"/>
        <v>88.8888888888889</v>
      </c>
      <c r="R26" s="80">
        <f t="shared" si="0"/>
        <v>164.10256410256412</v>
      </c>
      <c r="S26" s="80">
        <f t="shared" si="0"/>
        <v>102.734375</v>
      </c>
      <c r="T26" s="80">
        <f t="shared" si="0"/>
        <v>101.06194690265487</v>
      </c>
      <c r="U26" s="80">
        <f t="shared" si="0"/>
        <v>98.630136986301366</v>
      </c>
      <c r="W26" s="82"/>
    </row>
    <row r="27" spans="1:63" ht="19.5" thickBot="1">
      <c r="B27" s="78" t="s">
        <v>67</v>
      </c>
      <c r="C27" s="78">
        <v>99.5</v>
      </c>
      <c r="D27" s="78">
        <v>49</v>
      </c>
      <c r="E27" s="78">
        <v>11</v>
      </c>
      <c r="F27" s="78">
        <v>22.5</v>
      </c>
      <c r="G27" s="78">
        <v>0.7</v>
      </c>
      <c r="H27" s="78">
        <v>4</v>
      </c>
      <c r="I27" s="75">
        <v>-4.99</v>
      </c>
      <c r="J27" s="76">
        <v>-5.57</v>
      </c>
      <c r="K27" s="77">
        <v>-5.04</v>
      </c>
      <c r="M27" s="80">
        <f t="shared" si="0"/>
        <v>100.35300050428644</v>
      </c>
      <c r="N27" s="80">
        <f t="shared" si="0"/>
        <v>98.393574297188763</v>
      </c>
      <c r="O27" s="80">
        <f t="shared" si="0"/>
        <v>106.28019323671498</v>
      </c>
      <c r="P27" s="80">
        <f t="shared" si="0"/>
        <v>110.0244498777506</v>
      </c>
      <c r="Q27" s="80">
        <f t="shared" si="0"/>
        <v>77.777777777777771</v>
      </c>
      <c r="R27" s="80">
        <f t="shared" si="0"/>
        <v>102.56410256410258</v>
      </c>
      <c r="S27" s="80">
        <f t="shared" si="0"/>
        <v>97.4609375</v>
      </c>
      <c r="T27" s="80">
        <f t="shared" si="0"/>
        <v>98.584070796460182</v>
      </c>
      <c r="U27" s="80">
        <f t="shared" si="0"/>
        <v>98.630136986301366</v>
      </c>
      <c r="W27" s="82"/>
    </row>
    <row r="28" spans="1:63" ht="19.5" thickBot="1">
      <c r="B28" s="78" t="s">
        <v>68</v>
      </c>
      <c r="C28" s="78">
        <v>99.7</v>
      </c>
      <c r="D28" s="78">
        <v>48.8</v>
      </c>
      <c r="E28" s="78">
        <v>11.05</v>
      </c>
      <c r="F28" s="78">
        <v>21.549999999999997</v>
      </c>
      <c r="G28" s="78">
        <v>0.7</v>
      </c>
      <c r="H28" s="78">
        <v>5.9</v>
      </c>
      <c r="I28" s="75">
        <v>-5.01</v>
      </c>
      <c r="J28" s="76">
        <v>-5.55</v>
      </c>
      <c r="K28" s="77">
        <v>-4.99</v>
      </c>
      <c r="M28" s="80">
        <f t="shared" si="0"/>
        <v>100.55471507816441</v>
      </c>
      <c r="N28" s="80">
        <f t="shared" si="0"/>
        <v>97.99196787148594</v>
      </c>
      <c r="O28" s="80">
        <f t="shared" si="0"/>
        <v>106.7632850241546</v>
      </c>
      <c r="P28" s="80">
        <f t="shared" si="0"/>
        <v>105.37897310513445</v>
      </c>
      <c r="Q28" s="80">
        <f t="shared" si="0"/>
        <v>77.777777777777771</v>
      </c>
      <c r="R28" s="80">
        <f t="shared" si="0"/>
        <v>151.2820512820513</v>
      </c>
      <c r="S28" s="80">
        <f t="shared" si="0"/>
        <v>97.851562499999986</v>
      </c>
      <c r="T28" s="80">
        <f t="shared" si="0"/>
        <v>98.230088495575203</v>
      </c>
      <c r="U28" s="80">
        <f t="shared" si="0"/>
        <v>97.651663405088058</v>
      </c>
      <c r="W28" s="82"/>
    </row>
    <row r="29" spans="1:63" ht="19.5" thickBot="1">
      <c r="B29" s="78" t="s">
        <v>69</v>
      </c>
      <c r="C29" s="78">
        <v>100.19999999999999</v>
      </c>
      <c r="D29" s="78">
        <v>51</v>
      </c>
      <c r="E29" s="78">
        <v>10.9</v>
      </c>
      <c r="F29" s="78">
        <v>22.35</v>
      </c>
      <c r="G29" s="78">
        <v>1.1000000000000001</v>
      </c>
      <c r="H29" s="78">
        <v>3.1</v>
      </c>
      <c r="I29" s="75">
        <v>-4.9800000000000004</v>
      </c>
      <c r="J29" s="76">
        <v>-5.5</v>
      </c>
      <c r="K29" s="77">
        <v>-4.95</v>
      </c>
      <c r="M29" s="80">
        <f t="shared" si="0"/>
        <v>101.0590015128593</v>
      </c>
      <c r="N29" s="80">
        <f t="shared" si="0"/>
        <v>102.40963855421687</v>
      </c>
      <c r="O29" s="80">
        <f t="shared" si="0"/>
        <v>105.31400966183575</v>
      </c>
      <c r="P29" s="80">
        <f t="shared" si="0"/>
        <v>109.29095354523226</v>
      </c>
      <c r="Q29" s="80">
        <f t="shared" si="0"/>
        <v>122.22222222222223</v>
      </c>
      <c r="R29" s="80">
        <f t="shared" si="0"/>
        <v>79.487179487179489</v>
      </c>
      <c r="S29" s="80">
        <f t="shared" si="0"/>
        <v>97.265625000000014</v>
      </c>
      <c r="T29" s="80">
        <f t="shared" si="0"/>
        <v>97.345132743362825</v>
      </c>
      <c r="U29" s="80">
        <f t="shared" si="0"/>
        <v>96.868884540117421</v>
      </c>
      <c r="W29" s="82"/>
    </row>
    <row r="30" spans="1:63">
      <c r="I30" s="78"/>
      <c r="W30" s="82"/>
    </row>
    <row r="31" spans="1:63">
      <c r="B31" s="78" t="s">
        <v>70</v>
      </c>
      <c r="I31" s="78"/>
      <c r="W31" s="82"/>
    </row>
    <row r="32" spans="1:63" ht="19.5" thickBot="1">
      <c r="B32" s="78" t="s">
        <v>65</v>
      </c>
      <c r="C32" s="78">
        <v>99.6</v>
      </c>
      <c r="D32" s="78">
        <v>51.7</v>
      </c>
      <c r="E32" s="78">
        <v>9.25</v>
      </c>
      <c r="F32" s="78">
        <v>23.55</v>
      </c>
      <c r="G32" s="78">
        <v>1.2</v>
      </c>
      <c r="H32" s="78">
        <v>4.5</v>
      </c>
      <c r="I32" s="75">
        <v>-5.38</v>
      </c>
      <c r="J32" s="76">
        <v>-5.81</v>
      </c>
      <c r="K32" s="77">
        <v>-5.21</v>
      </c>
      <c r="M32" s="80">
        <f t="shared" ref="M32:U36" si="1">C32/C$25*100</f>
        <v>100.4538577912254</v>
      </c>
      <c r="N32" s="80">
        <f t="shared" si="1"/>
        <v>103.81526104417671</v>
      </c>
      <c r="O32" s="80">
        <f t="shared" si="1"/>
        <v>89.371980676328505</v>
      </c>
      <c r="P32" s="80">
        <f t="shared" si="1"/>
        <v>115.15892420537897</v>
      </c>
      <c r="Q32" s="80">
        <f t="shared" si="1"/>
        <v>133.33333333333331</v>
      </c>
      <c r="R32" s="80">
        <f t="shared" si="1"/>
        <v>115.3846153846154</v>
      </c>
      <c r="S32" s="80">
        <f t="shared" si="1"/>
        <v>105.078125</v>
      </c>
      <c r="T32" s="80">
        <f t="shared" si="1"/>
        <v>102.83185840707962</v>
      </c>
      <c r="U32" s="80">
        <f t="shared" si="1"/>
        <v>101.9569471624266</v>
      </c>
      <c r="W32" s="82"/>
    </row>
    <row r="33" spans="2:23" ht="19.5" thickBot="1">
      <c r="B33" s="78" t="s">
        <v>71</v>
      </c>
      <c r="C33" s="78">
        <v>98.8</v>
      </c>
      <c r="D33" s="78">
        <v>50.6</v>
      </c>
      <c r="E33" s="78">
        <v>8.25</v>
      </c>
      <c r="F33" s="78">
        <v>21.799999999999997</v>
      </c>
      <c r="G33" s="78">
        <v>1.1000000000000001</v>
      </c>
      <c r="H33" s="78">
        <v>7.2</v>
      </c>
      <c r="I33" s="75">
        <v>-5.6</v>
      </c>
      <c r="J33" s="76">
        <v>-5.87</v>
      </c>
      <c r="K33" s="77">
        <v>-5.19</v>
      </c>
      <c r="M33" s="80">
        <f t="shared" si="1"/>
        <v>99.646999495713558</v>
      </c>
      <c r="N33" s="80">
        <f t="shared" si="1"/>
        <v>101.60642570281124</v>
      </c>
      <c r="O33" s="80">
        <f t="shared" si="1"/>
        <v>79.710144927536234</v>
      </c>
      <c r="P33" s="80">
        <f t="shared" si="1"/>
        <v>106.60146699266502</v>
      </c>
      <c r="Q33" s="80">
        <f t="shared" si="1"/>
        <v>122.22222222222223</v>
      </c>
      <c r="R33" s="80">
        <f t="shared" si="1"/>
        <v>184.61538461538461</v>
      </c>
      <c r="S33" s="80">
        <f t="shared" si="1"/>
        <v>109.375</v>
      </c>
      <c r="T33" s="80">
        <f t="shared" si="1"/>
        <v>103.89380530973452</v>
      </c>
      <c r="U33" s="80">
        <f t="shared" si="1"/>
        <v>101.56555772994129</v>
      </c>
      <c r="W33" s="82"/>
    </row>
    <row r="34" spans="2:23" ht="19.5" thickBot="1">
      <c r="B34" s="78" t="s">
        <v>72</v>
      </c>
      <c r="C34" s="78">
        <v>100.9</v>
      </c>
      <c r="D34" s="78">
        <v>50.8</v>
      </c>
      <c r="E34" s="78">
        <v>9.5500000000000007</v>
      </c>
      <c r="F34" s="78">
        <v>23.95</v>
      </c>
      <c r="G34" s="78">
        <v>1.1000000000000001</v>
      </c>
      <c r="H34" s="78">
        <v>5.2</v>
      </c>
      <c r="I34" s="75">
        <v>-5.38</v>
      </c>
      <c r="J34" s="76">
        <v>-5.78</v>
      </c>
      <c r="K34" s="77">
        <v>-5.21</v>
      </c>
      <c r="M34" s="80">
        <f t="shared" si="1"/>
        <v>101.76500252143217</v>
      </c>
      <c r="N34" s="80">
        <f t="shared" si="1"/>
        <v>102.00803212851406</v>
      </c>
      <c r="O34" s="80">
        <f t="shared" si="1"/>
        <v>92.270531400966192</v>
      </c>
      <c r="P34" s="80">
        <f t="shared" si="1"/>
        <v>117.11491442542786</v>
      </c>
      <c r="Q34" s="80">
        <f t="shared" si="1"/>
        <v>122.22222222222223</v>
      </c>
      <c r="R34" s="80">
        <f t="shared" si="1"/>
        <v>133.33333333333334</v>
      </c>
      <c r="S34" s="80">
        <f t="shared" si="1"/>
        <v>105.078125</v>
      </c>
      <c r="T34" s="80">
        <f t="shared" si="1"/>
        <v>102.3008849557522</v>
      </c>
      <c r="U34" s="80">
        <f t="shared" si="1"/>
        <v>101.9569471624266</v>
      </c>
      <c r="W34" s="82"/>
    </row>
    <row r="35" spans="2:23" ht="19.5" thickBot="1">
      <c r="B35" s="78" t="s">
        <v>73</v>
      </c>
      <c r="C35" s="78">
        <v>99.6</v>
      </c>
      <c r="D35" s="78">
        <v>51.3</v>
      </c>
      <c r="E35" s="78">
        <v>7.15</v>
      </c>
      <c r="F35" s="78">
        <v>26.2</v>
      </c>
      <c r="G35" s="78">
        <v>0.7</v>
      </c>
      <c r="H35" s="78">
        <v>6.3</v>
      </c>
      <c r="I35" s="75">
        <v>-5.98</v>
      </c>
      <c r="J35" s="76">
        <v>-6.29</v>
      </c>
      <c r="K35" s="77">
        <v>-5.69</v>
      </c>
      <c r="M35" s="80">
        <f t="shared" si="1"/>
        <v>100.4538577912254</v>
      </c>
      <c r="N35" s="80">
        <f t="shared" si="1"/>
        <v>103.01204819277108</v>
      </c>
      <c r="O35" s="80">
        <f t="shared" si="1"/>
        <v>69.082125603864739</v>
      </c>
      <c r="P35" s="80">
        <f t="shared" si="1"/>
        <v>128.11735941320291</v>
      </c>
      <c r="Q35" s="80">
        <f t="shared" si="1"/>
        <v>77.777777777777771</v>
      </c>
      <c r="R35" s="80">
        <f t="shared" si="1"/>
        <v>161.53846153846155</v>
      </c>
      <c r="S35" s="80">
        <f t="shared" si="1"/>
        <v>116.796875</v>
      </c>
      <c r="T35" s="80">
        <f t="shared" si="1"/>
        <v>111.32743362831859</v>
      </c>
      <c r="U35" s="80">
        <f t="shared" si="1"/>
        <v>111.35029354207437</v>
      </c>
      <c r="W35" s="82"/>
    </row>
    <row r="36" spans="2:23" ht="19.5" thickBot="1">
      <c r="B36" s="78" t="s">
        <v>74</v>
      </c>
      <c r="C36" s="78">
        <v>98.699999999999989</v>
      </c>
      <c r="D36" s="78">
        <v>50.5</v>
      </c>
      <c r="E36" s="78">
        <v>8.8000000000000007</v>
      </c>
      <c r="F36" s="78">
        <v>23.4</v>
      </c>
      <c r="G36" s="78">
        <v>0.8</v>
      </c>
      <c r="H36" s="78">
        <v>6.4</v>
      </c>
      <c r="I36" s="75">
        <v>-5.54</v>
      </c>
      <c r="J36" s="76">
        <v>-5.89</v>
      </c>
      <c r="K36" s="77">
        <v>-5.24</v>
      </c>
      <c r="M36" s="80">
        <f t="shared" si="1"/>
        <v>99.546142208774569</v>
      </c>
      <c r="N36" s="80">
        <f t="shared" si="1"/>
        <v>101.40562248995984</v>
      </c>
      <c r="O36" s="80">
        <f t="shared" si="1"/>
        <v>85.024154589371989</v>
      </c>
      <c r="P36" s="80">
        <f t="shared" si="1"/>
        <v>114.42542787286061</v>
      </c>
      <c r="Q36" s="80">
        <f t="shared" si="1"/>
        <v>88.8888888888889</v>
      </c>
      <c r="R36" s="80">
        <f t="shared" si="1"/>
        <v>164.10256410256412</v>
      </c>
      <c r="S36" s="80">
        <f t="shared" si="1"/>
        <v>108.203125</v>
      </c>
      <c r="T36" s="80">
        <f t="shared" si="1"/>
        <v>104.24778761061945</v>
      </c>
      <c r="U36" s="80">
        <f t="shared" si="1"/>
        <v>102.5440313111546</v>
      </c>
      <c r="W36" s="82"/>
    </row>
    <row r="37" spans="2:23">
      <c r="I37" s="78"/>
      <c r="W37" s="82"/>
    </row>
    <row r="38" spans="2:23">
      <c r="B38" s="78" t="s">
        <v>82</v>
      </c>
      <c r="I38" s="78"/>
      <c r="W38" s="82"/>
    </row>
    <row r="39" spans="2:23" ht="19.5" thickBot="1">
      <c r="B39" s="78" t="s">
        <v>65</v>
      </c>
      <c r="C39" s="78">
        <v>100.05</v>
      </c>
      <c r="D39" s="78">
        <v>47</v>
      </c>
      <c r="E39" s="78">
        <v>9.1999999999999993</v>
      </c>
      <c r="F39" s="78">
        <v>21.55</v>
      </c>
      <c r="G39" s="78">
        <v>0.5</v>
      </c>
      <c r="H39" s="78">
        <v>2.2999999999999998</v>
      </c>
      <c r="I39" s="75">
        <v>-5.36</v>
      </c>
      <c r="J39" s="76">
        <v>-5.96</v>
      </c>
      <c r="K39" s="77">
        <v>-5.58</v>
      </c>
      <c r="M39" s="80">
        <f t="shared" ref="M39:U43" si="2">C39/C$25*100</f>
        <v>100.90771558245082</v>
      </c>
      <c r="N39" s="80">
        <f t="shared" si="2"/>
        <v>94.377510040160644</v>
      </c>
      <c r="O39" s="80">
        <f t="shared" si="2"/>
        <v>88.888888888888886</v>
      </c>
      <c r="P39" s="80">
        <f t="shared" si="2"/>
        <v>105.37897310513446</v>
      </c>
      <c r="Q39" s="80">
        <f t="shared" si="2"/>
        <v>55.555555555555557</v>
      </c>
      <c r="R39" s="80">
        <f t="shared" si="2"/>
        <v>58.974358974358978</v>
      </c>
      <c r="S39" s="80">
        <f t="shared" si="2"/>
        <v>104.6875</v>
      </c>
      <c r="T39" s="80">
        <f t="shared" si="2"/>
        <v>105.4867256637168</v>
      </c>
      <c r="U39" s="80">
        <f t="shared" si="2"/>
        <v>109.1976516634051</v>
      </c>
      <c r="W39" s="82"/>
    </row>
    <row r="40" spans="2:23" ht="19.5" thickBot="1">
      <c r="B40" s="78" t="s">
        <v>66</v>
      </c>
      <c r="C40" s="78">
        <v>101.3</v>
      </c>
      <c r="D40" s="78">
        <v>49.4</v>
      </c>
      <c r="E40" s="78">
        <v>7.6999999999999993</v>
      </c>
      <c r="F40" s="78">
        <v>23.049999999999997</v>
      </c>
      <c r="G40" s="78">
        <v>1.4</v>
      </c>
      <c r="H40" s="78">
        <v>3.9</v>
      </c>
      <c r="I40" s="75">
        <v>-5.62</v>
      </c>
      <c r="J40" s="76">
        <v>-6.11</v>
      </c>
      <c r="K40" s="77">
        <v>-5.7</v>
      </c>
      <c r="M40" s="80">
        <f t="shared" si="2"/>
        <v>102.1684316691881</v>
      </c>
      <c r="N40" s="80">
        <f t="shared" si="2"/>
        <v>99.196787148594382</v>
      </c>
      <c r="O40" s="80">
        <f t="shared" si="2"/>
        <v>74.39613526570048</v>
      </c>
      <c r="P40" s="80">
        <f t="shared" si="2"/>
        <v>112.71393643031782</v>
      </c>
      <c r="Q40" s="80">
        <f t="shared" si="2"/>
        <v>155.55555555555554</v>
      </c>
      <c r="R40" s="80">
        <f t="shared" si="2"/>
        <v>100</v>
      </c>
      <c r="S40" s="80">
        <f t="shared" si="2"/>
        <v>109.765625</v>
      </c>
      <c r="T40" s="80">
        <f t="shared" si="2"/>
        <v>108.14159292035399</v>
      </c>
      <c r="U40" s="80">
        <f t="shared" si="2"/>
        <v>111.54598825831702</v>
      </c>
      <c r="W40" s="82"/>
    </row>
    <row r="41" spans="2:23" ht="19.5" thickBot="1">
      <c r="B41" s="78" t="s">
        <v>67</v>
      </c>
      <c r="C41" s="78">
        <v>99.6</v>
      </c>
      <c r="D41" s="78">
        <v>47.6</v>
      </c>
      <c r="E41" s="78">
        <v>8.65</v>
      </c>
      <c r="F41" s="78">
        <v>22.55</v>
      </c>
      <c r="G41" s="78">
        <v>0.8</v>
      </c>
      <c r="H41" s="78">
        <v>3.2</v>
      </c>
      <c r="I41" s="75">
        <v>-5.49</v>
      </c>
      <c r="J41" s="76">
        <v>-5.96</v>
      </c>
      <c r="K41" s="77">
        <v>-5.47</v>
      </c>
      <c r="M41" s="80">
        <f t="shared" si="2"/>
        <v>100.4538577912254</v>
      </c>
      <c r="N41" s="80">
        <f t="shared" si="2"/>
        <v>95.582329317269085</v>
      </c>
      <c r="O41" s="80">
        <f t="shared" si="2"/>
        <v>83.574879227053145</v>
      </c>
      <c r="P41" s="80">
        <f t="shared" si="2"/>
        <v>110.26894865525672</v>
      </c>
      <c r="Q41" s="80">
        <f t="shared" si="2"/>
        <v>88.8888888888889</v>
      </c>
      <c r="R41" s="80">
        <f t="shared" si="2"/>
        <v>82.051282051282058</v>
      </c>
      <c r="S41" s="80">
        <f t="shared" si="2"/>
        <v>107.2265625</v>
      </c>
      <c r="T41" s="80">
        <f t="shared" si="2"/>
        <v>105.4867256637168</v>
      </c>
      <c r="U41" s="80">
        <f t="shared" si="2"/>
        <v>107.04500978473578</v>
      </c>
      <c r="W41" s="82"/>
    </row>
    <row r="42" spans="2:23" ht="19.5" thickBot="1">
      <c r="B42" s="78" t="s">
        <v>68</v>
      </c>
      <c r="C42" s="78">
        <v>99.55</v>
      </c>
      <c r="D42" s="78">
        <v>49.2</v>
      </c>
      <c r="E42" s="78">
        <v>7.75</v>
      </c>
      <c r="F42" s="78">
        <v>21.85</v>
      </c>
      <c r="G42" s="78">
        <v>0.5</v>
      </c>
      <c r="H42" s="78">
        <v>5.5</v>
      </c>
      <c r="I42" s="75">
        <v>-5.81</v>
      </c>
      <c r="J42" s="76">
        <v>-6.23</v>
      </c>
      <c r="K42" s="77">
        <v>-5.71</v>
      </c>
      <c r="M42" s="80">
        <f t="shared" si="2"/>
        <v>100.4034291477559</v>
      </c>
      <c r="N42" s="80">
        <f t="shared" si="2"/>
        <v>98.795180722891573</v>
      </c>
      <c r="O42" s="80">
        <f t="shared" si="2"/>
        <v>74.879227053140099</v>
      </c>
      <c r="P42" s="80">
        <f t="shared" si="2"/>
        <v>106.84596577017113</v>
      </c>
      <c r="Q42" s="80">
        <f t="shared" si="2"/>
        <v>55.555555555555557</v>
      </c>
      <c r="R42" s="80">
        <f t="shared" si="2"/>
        <v>141.02564102564102</v>
      </c>
      <c r="S42" s="80">
        <f t="shared" si="2"/>
        <v>113.4765625</v>
      </c>
      <c r="T42" s="80">
        <f t="shared" si="2"/>
        <v>110.26548672566372</v>
      </c>
      <c r="U42" s="80">
        <f t="shared" si="2"/>
        <v>111.74168297455968</v>
      </c>
      <c r="W42" s="82"/>
    </row>
    <row r="43" spans="2:23" ht="19.5" thickBot="1">
      <c r="B43" s="78" t="s">
        <v>69</v>
      </c>
      <c r="C43" s="78">
        <v>98.75</v>
      </c>
      <c r="D43" s="78">
        <v>49.6</v>
      </c>
      <c r="E43" s="78">
        <v>8.75</v>
      </c>
      <c r="F43" s="78">
        <v>23.15</v>
      </c>
      <c r="G43" s="78">
        <v>0.8</v>
      </c>
      <c r="H43" s="78">
        <v>3.6</v>
      </c>
      <c r="I43" s="75">
        <v>-5.52</v>
      </c>
      <c r="J43" s="76">
        <v>-6.02</v>
      </c>
      <c r="K43" s="77">
        <v>-5.51</v>
      </c>
      <c r="M43" s="80">
        <f t="shared" si="2"/>
        <v>99.596570852244071</v>
      </c>
      <c r="N43" s="80">
        <f t="shared" si="2"/>
        <v>99.598393574297191</v>
      </c>
      <c r="O43" s="80">
        <f t="shared" si="2"/>
        <v>84.54106280193237</v>
      </c>
      <c r="P43" s="80">
        <f t="shared" si="2"/>
        <v>113.20293398533006</v>
      </c>
      <c r="Q43" s="80">
        <f t="shared" si="2"/>
        <v>88.8888888888889</v>
      </c>
      <c r="R43" s="80">
        <f t="shared" si="2"/>
        <v>92.307692307692307</v>
      </c>
      <c r="S43" s="80">
        <f t="shared" si="2"/>
        <v>107.8125</v>
      </c>
      <c r="T43" s="80">
        <f t="shared" si="2"/>
        <v>106.54867256637166</v>
      </c>
      <c r="U43" s="80">
        <f t="shared" si="2"/>
        <v>107.82778864970646</v>
      </c>
      <c r="W43" s="82"/>
    </row>
    <row r="44" spans="2:23">
      <c r="I44" s="78"/>
      <c r="W44" s="82"/>
    </row>
    <row r="45" spans="2:23">
      <c r="B45" s="78" t="s">
        <v>83</v>
      </c>
      <c r="H45" s="78"/>
      <c r="I45" s="83"/>
      <c r="W45" s="82"/>
    </row>
    <row r="46" spans="2:23" ht="19.5" thickBot="1">
      <c r="B46" s="78" t="s">
        <v>65</v>
      </c>
      <c r="C46" s="78">
        <v>98.75</v>
      </c>
      <c r="D46" s="78">
        <v>50.4</v>
      </c>
      <c r="E46" s="78">
        <v>10</v>
      </c>
      <c r="F46" s="78">
        <v>20.75</v>
      </c>
      <c r="G46" s="78">
        <v>0.9</v>
      </c>
      <c r="H46" s="78">
        <v>5.2</v>
      </c>
      <c r="I46" s="75">
        <v>-5.27</v>
      </c>
      <c r="J46" s="76">
        <v>-5.72</v>
      </c>
      <c r="K46" s="77">
        <v>-5.09</v>
      </c>
      <c r="M46" s="80">
        <f t="shared" ref="M46:U50" si="3">C46/C$25*100</f>
        <v>99.596570852244071</v>
      </c>
      <c r="N46" s="80">
        <f t="shared" si="3"/>
        <v>101.20481927710843</v>
      </c>
      <c r="O46" s="80">
        <f t="shared" si="3"/>
        <v>96.618357487922708</v>
      </c>
      <c r="P46" s="80">
        <f t="shared" si="3"/>
        <v>101.46699266503667</v>
      </c>
      <c r="Q46" s="80">
        <f t="shared" si="3"/>
        <v>100</v>
      </c>
      <c r="R46" s="80">
        <f t="shared" si="3"/>
        <v>133.33333333333334</v>
      </c>
      <c r="S46" s="80">
        <f t="shared" si="3"/>
        <v>102.9296875</v>
      </c>
      <c r="T46" s="80">
        <f t="shared" si="3"/>
        <v>101.23893805309734</v>
      </c>
      <c r="U46" s="80">
        <f t="shared" si="3"/>
        <v>99.60861056751466</v>
      </c>
      <c r="W46" s="82"/>
    </row>
    <row r="47" spans="2:23" ht="19.5" thickBot="1">
      <c r="B47" s="78" t="s">
        <v>71</v>
      </c>
      <c r="C47" s="78">
        <v>99.6</v>
      </c>
      <c r="D47" s="78">
        <v>50</v>
      </c>
      <c r="E47" s="78">
        <v>7.85</v>
      </c>
      <c r="F47" s="78">
        <v>22.15</v>
      </c>
      <c r="G47" s="78">
        <v>0.7</v>
      </c>
      <c r="H47" s="78">
        <v>3.7</v>
      </c>
      <c r="I47" s="75">
        <v>-5.77</v>
      </c>
      <c r="J47" s="76">
        <v>-6.25</v>
      </c>
      <c r="K47" s="77">
        <v>-5.77</v>
      </c>
      <c r="M47" s="80">
        <f t="shared" si="3"/>
        <v>100.4538577912254</v>
      </c>
      <c r="N47" s="80">
        <f t="shared" si="3"/>
        <v>100.40160642570282</v>
      </c>
      <c r="O47" s="80">
        <f t="shared" si="3"/>
        <v>75.845410628019323</v>
      </c>
      <c r="P47" s="80">
        <f t="shared" si="3"/>
        <v>108.3129584352078</v>
      </c>
      <c r="Q47" s="80">
        <f t="shared" si="3"/>
        <v>77.777777777777771</v>
      </c>
      <c r="R47" s="80">
        <f t="shared" si="3"/>
        <v>94.871794871794876</v>
      </c>
      <c r="S47" s="80">
        <f t="shared" si="3"/>
        <v>112.6953125</v>
      </c>
      <c r="T47" s="80">
        <f t="shared" si="3"/>
        <v>110.61946902654867</v>
      </c>
      <c r="U47" s="80">
        <f t="shared" si="3"/>
        <v>112.91585127201564</v>
      </c>
      <c r="W47" s="82"/>
    </row>
    <row r="48" spans="2:23" ht="19.5" thickBot="1">
      <c r="B48" s="78" t="s">
        <v>72</v>
      </c>
      <c r="C48" s="78">
        <v>100.45</v>
      </c>
      <c r="D48" s="78">
        <v>50.2</v>
      </c>
      <c r="E48" s="78">
        <v>8.8000000000000007</v>
      </c>
      <c r="F48" s="78">
        <v>22.25</v>
      </c>
      <c r="G48" s="78">
        <v>1.3</v>
      </c>
      <c r="H48" s="78">
        <v>3.5</v>
      </c>
      <c r="I48" s="75">
        <v>-5.39</v>
      </c>
      <c r="J48" s="76">
        <v>-5.89</v>
      </c>
      <c r="K48" s="77">
        <v>-5.41</v>
      </c>
      <c r="M48" s="80">
        <f t="shared" si="3"/>
        <v>101.31114473020675</v>
      </c>
      <c r="N48" s="80">
        <f t="shared" si="3"/>
        <v>100.80321285140563</v>
      </c>
      <c r="O48" s="80">
        <f t="shared" si="3"/>
        <v>85.024154589371989</v>
      </c>
      <c r="P48" s="80">
        <f t="shared" si="3"/>
        <v>108.80195599022002</v>
      </c>
      <c r="Q48" s="80">
        <f t="shared" si="3"/>
        <v>144.44444444444443</v>
      </c>
      <c r="R48" s="80">
        <f t="shared" si="3"/>
        <v>89.743589743589752</v>
      </c>
      <c r="S48" s="80">
        <f t="shared" si="3"/>
        <v>105.2734375</v>
      </c>
      <c r="T48" s="80">
        <f t="shared" si="3"/>
        <v>104.24778761061945</v>
      </c>
      <c r="U48" s="80">
        <f t="shared" si="3"/>
        <v>105.87084148727983</v>
      </c>
      <c r="W48" s="82"/>
    </row>
    <row r="49" spans="2:23" ht="19.5" thickBot="1">
      <c r="B49" s="78" t="s">
        <v>73</v>
      </c>
      <c r="C49" s="78">
        <v>101.55000000000001</v>
      </c>
      <c r="D49" s="78">
        <v>49.4</v>
      </c>
      <c r="E49" s="78">
        <v>10.899999999999999</v>
      </c>
      <c r="F49" s="78">
        <v>20.3</v>
      </c>
      <c r="G49" s="78">
        <v>1.2</v>
      </c>
      <c r="H49" s="78">
        <v>6.7</v>
      </c>
      <c r="I49" s="75">
        <v>-4.9800000000000004</v>
      </c>
      <c r="J49" s="76">
        <v>-5.39</v>
      </c>
      <c r="K49" s="77">
        <v>-4.78</v>
      </c>
      <c r="M49" s="80">
        <f t="shared" si="3"/>
        <v>102.42057488653555</v>
      </c>
      <c r="N49" s="80">
        <f t="shared" si="3"/>
        <v>99.196787148594382</v>
      </c>
      <c r="O49" s="80">
        <f t="shared" si="3"/>
        <v>105.31400966183573</v>
      </c>
      <c r="P49" s="80">
        <f t="shared" si="3"/>
        <v>99.266503667481658</v>
      </c>
      <c r="Q49" s="80">
        <f t="shared" si="3"/>
        <v>133.33333333333331</v>
      </c>
      <c r="R49" s="80">
        <f t="shared" si="3"/>
        <v>171.7948717948718</v>
      </c>
      <c r="S49" s="80">
        <f t="shared" si="3"/>
        <v>97.265625000000014</v>
      </c>
      <c r="T49" s="80">
        <f t="shared" si="3"/>
        <v>95.398230088495566</v>
      </c>
      <c r="U49" s="80">
        <f t="shared" si="3"/>
        <v>93.542074363992171</v>
      </c>
      <c r="W49" s="82"/>
    </row>
    <row r="50" spans="2:23" ht="19.5" thickBot="1">
      <c r="B50" s="78" t="s">
        <v>74</v>
      </c>
      <c r="C50" s="78">
        <v>97.949999999999989</v>
      </c>
      <c r="D50" s="78">
        <v>49.4</v>
      </c>
      <c r="E50" s="78">
        <v>7.3</v>
      </c>
      <c r="F50" s="78">
        <v>24.5</v>
      </c>
      <c r="G50" s="78">
        <v>0.9</v>
      </c>
      <c r="H50" s="78">
        <v>7.6</v>
      </c>
      <c r="I50" s="75">
        <v>-5.92</v>
      </c>
      <c r="J50" s="76">
        <v>-6.13</v>
      </c>
      <c r="K50" s="77">
        <v>-5.45</v>
      </c>
      <c r="M50" s="80">
        <f t="shared" si="3"/>
        <v>98.789712556732212</v>
      </c>
      <c r="N50" s="80">
        <f t="shared" si="3"/>
        <v>99.196787148594382</v>
      </c>
      <c r="O50" s="80">
        <f t="shared" si="3"/>
        <v>70.531400966183583</v>
      </c>
      <c r="P50" s="80">
        <f t="shared" si="3"/>
        <v>119.8044009779951</v>
      </c>
      <c r="Q50" s="80">
        <f t="shared" si="3"/>
        <v>100</v>
      </c>
      <c r="R50" s="80">
        <f t="shared" si="3"/>
        <v>194.87179487179486</v>
      </c>
      <c r="S50" s="80">
        <f t="shared" si="3"/>
        <v>115.625</v>
      </c>
      <c r="T50" s="80">
        <f t="shared" si="3"/>
        <v>108.49557522123894</v>
      </c>
      <c r="U50" s="80">
        <f t="shared" si="3"/>
        <v>106.65362035225047</v>
      </c>
      <c r="W50" s="82"/>
    </row>
    <row r="51" spans="2:23">
      <c r="I51" s="78"/>
      <c r="W51" s="82"/>
    </row>
    <row r="52" spans="2:23">
      <c r="I52" s="78"/>
      <c r="W52" s="82"/>
    </row>
    <row r="53" spans="2:23">
      <c r="W53" s="82"/>
    </row>
    <row r="54" spans="2:23">
      <c r="W54" s="82"/>
    </row>
    <row r="55" spans="2:23">
      <c r="W55" s="82"/>
    </row>
    <row r="56" spans="2:23">
      <c r="W56" s="82"/>
    </row>
    <row r="57" spans="2:23">
      <c r="W57" s="82"/>
    </row>
  </sheetData>
  <mergeCells count="84">
    <mergeCell ref="BH6:BI6"/>
    <mergeCell ref="AX6:AY6"/>
    <mergeCell ref="AZ6:BA6"/>
    <mergeCell ref="BB6:BC6"/>
    <mergeCell ref="BD6:BE6"/>
    <mergeCell ref="BF6:BG6"/>
    <mergeCell ref="AT6:AU6"/>
    <mergeCell ref="BJ4:BK4"/>
    <mergeCell ref="AX5:AY5"/>
    <mergeCell ref="AZ5:BA5"/>
    <mergeCell ref="BB5:BC5"/>
    <mergeCell ref="BD5:BE5"/>
    <mergeCell ref="BF5:BG5"/>
    <mergeCell ref="BH5:BI5"/>
    <mergeCell ref="BJ5:BK5"/>
    <mergeCell ref="AX4:AY4"/>
    <mergeCell ref="AZ4:BA4"/>
    <mergeCell ref="BB4:BC4"/>
    <mergeCell ref="BD4:BE4"/>
    <mergeCell ref="BF4:BG4"/>
    <mergeCell ref="BH4:BI4"/>
    <mergeCell ref="BJ6:BK6"/>
    <mergeCell ref="AJ6:AK6"/>
    <mergeCell ref="AL6:AM6"/>
    <mergeCell ref="AN6:AO6"/>
    <mergeCell ref="AP6:AQ6"/>
    <mergeCell ref="AR6:AS6"/>
    <mergeCell ref="AN4:AO4"/>
    <mergeCell ref="AP4:AQ4"/>
    <mergeCell ref="AR4:AS4"/>
    <mergeCell ref="AT4:AU4"/>
    <mergeCell ref="AH5:AI5"/>
    <mergeCell ref="AJ5:AK5"/>
    <mergeCell ref="AL5:AM5"/>
    <mergeCell ref="AN5:AO5"/>
    <mergeCell ref="AP5:AQ5"/>
    <mergeCell ref="AR5:AS5"/>
    <mergeCell ref="AL4:AM4"/>
    <mergeCell ref="AT5:AU5"/>
    <mergeCell ref="AJ4:AK4"/>
    <mergeCell ref="Z6:AA6"/>
    <mergeCell ref="AB6:AC6"/>
    <mergeCell ref="AD6:AE6"/>
    <mergeCell ref="AH4:AI4"/>
    <mergeCell ref="Z4:AA4"/>
    <mergeCell ref="AH6:AI6"/>
    <mergeCell ref="AB4:AC4"/>
    <mergeCell ref="AD4:AE4"/>
    <mergeCell ref="AB5:AC5"/>
    <mergeCell ref="AD5:AE5"/>
    <mergeCell ref="Z5:AA5"/>
    <mergeCell ref="R4:S4"/>
    <mergeCell ref="T4:U4"/>
    <mergeCell ref="V4:W4"/>
    <mergeCell ref="X4:Y4"/>
    <mergeCell ref="R6:S6"/>
    <mergeCell ref="T6:U6"/>
    <mergeCell ref="V6:W6"/>
    <mergeCell ref="X6:Y6"/>
    <mergeCell ref="R5:S5"/>
    <mergeCell ref="T5:U5"/>
    <mergeCell ref="V5:W5"/>
    <mergeCell ref="X5:Y5"/>
    <mergeCell ref="F6:G6"/>
    <mergeCell ref="H6:I6"/>
    <mergeCell ref="J6:K6"/>
    <mergeCell ref="N6:O6"/>
    <mergeCell ref="L6:M6"/>
    <mergeCell ref="B6:C6"/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D6:E6"/>
  </mergeCells>
  <phoneticPr fontId="6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11d2a6-175d-4b96-8359-bf8d6588eaba">
      <Terms xmlns="http://schemas.microsoft.com/office/infopath/2007/PartnerControls"/>
    </lcf76f155ced4ddcb4097134ff3c332f>
    <TaxCatchAll xmlns="4cb94381-24a2-4d52-8163-2f6a41144662" xsi:nil="true"/>
    <_x30d5__x30a1__x30a4__x30eb__x7a2e__x985e_ xmlns="ae11d2a6-175d-4b96-8359-bf8d6588eaba" xsi:nil="true"/>
    <_x6982__x8981_ xmlns="ae11d2a6-175d-4b96-8359-bf8d6588eaba" xsi:nil="true"/>
    <SharedWithUsers xmlns="4cb94381-24a2-4d52-8163-2f6a41144662">
      <UserInfo>
        <DisplayName/>
        <AccountId xsi:nil="true"/>
        <AccountType/>
      </UserInfo>
    </SharedWithUsers>
    <MediaLengthInSeconds xmlns="ae11d2a6-175d-4b96-8359-bf8d6588eab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22D4D0CB355594BBF8645935AD6D905" ma:contentTypeVersion="17" ma:contentTypeDescription="新しいドキュメントを作成します。" ma:contentTypeScope="" ma:versionID="ab65ac72f6c7028fab1f8c16743ddb00">
  <xsd:schema xmlns:xsd="http://www.w3.org/2001/XMLSchema" xmlns:xs="http://www.w3.org/2001/XMLSchema" xmlns:p="http://schemas.microsoft.com/office/2006/metadata/properties" xmlns:ns2="ae11d2a6-175d-4b96-8359-bf8d6588eaba" xmlns:ns3="4cb94381-24a2-4d52-8163-2f6a41144662" targetNamespace="http://schemas.microsoft.com/office/2006/metadata/properties" ma:root="true" ma:fieldsID="822a7ea03a5159b89c40b8449ee47448" ns2:_="" ns3:_="">
    <xsd:import namespace="ae11d2a6-175d-4b96-8359-bf8d6588eaba"/>
    <xsd:import namespace="4cb94381-24a2-4d52-8163-2f6a411446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_x30d5__x30a1__x30a4__x30eb__x7a2e__x985e_" minOccurs="0"/>
                <xsd:element ref="ns2:_x6982__x8981_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1d2a6-175d-4b96-8359-bf8d6588ea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6c4e254-584e-46bb-83ba-240bea731e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x30d5__x30a1__x30a4__x30eb__x7a2e__x985e_" ma:index="20" nillable="true" ma:displayName="ファイル種類" ma:format="Dropdown" ma:internalName="_x30d5__x30a1__x30a4__x30eb__x7a2e__x985e_">
      <xsd:simpleType>
        <xsd:restriction base="dms:Choice">
          <xsd:enumeration value="システム"/>
          <xsd:enumeration value="電気"/>
          <xsd:enumeration value="メカ"/>
          <xsd:enumeration value="ソフト"/>
          <xsd:enumeration value="全般・その他"/>
        </xsd:restriction>
      </xsd:simpleType>
    </xsd:element>
    <xsd:element name="_x6982__x8981_" ma:index="21" nillable="true" ma:displayName="概要" ma:format="Dropdown" ma:internalName="_x6982__x8981_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b94381-24a2-4d52-8163-2f6a4114466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3adee56-9358-43ec-b86d-e41bed2e0587}" ma:internalName="TaxCatchAll" ma:showField="CatchAllData" ma:web="4cb94381-24a2-4d52-8163-2f6a411446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D5AC5D-822E-4F10-8C50-B76EB6571A5E}">
  <ds:schemaRefs>
    <ds:schemaRef ds:uri="ae11d2a6-175d-4b96-8359-bf8d6588eaba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cb94381-24a2-4d52-8163-2f6a41144662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96C3B5-F0B5-4360-83C3-3687E5843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11d2a6-175d-4b96-8359-bf8d6588eaba"/>
    <ds:schemaRef ds:uri="4cb94381-24a2-4d52-8163-2f6a411446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199024-E688-4ECE-B879-649944B38F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レシピの特性</vt:lpstr>
      <vt:lpstr>フォーマット案</vt:lpstr>
      <vt:lpstr>【old】62umP</vt:lpstr>
      <vt:lpstr>【解】62umP</vt:lpstr>
      <vt:lpstr>【old】75umP</vt:lpstr>
      <vt:lpstr>【old2】75umP</vt:lpstr>
      <vt:lpstr>【解】75umP</vt:lpstr>
      <vt:lpstr>85umP</vt:lpstr>
      <vt:lpstr>100umP</vt:lpstr>
      <vt:lpstr>120umP</vt:lpstr>
      <vt:lpstr>140umP</vt:lpstr>
      <vt:lpstr>165umP</vt:lpstr>
      <vt:lpstr>200umP</vt:lpstr>
      <vt:lpstr>240umP</vt:lpstr>
      <vt:lpstr>280umP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Ito Ryota2-伊藤 綾汰</dc:creator>
  <cp:keywords/>
  <dc:description/>
  <cp:lastModifiedBy>Maesaka Tomohiro-前坂 智弘</cp:lastModifiedBy>
  <cp:revision/>
  <dcterms:created xsi:type="dcterms:W3CDTF">2015-06-05T18:19:34Z</dcterms:created>
  <dcterms:modified xsi:type="dcterms:W3CDTF">2024-04-26T08:23:39Z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0x010100522D4D0CB355594BBF8645935AD6D905</vt:lpwstr>
  </property>
  <property fmtid="{D5CDD505-2E9C-101B-9397-08002B2CF9AE}" pid="3" name="MediaServiceImageTags">
    <vt:lpwstr/>
  </property>
  <property fmtid="{D5CDD505-2E9C-101B-9397-08002B2CF9AE}" pid="4" name="Order">
    <vt:r8>131800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