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floorplan\Seneca_Phase3\unit_testing\"/>
    </mc:Choice>
  </mc:AlternateContent>
  <bookViews>
    <workbookView xWindow="-108" yWindow="-108" windowWidth="23256" windowHeight="125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D14" i="1"/>
  <c r="E14" i="1"/>
  <c r="F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D4" i="1"/>
  <c r="E4" i="1"/>
  <c r="F2" i="1"/>
  <c r="F3" i="1"/>
  <c r="E3" i="1"/>
  <c r="D3" i="1"/>
  <c r="D2" i="1"/>
  <c r="E2" i="1"/>
  <c r="C25" i="1" l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 l="1"/>
  <c r="B10" i="1"/>
  <c r="C9" i="1"/>
  <c r="B9" i="1"/>
  <c r="C8" i="1"/>
  <c r="B8" i="1"/>
  <c r="C7" i="1"/>
  <c r="B7" i="1"/>
  <c r="C6" i="1"/>
  <c r="B6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<sst xmlns="http://schemas.openxmlformats.org/spreadsheetml/2006/main" count="54" uniqueCount="51">
  <si>
    <t>Name</t>
  </si>
  <si>
    <t>Inner</t>
  </si>
  <si>
    <t>Outer</t>
  </si>
  <si>
    <t>pdf_floor_plan_38_0</t>
  </si>
  <si>
    <t>pdf_floor_plan_38_1</t>
  </si>
  <si>
    <t>pdf_floor_plan_38_2</t>
  </si>
  <si>
    <t>pdf_floor_plan_38_3</t>
  </si>
  <si>
    <t>pdf_floor_plan_38_4</t>
  </si>
  <si>
    <t>pdf_floor_plan_38_5</t>
  </si>
  <si>
    <t>pdf_floor_plan_38_6</t>
  </si>
  <si>
    <t>pdf_floor_plan_38_7</t>
  </si>
  <si>
    <t>pdf_floor_plan_38_8</t>
  </si>
  <si>
    <t>pdf_floor_plan_42_0</t>
  </si>
  <si>
    <t>pdf_floor_plan_42_1</t>
  </si>
  <si>
    <t>pdf_floor_plan_42_2</t>
  </si>
  <si>
    <t>pdf_floor_plan_42_3</t>
  </si>
  <si>
    <t>pdf_floor_plan_42_4</t>
  </si>
  <si>
    <t>pdf_floor_plan_42_5</t>
  </si>
  <si>
    <t>pdf_floor_plan_42_6</t>
  </si>
  <si>
    <t>pdf_floor_plan_42_7</t>
  </si>
  <si>
    <t>pdf_floor_plan_42_8</t>
  </si>
  <si>
    <t>pdf_floor_plan_42_9</t>
  </si>
  <si>
    <t>pdf_floor_plan_42_10</t>
  </si>
  <si>
    <t>pdf_floor_plan_42_11</t>
  </si>
  <si>
    <t>pdf_floor_plan_42_12</t>
  </si>
  <si>
    <t>pdf_floor_plan_42_13</t>
  </si>
  <si>
    <t>pdf_floor_plan_42_14</t>
  </si>
  <si>
    <t>Dens</t>
  </si>
  <si>
    <t>Bedrooms</t>
  </si>
  <si>
    <t>Bathrooms</t>
  </si>
  <si>
    <t>Floors</t>
  </si>
  <si>
    <t>Ground Floor</t>
  </si>
  <si>
    <t>8-26</t>
  </si>
  <si>
    <t>9-26</t>
  </si>
  <si>
    <t>10</t>
  </si>
  <si>
    <t>2</t>
  </si>
  <si>
    <t>3-7</t>
  </si>
  <si>
    <t>8</t>
  </si>
  <si>
    <t>4-9</t>
  </si>
  <si>
    <t>9-32</t>
  </si>
  <si>
    <t>9-11,8,3-7</t>
  </si>
  <si>
    <t>9,11,13,15,17,19,21,23</t>
  </si>
  <si>
    <t>14,16,18,20,22</t>
  </si>
  <si>
    <t>2,3,6,7,10,11</t>
  </si>
  <si>
    <t>4,6,8,10,12,14,16,18,20,22,24,26,28</t>
  </si>
  <si>
    <t>13,15,17,19,21,23</t>
  </si>
  <si>
    <t>3,5,7,9,11,13,15,17,19,21,23</t>
  </si>
  <si>
    <t>10,12,14,16,18,20,22,24,26,28</t>
  </si>
  <si>
    <t>2,3-7,8,9-11</t>
  </si>
  <si>
    <t>24,26,28</t>
  </si>
  <si>
    <t>25,27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</si>
</sst>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Обычный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G25" totalsRowShown="0">
  <autoFilter ref="A1:G25"/>
  <tableColumns count="7">
    <tableColumn id="1" name="Name"/>
    <tableColumn id="2" name="Inner"/>
    <tableColumn id="3" name="Outer"/>
    <tableColumn id="4" name="Dens"/>
    <tableColumn id="5" name="Bedrooms"/>
    <tableColumn id="6" name="Bathrooms">
      <calculatedColumnFormula>1</calculatedColumnFormula>
    </tableColumn>
    <tableColumn id="7" name="Floor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26" sqref="G26"/>
    </sheetView>
  </sheetViews>
  <sheetFormatPr defaultRowHeight="13.8"/>
  <cols>
    <col min="1" max="1" width="18.5" bestFit="1" customWidth="1"/>
    <col min="5" max="5" width="10.69921875" customWidth="1"/>
    <col min="6" max="6" width="11.19921875" customWidth="1"/>
    <col min="7" max="7" width="22.69921875" customWidth="1"/>
  </cols>
  <sheetData>
    <row r="1" spans="1:7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s="1" t="s">
        <v>30</v>
      </c>
    </row>
    <row r="2" spans="1:7">
      <c r="A2" t="s">
        <v>3</v>
      </c>
      <c r="B2">
        <f>755</f>
        <v>755</v>
      </c>
      <c r="C2">
        <f>110</f>
        <v>110</v>
      </c>
      <c r="D2">
        <f>1</f>
        <v>1</v>
      </c>
      <c r="E2">
        <f>2</f>
        <v>2</v>
      </c>
      <c r="F2">
        <f>1</f>
        <v>1</v>
      </c>
      <c r="G2" s="2" t="s">
        <v>38</v>
      </c>
    </row>
    <row r="3" spans="1:7">
      <c r="A3" t="s">
        <v>4</v>
      </c>
      <c r="B3">
        <f>975</f>
        <v>975</v>
      </c>
      <c r="C3">
        <f>110</f>
        <v>110</v>
      </c>
      <c r="D3">
        <f>0</f>
        <v>0</v>
      </c>
      <c r="E3">
        <f>2</f>
        <v>2</v>
      </c>
      <c r="F3">
        <f>1</f>
        <v>1</v>
      </c>
      <c r="G3" s="2" t="s">
        <v>39</v>
      </c>
    </row>
    <row r="4" spans="1:7">
      <c r="A4" t="s">
        <v>5</v>
      </c>
      <c r="B4">
        <f>1230</f>
        <v>1230</v>
      </c>
      <c r="C4">
        <f>295</f>
        <v>295</v>
      </c>
      <c r="D4">
        <f>1</f>
        <v>1</v>
      </c>
      <c r="E4">
        <f>2</f>
        <v>2</v>
      </c>
      <c r="F4">
        <f>0</f>
        <v>0</v>
      </c>
      <c r="G4" s="2">
        <v>39</v>
      </c>
    </row>
    <row r="5" spans="1:7">
      <c r="A5" t="s">
        <v>6</v>
      </c>
      <c r="B5">
        <v>835</v>
      </c>
      <c r="C5">
        <v>0</v>
      </c>
      <c r="D5">
        <f>0</f>
        <v>0</v>
      </c>
      <c r="E5">
        <f>2</f>
        <v>2</v>
      </c>
      <c r="F5">
        <f>1</f>
        <v>1</v>
      </c>
      <c r="G5" s="2" t="s">
        <v>31</v>
      </c>
    </row>
    <row r="6" spans="1:7">
      <c r="A6" t="s">
        <v>7</v>
      </c>
      <c r="B6">
        <f>680</f>
        <v>680</v>
      </c>
      <c r="C6">
        <f>50</f>
        <v>50</v>
      </c>
      <c r="D6">
        <f>1</f>
        <v>1</v>
      </c>
      <c r="E6">
        <f>1</f>
        <v>1</v>
      </c>
      <c r="F6">
        <f>1</f>
        <v>1</v>
      </c>
      <c r="G6" s="2" t="s">
        <v>32</v>
      </c>
    </row>
    <row r="7" spans="1:7">
      <c r="A7" t="s">
        <v>8</v>
      </c>
      <c r="B7">
        <f>635</f>
        <v>635</v>
      </c>
      <c r="C7">
        <f>125</f>
        <v>125</v>
      </c>
      <c r="D7">
        <f>0</f>
        <v>0</v>
      </c>
      <c r="E7">
        <f>1</f>
        <v>1</v>
      </c>
      <c r="F7">
        <f>1</f>
        <v>1</v>
      </c>
      <c r="G7" s="2" t="s">
        <v>33</v>
      </c>
    </row>
    <row r="8" spans="1:7">
      <c r="A8" t="s">
        <v>9</v>
      </c>
      <c r="B8">
        <f>710</f>
        <v>710</v>
      </c>
      <c r="C8">
        <f>0</f>
        <v>0</v>
      </c>
      <c r="D8">
        <f>0</f>
        <v>0</v>
      </c>
      <c r="E8">
        <f>1</f>
        <v>1</v>
      </c>
      <c r="F8">
        <f>1</f>
        <v>1</v>
      </c>
      <c r="G8" s="2" t="s">
        <v>31</v>
      </c>
    </row>
    <row r="9" spans="1:7">
      <c r="A9" t="s">
        <v>10</v>
      </c>
      <c r="B9">
        <f>700</f>
        <v>700</v>
      </c>
      <c r="C9">
        <f>0</f>
        <v>0</v>
      </c>
      <c r="D9">
        <f>1</f>
        <v>1</v>
      </c>
      <c r="E9">
        <f>1</f>
        <v>1</v>
      </c>
      <c r="F9">
        <f>1</f>
        <v>1</v>
      </c>
      <c r="G9" s="2" t="s">
        <v>31</v>
      </c>
    </row>
    <row r="10" spans="1:7">
      <c r="A10" t="s">
        <v>11</v>
      </c>
      <c r="B10">
        <f>460</f>
        <v>460</v>
      </c>
      <c r="C10">
        <f>145</f>
        <v>145</v>
      </c>
      <c r="D10">
        <f>0</f>
        <v>0</v>
      </c>
      <c r="E10">
        <f>0</f>
        <v>0</v>
      </c>
      <c r="F10">
        <f>1</f>
        <v>1</v>
      </c>
      <c r="G10" s="2" t="s">
        <v>34</v>
      </c>
    </row>
    <row r="11" spans="1:7">
      <c r="A11" t="s">
        <v>12</v>
      </c>
      <c r="B11">
        <f>441</f>
        <v>441</v>
      </c>
      <c r="C11">
        <f>0</f>
        <v>0</v>
      </c>
      <c r="D11">
        <f>0</f>
        <v>0</v>
      </c>
      <c r="E11">
        <f>1</f>
        <v>1</v>
      </c>
      <c r="F11">
        <f>1</f>
        <v>1</v>
      </c>
      <c r="G11" s="2" t="s">
        <v>35</v>
      </c>
    </row>
    <row r="12" spans="1:7">
      <c r="A12" t="s">
        <v>13</v>
      </c>
      <c r="B12">
        <f>537</f>
        <v>537</v>
      </c>
      <c r="C12">
        <f>30</f>
        <v>30</v>
      </c>
      <c r="D12">
        <f>1</f>
        <v>1</v>
      </c>
      <c r="E12">
        <f>1</f>
        <v>1</v>
      </c>
      <c r="F12">
        <f>1</f>
        <v>1</v>
      </c>
      <c r="G12" s="2" t="s">
        <v>40</v>
      </c>
    </row>
    <row r="13" spans="1:7">
      <c r="A13" t="s">
        <v>14</v>
      </c>
      <c r="B13">
        <f>488</f>
        <v>488</v>
      </c>
      <c r="C13">
        <f>116</f>
        <v>116</v>
      </c>
      <c r="D13">
        <f>0</f>
        <v>0</v>
      </c>
      <c r="E13">
        <f>1</f>
        <v>1</v>
      </c>
      <c r="F13">
        <f>1</f>
        <v>1</v>
      </c>
      <c r="G13" s="2" t="s">
        <v>41</v>
      </c>
    </row>
    <row r="14" spans="1:7">
      <c r="A14" t="s">
        <v>15</v>
      </c>
      <c r="B14">
        <f>474</f>
        <v>474</v>
      </c>
      <c r="C14">
        <f>63</f>
        <v>63</v>
      </c>
      <c r="D14">
        <f>0</f>
        <v>0</v>
      </c>
      <c r="E14">
        <f>1</f>
        <v>1</v>
      </c>
      <c r="F14">
        <f>1</f>
        <v>1</v>
      </c>
      <c r="G14" s="2" t="s">
        <v>42</v>
      </c>
    </row>
    <row r="15" spans="1:7">
      <c r="A15" t="s">
        <v>16</v>
      </c>
      <c r="B15">
        <f>633</f>
        <v>633</v>
      </c>
      <c r="C15">
        <f>43</f>
        <v>43</v>
      </c>
      <c r="D15">
        <f>1</f>
        <v>1</v>
      </c>
      <c r="E15">
        <f>1</f>
        <v>1</v>
      </c>
      <c r="F15">
        <f>1</f>
        <v>1</v>
      </c>
      <c r="G15" s="2" t="s">
        <v>43</v>
      </c>
    </row>
    <row r="16" spans="1:7">
      <c r="A16" t="s">
        <v>17</v>
      </c>
      <c r="B16">
        <f>644</f>
        <v>644</v>
      </c>
      <c r="C16">
        <f>62</f>
        <v>62</v>
      </c>
      <c r="D16">
        <f>0</f>
        <v>0</v>
      </c>
      <c r="E16">
        <f>2</f>
        <v>2</v>
      </c>
      <c r="F16">
        <f>1</f>
        <v>1</v>
      </c>
      <c r="G16" s="2" t="s">
        <v>36</v>
      </c>
    </row>
    <row r="17" spans="1:7">
      <c r="A17" t="s">
        <v>18</v>
      </c>
      <c r="B17">
        <f>645</f>
        <v>645</v>
      </c>
      <c r="C17">
        <f>80</f>
        <v>80</v>
      </c>
      <c r="D17">
        <f>1</f>
        <v>1</v>
      </c>
      <c r="E17">
        <f>1</f>
        <v>1</v>
      </c>
      <c r="F17">
        <f>1</f>
        <v>1</v>
      </c>
      <c r="G17" s="2" t="s">
        <v>44</v>
      </c>
    </row>
    <row r="18" spans="1:7">
      <c r="A18" t="s">
        <v>19</v>
      </c>
      <c r="B18">
        <f>733</f>
        <v>733</v>
      </c>
      <c r="C18">
        <f>133</f>
        <v>133</v>
      </c>
      <c r="D18">
        <f>0</f>
        <v>0</v>
      </c>
      <c r="E18">
        <f>2</f>
        <v>2</v>
      </c>
      <c r="F18">
        <f>1</f>
        <v>1</v>
      </c>
      <c r="G18" s="2" t="s">
        <v>45</v>
      </c>
    </row>
    <row r="19" spans="1:7">
      <c r="A19" t="s">
        <v>20</v>
      </c>
      <c r="B19">
        <f>809</f>
        <v>809</v>
      </c>
      <c r="C19">
        <f>101</f>
        <v>101</v>
      </c>
      <c r="D19">
        <f>0</f>
        <v>0</v>
      </c>
      <c r="E19">
        <f>2</f>
        <v>2</v>
      </c>
      <c r="F19">
        <f>1</f>
        <v>1</v>
      </c>
      <c r="G19" s="2" t="s">
        <v>46</v>
      </c>
    </row>
    <row r="20" spans="1:7">
      <c r="A20" t="s">
        <v>21</v>
      </c>
      <c r="B20">
        <f>803</f>
        <v>803</v>
      </c>
      <c r="C20">
        <f>252</f>
        <v>252</v>
      </c>
      <c r="D20">
        <f>1</f>
        <v>1</v>
      </c>
      <c r="E20">
        <f>2</f>
        <v>2</v>
      </c>
      <c r="F20">
        <f>1</f>
        <v>1</v>
      </c>
      <c r="G20" s="2" t="s">
        <v>37</v>
      </c>
    </row>
    <row r="21" spans="1:7">
      <c r="A21" t="s">
        <v>22</v>
      </c>
      <c r="B21">
        <f>798</f>
        <v>798</v>
      </c>
      <c r="C21">
        <f>144</f>
        <v>144</v>
      </c>
      <c r="D21">
        <f>0</f>
        <v>0</v>
      </c>
      <c r="E21">
        <f>2</f>
        <v>2</v>
      </c>
      <c r="F21">
        <f>1</f>
        <v>1</v>
      </c>
      <c r="G21" s="2" t="s">
        <v>47</v>
      </c>
    </row>
    <row r="22" spans="1:7">
      <c r="A22" t="s">
        <v>23</v>
      </c>
      <c r="B22">
        <f>1052</f>
        <v>1052</v>
      </c>
      <c r="C22">
        <f>86</f>
        <v>86</v>
      </c>
      <c r="D22">
        <f>0</f>
        <v>0</v>
      </c>
      <c r="E22">
        <f>2</f>
        <v>2</v>
      </c>
      <c r="F22">
        <f>1</f>
        <v>1</v>
      </c>
      <c r="G22" s="2" t="s">
        <v>48</v>
      </c>
    </row>
    <row r="23" spans="1:7">
      <c r="A23" t="s">
        <v>24</v>
      </c>
      <c r="B23">
        <f>945</f>
        <v>945</v>
      </c>
      <c r="C23">
        <f>255</f>
        <v>255</v>
      </c>
      <c r="D23">
        <f>1</f>
        <v>1</v>
      </c>
      <c r="E23">
        <f>3</f>
        <v>3</v>
      </c>
      <c r="F23">
        <f>1</f>
        <v>1</v>
      </c>
      <c r="G23" s="2" t="s">
        <v>49</v>
      </c>
    </row>
    <row r="24" spans="1:7">
      <c r="A24" t="s">
        <v>25</v>
      </c>
      <c r="B24">
        <f>1218</f>
        <v>1218</v>
      </c>
      <c r="C24">
        <f>249</f>
        <v>249</v>
      </c>
      <c r="D24">
        <f>1</f>
        <v>1</v>
      </c>
      <c r="E24">
        <f>2</f>
        <v>2</v>
      </c>
      <c r="F24">
        <f>1</f>
        <v>1</v>
      </c>
      <c r="G24" s="2" t="s">
        <v>50</v>
      </c>
    </row>
    <row r="25" spans="1:7">
      <c r="A25" t="s">
        <v>26</v>
      </c>
      <c r="B25">
        <f>1283</f>
        <v>1283</v>
      </c>
      <c r="C25">
        <f>267</f>
        <v>267</v>
      </c>
      <c r="D25">
        <f>0</f>
        <v>0</v>
      </c>
      <c r="E25">
        <f>3</f>
        <v>3</v>
      </c>
      <c r="F25">
        <f>1</f>
        <v>1</v>
      </c>
      <c r="G25" s="2" t="s">
        <v>49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 Huliiev</dc:creator>
  <cp:lastModifiedBy>La_Admin</cp:lastModifiedBy>
  <dcterms:created xsi:type="dcterms:W3CDTF">2024-04-09T02:27:02Z</dcterms:created>
  <dcterms:modified xsi:type="dcterms:W3CDTF">2024-04-30T19:31:12Z</dcterms:modified>
</cp:coreProperties>
</file>