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omnidaptive/Documents/GitHub/aqua/tests/experimental/"/>
    </mc:Choice>
  </mc:AlternateContent>
  <xr:revisionPtr revIDLastSave="0" documentId="13_ncr:1_{24FEE4EA-BFF1-E245-9EFC-A4BB97F380C4}" xr6:coauthVersionLast="47" xr6:coauthVersionMax="47" xr10:uidLastSave="{00000000-0000-0000-0000-000000000000}"/>
  <bookViews>
    <workbookView xWindow="200" yWindow="500" windowWidth="35860" windowHeight="19260" tabRatio="500" xr2:uid="{00000000-000D-0000-FFFF-FFFF00000000}"/>
  </bookViews>
  <sheets>
    <sheet name="2. Country data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2" i="3" l="1"/>
  <c r="I73" i="3"/>
  <c r="H72" i="3"/>
  <c r="H73" i="3"/>
  <c r="G72" i="3"/>
  <c r="G73" i="3"/>
  <c r="F72" i="3"/>
  <c r="F73" i="3"/>
  <c r="E72" i="3"/>
  <c r="E73" i="3"/>
  <c r="D72" i="3"/>
  <c r="D73" i="3"/>
  <c r="C72" i="3"/>
  <c r="C73" i="3"/>
  <c r="B72" i="3"/>
  <c r="B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Office-användare</author>
    <author>OmniDaptive Communication Group AB</author>
  </authors>
  <commentList>
    <comment ref="D59" authorId="0" shapeId="0" xr:uid="{00000000-0006-0000-0100-000001000000}">
      <text>
        <r>
          <rPr>
            <sz val="10"/>
            <color rgb="FF000000"/>
            <rFont val="Calibri"/>
            <family val="2"/>
          </rPr>
          <t xml:space="preserve">unqualified assumption
</t>
        </r>
      </text>
    </comment>
    <comment ref="D62" authorId="1" shapeId="0" xr:uid="{49EB2ECF-EB23-5E45-9F51-7146A624587B}">
      <text>
        <r>
          <rPr>
            <sz val="10"/>
            <color rgb="FF000000"/>
            <rFont val="Calibri"/>
            <family val="2"/>
          </rPr>
          <t>unqualified assumption</t>
        </r>
      </text>
    </comment>
    <comment ref="D68" authorId="0" shapeId="0" xr:uid="{00000000-0006-0000-0100-000002000000}">
      <text>
        <r>
          <rPr>
            <b/>
            <sz val="10"/>
            <color rgb="FF000000"/>
            <rFont val="Calibri"/>
            <family val="2"/>
          </rPr>
          <t>assuming great similarity with China wrt. culture.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69" authorId="0" shapeId="0" xr:uid="{00000000-0006-0000-0100-000003000000}">
      <text>
        <r>
          <rPr>
            <b/>
            <sz val="10"/>
            <color rgb="FF000000"/>
            <rFont val="Calibri"/>
            <family val="2"/>
          </rPr>
          <t xml:space="preserve">Assume that Zimbabweans have similarities with the Zulu. </t>
        </r>
      </text>
    </comment>
  </commentList>
</comments>
</file>

<file path=xl/sharedStrings.xml><?xml version="1.0" encoding="utf-8"?>
<sst xmlns="http://schemas.openxmlformats.org/spreadsheetml/2006/main" count="79" uniqueCount="79">
  <si>
    <t>Country</t>
  </si>
  <si>
    <t>Argentina</t>
  </si>
  <si>
    <t>Australia</t>
  </si>
  <si>
    <t>Brazil</t>
  </si>
  <si>
    <t>Canada</t>
  </si>
  <si>
    <t>China</t>
  </si>
  <si>
    <t>India</t>
  </si>
  <si>
    <t>Japan</t>
  </si>
  <si>
    <t>Austria</t>
  </si>
  <si>
    <t>Belgium</t>
  </si>
  <si>
    <t>Bolivia</t>
  </si>
  <si>
    <t>Botswana</t>
  </si>
  <si>
    <t>Bulgaria</t>
  </si>
  <si>
    <t>Cameroon</t>
  </si>
  <si>
    <t>Chile</t>
  </si>
  <si>
    <t>Colombia</t>
  </si>
  <si>
    <t>Czech Republic</t>
  </si>
  <si>
    <t>Denmark</t>
  </si>
  <si>
    <t>Egypt</t>
  </si>
  <si>
    <t>Emirati</t>
  </si>
  <si>
    <t>Ethiopia</t>
  </si>
  <si>
    <t>Finland</t>
  </si>
  <si>
    <t>France</t>
  </si>
  <si>
    <t>Germany</t>
  </si>
  <si>
    <t>Ghana</t>
  </si>
  <si>
    <t>Greece</t>
  </si>
  <si>
    <t>Hungary</t>
  </si>
  <si>
    <t>Indonesia</t>
  </si>
  <si>
    <t>Ireland</t>
  </si>
  <si>
    <t>Israel</t>
  </si>
  <si>
    <t>Italy</t>
  </si>
  <si>
    <t>Jordan</t>
  </si>
  <si>
    <t>Kenya</t>
  </si>
  <si>
    <t>Kuwait</t>
  </si>
  <si>
    <t>Malaysia</t>
  </si>
  <si>
    <t>Mexico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</si>
  <si>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</si>
  <si>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</si>
  <si>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</si>
  <si>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</si>
  <si>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</si>
  <si>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</si>
  <si>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</si>
  <si>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</si>
  <si>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</si>
  <si>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</si>
  <si>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</si>
  <si>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</si>
  <si>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</si>
  <si>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</si>
  <si>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</si>
  <si>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Spain</t>
  </si>
  <si>
    <t>Sweden</t>
  </si>
  <si>
    <t>Switzerland</t>
  </si>
  <si>
    <t>South Africa (Zulu)</t>
  </si>
  <si>
    <t>South Africa (Afrikaans)</t>
  </si>
  <si>
    <t>Tanzania</t>
  </si>
  <si>
    <t>Thailand</t>
  </si>
  <si>
    <t>Tunisia</t>
  </si>
  <si>
    <t>Turkey</t>
  </si>
  <si>
    <t>UK</t>
  </si>
  <si>
    <t>Uganda</t>
  </si>
  <si>
    <t>Ukraine</t>
  </si>
  <si>
    <t>United States</t>
  </si>
  <si>
    <t>Venezuela</t>
  </si>
  <si>
    <t>Vietnam</t>
  </si>
  <si>
    <t>Zimbabwe</t>
  </si>
  <si>
    <t>South Korea</t>
  </si>
  <si>
    <t>MEAN</t>
  </si>
  <si>
    <t>STANDARD DEVIATION</t>
  </si>
  <si>
    <t>United Arab Emirates</t>
  </si>
  <si>
    <t>Shared Understanding</t>
  </si>
  <si>
    <t>Performance Feedback</t>
  </si>
  <si>
    <t>Influencing Narrative</t>
  </si>
  <si>
    <t>Leadership style</t>
  </si>
  <si>
    <t>Decision-making Approach</t>
  </si>
  <si>
    <t>Relationship Foundation</t>
  </si>
  <si>
    <t>Conflict Resolution</t>
  </si>
  <si>
    <t>Time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</si>
</sst>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rgb="FF28282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" fontId="4" fillId="2" borderId="0" xfId="3" applyNumberFormat="1"/>
  </cellXfs>
  <cellStyles count="4">
    <cellStyle name="Bad" xfId="3" builtinId="27"/>
    <cellStyle name="Followed Hyperlink" xfId="2" builtinId="9" hidden="1"/>
    <cellStyle name="Hyperlink" xfId="1" builtinId="8" hidden="1"/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8282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82828"/>
        <name val="Arial"/>
        <scheme val="none"/>
      </font>
    </dxf>
  </dxfs>
  <tableStyles count="0" defaultTableStyle="TableStyleMedium9" defaultPivotStyle="PivotStyleMedium7"/>
  <colors>
    <mruColors>
      <color rgb="FF3288BD"/>
      <color rgb="FF65C2A5"/>
      <color rgb="FFFEE08B"/>
      <color rgb="FFABDDA4"/>
      <color rgb="FF9F1642"/>
      <color rgb="FFD53E50"/>
      <color rgb="FFF46C42"/>
      <color rgb="FFFEAE61"/>
      <color rgb="FFE6F698"/>
      <color rgb="FF5E5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711200</xdr:colOff>
      <xdr:row>2</xdr:row>
      <xdr:rowOff>88900</xdr:rowOff>
    </xdr:from>
    <xdr:to>
      <xdr:col>16</xdr:col>
      <xdr:colOff>635000</xdr:colOff>
      <xdr:row>18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FB3497-FFB8-F3D6-04DA-D112C1AB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596900"/>
          <a:ext cx="4876800" cy="39878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I69" totalsRowShown="0" headerRowDxfId="9">
  <autoFilter ref="A1:I69" xr:uid="{00000000-0009-0000-0100-000001000000}"/>
  <tableColumns count="9">
    <tableColumn id="1" xr3:uid="{00000000-0010-0000-0000-000001000000}" name="Country" dataDxfId="8"/>
    <tableColumn id="2" xr3:uid="{00000000-0010-0000-0000-000002000000}" name="Shared Understanding" dataDxfId="7"/>
    <tableColumn id="3" xr3:uid="{00000000-0010-0000-0000-000003000000}" name="Performance Feedback" dataDxfId="6"/>
    <tableColumn id="4" xr3:uid="{00000000-0010-0000-0000-000004000000}" name="Influencing Narrative" dataDxfId="5"/>
    <tableColumn id="5" xr3:uid="{00000000-0010-0000-0000-000005000000}" name="Leadership style" dataDxfId="4"/>
    <tableColumn id="6" xr3:uid="{00000000-0010-0000-0000-000006000000}" name="Decision-making Approach" dataDxfId="3"/>
    <tableColumn id="7" xr3:uid="{00000000-0010-0000-0000-000007000000}" name="Relationship Foundation" dataDxfId="2"/>
    <tableColumn id="8" xr3:uid="{00000000-0010-0000-0000-000008000000}" name="Conflict Resolution" dataDxfId="1"/>
    <tableColumn id="9" xr3:uid="{00000000-0010-0000-0000-000009000000}" name="Time Manage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abSelected="1" workbookViewId="0">
      <pane ySplit="1" topLeftCell="A2" activePane="bottomLeft" state="frozen"/>
      <selection pane="bottomLeft" activeCell="T9" sqref="T9"/>
    </sheetView>
  </sheetViews>
  <sheetFormatPr baseColWidth="10" defaultRowHeight="16" x14ac:dyDescent="0.2"/>
  <cols>
    <col min="1" max="1" width="29.5" bestFit="1" customWidth="1"/>
    <col min="2" max="2" width="24.1640625" bestFit="1" customWidth="1"/>
    <col min="3" max="3" width="17.5" bestFit="1" customWidth="1"/>
    <col min="4" max="4" width="18.6640625" bestFit="1" customWidth="1"/>
    <col min="5" max="5" width="14.33203125" bestFit="1" customWidth="1"/>
    <col min="6" max="6" width="15.33203125" bestFit="1" customWidth="1"/>
    <col min="7" max="7" width="14.6640625" bestFit="1" customWidth="1"/>
    <col min="8" max="8" width="19.33203125" bestFit="1" customWidth="1"/>
    <col min="9" max="9" width="18.5" bestFit="1" customWidth="1"/>
  </cols>
  <sheetData>
    <row r="1" spans="1:9" ht="20" x14ac:dyDescent="0.2">
      <c r="A1" s="2" t="s">
        <v>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</row>
    <row r="2" spans="1:9" ht="20" x14ac:dyDescent="0.2">
      <c r="A2" s="2" t="s">
        <v>1</v>
      </c>
      <c r="B2" s="1">
        <v>55.756791720569211</v>
      </c>
      <c r="C2" s="1">
        <v>55.756791720569211</v>
      </c>
      <c r="D2" s="1">
        <v>44.28633031479086</v>
      </c>
      <c r="E2" s="1">
        <v>64.467442863303148</v>
      </c>
      <c r="F2" s="1">
        <v>64.467442863303148</v>
      </c>
      <c r="G2" s="1">
        <v>76.627856834842603</v>
      </c>
      <c r="H2" s="1">
        <v>49.762828805519618</v>
      </c>
      <c r="I2" s="1">
        <v>76.627856834842603</v>
      </c>
    </row>
    <row r="3" spans="1:9" ht="20" x14ac:dyDescent="0.2">
      <c r="A3" s="2" t="s">
        <v>2</v>
      </c>
      <c r="B3" s="1">
        <v>4.8492257538712309</v>
      </c>
      <c r="C3" s="1">
        <v>31.336593317033422</v>
      </c>
      <c r="D3" s="1">
        <v>85.900570497147513</v>
      </c>
      <c r="E3" s="1">
        <v>18.174409127954362</v>
      </c>
      <c r="F3" s="1">
        <v>44.213528932355345</v>
      </c>
      <c r="G3" s="1">
        <v>15.525672371638144</v>
      </c>
      <c r="H3" s="1">
        <v>31.336593317033422</v>
      </c>
      <c r="I3" s="1">
        <v>21.964140179299104</v>
      </c>
    </row>
    <row r="4" spans="1:9" ht="20" x14ac:dyDescent="0.2">
      <c r="A4" s="2" t="s">
        <v>8</v>
      </c>
      <c r="B4" s="1">
        <v>42.317708333333336</v>
      </c>
      <c r="C4" s="1">
        <v>34.505208333333336</v>
      </c>
      <c r="D4" s="1">
        <v>16.319444444444443</v>
      </c>
      <c r="E4" s="1">
        <v>67.317708333333329</v>
      </c>
      <c r="F4" s="1">
        <v>65.364583333333329</v>
      </c>
      <c r="G4" s="1">
        <v>42.317708333333336</v>
      </c>
      <c r="H4" s="1">
        <v>32.682291666666664</v>
      </c>
      <c r="I4" s="1">
        <v>30.685763888888889</v>
      </c>
    </row>
    <row r="5" spans="1:9" ht="20" x14ac:dyDescent="0.2">
      <c r="A5" s="2" t="s">
        <v>9</v>
      </c>
      <c r="B5" s="1">
        <v>42.317708333333336</v>
      </c>
      <c r="C5" s="1">
        <v>45.00868055555555</v>
      </c>
      <c r="D5" s="1">
        <v>11.024305555555555</v>
      </c>
      <c r="E5" s="1">
        <v>50</v>
      </c>
      <c r="F5" s="1">
        <v>25</v>
      </c>
      <c r="G5" s="1">
        <v>40.017361111111114</v>
      </c>
      <c r="H5" s="1">
        <v>40.017361111111114</v>
      </c>
      <c r="I5" s="1">
        <v>40.017361111111114</v>
      </c>
    </row>
    <row r="6" spans="1:9" ht="20" x14ac:dyDescent="0.2">
      <c r="A6" s="2" t="s">
        <v>10</v>
      </c>
      <c r="B6" s="1">
        <v>71.231696813092157</v>
      </c>
      <c r="C6" s="1">
        <v>73.90180878552971</v>
      </c>
      <c r="D6" s="1">
        <v>44.05684754521964</v>
      </c>
      <c r="E6" s="1">
        <v>75.150732127476303</v>
      </c>
      <c r="F6" s="1">
        <v>71.188630490956072</v>
      </c>
      <c r="G6" s="1">
        <v>73.04048234280792</v>
      </c>
      <c r="H6" s="1">
        <v>69.164513350559858</v>
      </c>
      <c r="I6" s="1">
        <v>73.04048234280792</v>
      </c>
    </row>
    <row r="7" spans="1:9" ht="20" x14ac:dyDescent="0.2">
      <c r="A7" s="2" t="s">
        <v>11</v>
      </c>
      <c r="B7" s="4"/>
      <c r="C7" s="4"/>
      <c r="D7" s="4"/>
      <c r="E7" s="4"/>
      <c r="F7" s="4"/>
      <c r="G7" s="4"/>
      <c r="H7" s="4"/>
      <c r="I7" s="4"/>
    </row>
    <row r="8" spans="1:9" ht="20" x14ac:dyDescent="0.2">
      <c r="A8" s="2" t="s">
        <v>3</v>
      </c>
      <c r="B8" s="1">
        <v>56.675279931093883</v>
      </c>
      <c r="C8" s="1">
        <v>60.723514211886304</v>
      </c>
      <c r="D8" s="1">
        <v>39.233419465977605</v>
      </c>
      <c r="E8" s="1">
        <v>56.632213608957798</v>
      </c>
      <c r="F8" s="1">
        <v>56.632213608957798</v>
      </c>
      <c r="G8" s="1">
        <v>83.8501291989664</v>
      </c>
      <c r="H8" s="1">
        <v>61.584840654608101</v>
      </c>
      <c r="I8" s="1">
        <v>76.141257536606375</v>
      </c>
    </row>
    <row r="9" spans="1:9" ht="20" x14ac:dyDescent="0.2">
      <c r="A9" s="2" t="s">
        <v>12</v>
      </c>
      <c r="B9" s="1">
        <v>69.530907496711961</v>
      </c>
      <c r="C9" s="1">
        <v>25.909688733011837</v>
      </c>
      <c r="D9" s="1">
        <v>11.266988163086365</v>
      </c>
      <c r="E9" s="1">
        <v>79.00043840420868</v>
      </c>
      <c r="F9" s="1">
        <v>70.933800964489251</v>
      </c>
      <c r="G9" s="1">
        <v>73.213502849627346</v>
      </c>
      <c r="H9" s="1">
        <v>25.909688733011837</v>
      </c>
      <c r="I9" s="1">
        <v>63.437088996054364</v>
      </c>
    </row>
    <row r="10" spans="1:9" ht="20" x14ac:dyDescent="0.2">
      <c r="A10" s="2" t="s">
        <v>4</v>
      </c>
      <c r="B10" s="1">
        <v>9.6593359206554563</v>
      </c>
      <c r="C10" s="1">
        <v>50.021561017680035</v>
      </c>
      <c r="D10" s="1">
        <v>90.297542043984478</v>
      </c>
      <c r="E10" s="1">
        <v>28.633031479085812</v>
      </c>
      <c r="F10" s="1">
        <v>48.167313497197064</v>
      </c>
      <c r="G10" s="1">
        <v>7.5032341526520048</v>
      </c>
      <c r="H10" s="1">
        <v>53.773178094006042</v>
      </c>
      <c r="I10" s="1">
        <v>26.865028029322986</v>
      </c>
    </row>
    <row r="11" spans="1:9" ht="20" x14ac:dyDescent="0.2">
      <c r="A11" s="2" t="s">
        <v>13</v>
      </c>
      <c r="B11" s="4"/>
      <c r="C11" s="4"/>
      <c r="D11" s="4"/>
      <c r="E11" s="4"/>
      <c r="F11" s="4"/>
      <c r="G11" s="4"/>
      <c r="H11" s="4"/>
      <c r="I11" s="4"/>
    </row>
    <row r="12" spans="1:9" ht="20" x14ac:dyDescent="0.2">
      <c r="A12" s="2" t="s">
        <v>14</v>
      </c>
      <c r="B12" s="1">
        <v>54.909560723514211</v>
      </c>
      <c r="C12" s="1">
        <v>61.584840654608101</v>
      </c>
      <c r="D12" s="1">
        <v>44.05684754521964</v>
      </c>
      <c r="E12" s="1">
        <v>59.603789836347971</v>
      </c>
      <c r="F12" s="1">
        <v>59.603789836347971</v>
      </c>
      <c r="G12" s="1">
        <v>77.131782945736433</v>
      </c>
      <c r="H12" s="1">
        <v>55.770887166236001</v>
      </c>
      <c r="I12" s="1">
        <v>75.409130060292853</v>
      </c>
    </row>
    <row r="13" spans="1:9" ht="20" x14ac:dyDescent="0.2">
      <c r="A13" s="2" t="s">
        <v>5</v>
      </c>
      <c r="B13" s="1">
        <v>90.366972477064238</v>
      </c>
      <c r="C13" s="1">
        <v>71.059216013344454</v>
      </c>
      <c r="D13" s="1">
        <v>94.995829858215188</v>
      </c>
      <c r="E13" s="1">
        <v>88.824020016680578</v>
      </c>
      <c r="F13" s="1">
        <v>86.6138448707256</v>
      </c>
      <c r="G13" s="1">
        <v>86.6138448707256</v>
      </c>
      <c r="H13" s="1">
        <v>78.982485404503763</v>
      </c>
      <c r="I13" s="1">
        <v>80.859049207673067</v>
      </c>
    </row>
    <row r="14" spans="1:9" ht="20" x14ac:dyDescent="0.2">
      <c r="A14" s="2" t="s">
        <v>15</v>
      </c>
      <c r="B14" s="1">
        <v>69.078380706287675</v>
      </c>
      <c r="C14" s="1">
        <v>61.584840654608101</v>
      </c>
      <c r="D14" s="1">
        <v>44.05684754521964</v>
      </c>
      <c r="E14" s="1">
        <v>69.078380706287675</v>
      </c>
      <c r="F14" s="1">
        <v>69.078380706287675</v>
      </c>
      <c r="G14" s="1">
        <v>71.188630490956072</v>
      </c>
      <c r="H14" s="1">
        <v>65.202411714039627</v>
      </c>
      <c r="I14" s="1">
        <v>71.188630490956072</v>
      </c>
    </row>
    <row r="15" spans="1:9" ht="20" x14ac:dyDescent="0.2">
      <c r="A15" s="2" t="s">
        <v>16</v>
      </c>
      <c r="B15" s="1">
        <v>55.808855765015345</v>
      </c>
      <c r="C15" s="1">
        <v>55.808855765015345</v>
      </c>
      <c r="D15" s="1">
        <v>36.431389741341519</v>
      </c>
      <c r="E15" s="1">
        <v>69.399386234107851</v>
      </c>
      <c r="F15" s="1">
        <v>64.489259096887338</v>
      </c>
      <c r="G15" s="1">
        <v>42.218325295922845</v>
      </c>
      <c r="H15" s="1">
        <v>64.489259096887338</v>
      </c>
      <c r="I15" s="1">
        <v>21.04340201665936</v>
      </c>
    </row>
    <row r="16" spans="1:9" ht="20" x14ac:dyDescent="0.2">
      <c r="A16" s="2" t="s">
        <v>17</v>
      </c>
      <c r="B16" s="1">
        <v>32.438284971849292</v>
      </c>
      <c r="C16" s="1">
        <v>19.012559549588566</v>
      </c>
      <c r="D16" s="1">
        <v>57.860545690775233</v>
      </c>
      <c r="E16" s="1">
        <v>5.6301429190125605</v>
      </c>
      <c r="F16" s="1">
        <v>17.236899090515376</v>
      </c>
      <c r="G16" s="1">
        <v>11.043741879601559</v>
      </c>
      <c r="H16" s="1">
        <v>26.981377219575577</v>
      </c>
      <c r="I16" s="1">
        <v>24.989172802078823</v>
      </c>
    </row>
    <row r="17" spans="1:9" ht="20" x14ac:dyDescent="0.2">
      <c r="A17" s="2" t="s">
        <v>18</v>
      </c>
      <c r="B17" s="4"/>
      <c r="C17" s="4"/>
      <c r="D17" s="4"/>
      <c r="E17" s="4"/>
      <c r="F17" s="4"/>
      <c r="G17" s="4"/>
      <c r="H17" s="4"/>
      <c r="I17" s="4"/>
    </row>
    <row r="18" spans="1:9" ht="20" x14ac:dyDescent="0.2">
      <c r="A18" s="2" t="s">
        <v>19</v>
      </c>
      <c r="B18" s="4"/>
      <c r="C18" s="4"/>
      <c r="D18" s="4"/>
      <c r="E18" s="4"/>
      <c r="F18" s="4"/>
      <c r="G18" s="4"/>
      <c r="H18" s="4"/>
      <c r="I18" s="4"/>
    </row>
    <row r="19" spans="1:9" ht="20" x14ac:dyDescent="0.2">
      <c r="A19" s="2" t="s">
        <v>20</v>
      </c>
      <c r="B19" s="4"/>
      <c r="C19" s="4"/>
      <c r="D19" s="4"/>
      <c r="E19" s="4"/>
      <c r="F19" s="4"/>
      <c r="G19" s="4"/>
      <c r="H19" s="4"/>
      <c r="I19" s="4"/>
    </row>
    <row r="20" spans="1:9" ht="20" x14ac:dyDescent="0.2">
      <c r="A20" s="2" t="s">
        <v>21</v>
      </c>
      <c r="B20" s="1">
        <v>32.438284971849292</v>
      </c>
      <c r="C20" s="1">
        <v>19.012559549588566</v>
      </c>
      <c r="D20" s="1">
        <v>56.864443482026857</v>
      </c>
      <c r="E20" s="1">
        <v>24.989172802078823</v>
      </c>
      <c r="F20" s="1">
        <v>26.981377219575577</v>
      </c>
      <c r="G20" s="1">
        <v>24.989172802078823</v>
      </c>
      <c r="H20" s="1">
        <v>24.989172802078823</v>
      </c>
      <c r="I20" s="1">
        <v>21.264616717193594</v>
      </c>
    </row>
    <row r="21" spans="1:9" ht="20" x14ac:dyDescent="0.2">
      <c r="A21" s="2" t="s">
        <v>22</v>
      </c>
      <c r="B21" s="1">
        <v>54.563977180114108</v>
      </c>
      <c r="C21" s="1">
        <v>11.246943765281173</v>
      </c>
      <c r="D21" s="1">
        <v>23.594132029339857</v>
      </c>
      <c r="E21" s="1">
        <v>55.012224938875313</v>
      </c>
      <c r="F21" s="1">
        <v>60.309698451507757</v>
      </c>
      <c r="G21" s="1">
        <v>52.118989405052979</v>
      </c>
      <c r="H21" s="1">
        <v>1.3447432762836189</v>
      </c>
      <c r="I21" s="1">
        <v>47.758761206193981</v>
      </c>
    </row>
    <row r="22" spans="1:9" ht="20" x14ac:dyDescent="0.2">
      <c r="A22" s="2" t="s">
        <v>23</v>
      </c>
      <c r="B22" s="1">
        <v>23.797881010594949</v>
      </c>
      <c r="C22" s="1">
        <v>8.1499592502037501</v>
      </c>
      <c r="D22" s="1">
        <v>20.374898125509375</v>
      </c>
      <c r="E22" s="1">
        <v>51.344743276283623</v>
      </c>
      <c r="F22" s="1">
        <v>25.305623471882644</v>
      </c>
      <c r="G22" s="1">
        <v>18.174409127954362</v>
      </c>
      <c r="H22" s="1">
        <v>6.9274653626731872</v>
      </c>
      <c r="I22" s="1">
        <v>2.1189894050529752</v>
      </c>
    </row>
    <row r="23" spans="1:9" ht="20" x14ac:dyDescent="0.2">
      <c r="A23" s="2" t="s">
        <v>24</v>
      </c>
      <c r="B23" s="4"/>
      <c r="C23" s="4"/>
      <c r="D23" s="4"/>
      <c r="E23" s="4"/>
      <c r="F23" s="4"/>
      <c r="G23" s="4"/>
      <c r="H23" s="4"/>
      <c r="I23" s="4"/>
    </row>
    <row r="24" spans="1:9" ht="20" x14ac:dyDescent="0.2">
      <c r="A24" s="2" t="s">
        <v>25</v>
      </c>
      <c r="B24" s="4"/>
      <c r="C24" s="4"/>
      <c r="D24" s="4"/>
      <c r="E24" s="4"/>
      <c r="F24" s="4"/>
      <c r="G24" s="4"/>
      <c r="H24" s="4"/>
      <c r="I24" s="4"/>
    </row>
    <row r="25" spans="1:9" ht="20" x14ac:dyDescent="0.2">
      <c r="A25" s="2" t="s">
        <v>26</v>
      </c>
      <c r="B25" s="1">
        <v>69.530907496711961</v>
      </c>
      <c r="C25" s="1">
        <v>17.843051293292415</v>
      </c>
      <c r="D25" s="1">
        <v>25.953529153879877</v>
      </c>
      <c r="E25" s="1">
        <v>75.05480052608506</v>
      </c>
      <c r="F25" s="1">
        <v>75.05480052608506</v>
      </c>
      <c r="G25" s="1">
        <v>64.489259096887338</v>
      </c>
      <c r="H25" s="1">
        <v>30.337571240683911</v>
      </c>
      <c r="I25" s="1">
        <v>21.04340201665936</v>
      </c>
    </row>
    <row r="26" spans="1:9" ht="20" x14ac:dyDescent="0.2">
      <c r="A26" s="2" t="s">
        <v>6</v>
      </c>
      <c r="B26" s="1">
        <v>76.939115929941622</v>
      </c>
      <c r="C26" s="1">
        <v>67.264386989157629</v>
      </c>
      <c r="D26" s="1">
        <v>94.995829858215188</v>
      </c>
      <c r="E26" s="1">
        <v>88.824020016680578</v>
      </c>
      <c r="F26" s="1">
        <v>84.445371142618853</v>
      </c>
      <c r="G26" s="1">
        <v>86.6138448707256</v>
      </c>
      <c r="H26" s="1">
        <v>71.059216013344454</v>
      </c>
      <c r="I26" s="1">
        <v>86.6138448707256</v>
      </c>
    </row>
    <row r="27" spans="1:9" ht="20" x14ac:dyDescent="0.2">
      <c r="A27" s="2" t="s">
        <v>27</v>
      </c>
      <c r="B27" s="1">
        <v>92.475633528265107</v>
      </c>
      <c r="C27" s="1">
        <v>94.113060428849906</v>
      </c>
      <c r="D27" s="1">
        <v>89</v>
      </c>
      <c r="E27" s="1">
        <v>90.604288499025344</v>
      </c>
      <c r="F27" s="1">
        <v>90.604288499025344</v>
      </c>
      <c r="G27" s="1">
        <v>92.514619883040936</v>
      </c>
      <c r="H27" s="1">
        <v>94.113060428849906</v>
      </c>
      <c r="I27" s="1">
        <v>88.576998050682263</v>
      </c>
    </row>
    <row r="28" spans="1:9" ht="20" x14ac:dyDescent="0.2">
      <c r="A28" s="2" t="s">
        <v>28</v>
      </c>
      <c r="B28" s="1">
        <v>32.351667388479861</v>
      </c>
      <c r="C28" s="1">
        <v>59.636206149848419</v>
      </c>
      <c r="D28" s="1">
        <v>78.908618449545258</v>
      </c>
      <c r="E28" s="1">
        <v>30.532698137721958</v>
      </c>
      <c r="F28" s="1">
        <v>30.532698137721958</v>
      </c>
      <c r="G28" s="1">
        <v>56.864443482026857</v>
      </c>
      <c r="H28" s="1">
        <v>54.82893027284539</v>
      </c>
      <c r="I28" s="1">
        <v>35.383282806409703</v>
      </c>
    </row>
    <row r="29" spans="1:9" ht="20" x14ac:dyDescent="0.2">
      <c r="A29" s="2" t="s">
        <v>29</v>
      </c>
      <c r="B29" s="1">
        <v>66.045380875202596</v>
      </c>
      <c r="C29" s="1">
        <v>4.7811993517017823</v>
      </c>
      <c r="D29" s="1">
        <v>89</v>
      </c>
      <c r="E29" s="1">
        <v>13.776337115072932</v>
      </c>
      <c r="F29" s="1">
        <v>46.596434359805507</v>
      </c>
      <c r="G29" s="1">
        <v>86.304700162074553</v>
      </c>
      <c r="H29" s="1">
        <v>4.7811993517017823</v>
      </c>
      <c r="I29" s="1">
        <v>91.896272285251214</v>
      </c>
    </row>
    <row r="30" spans="1:9" ht="20" x14ac:dyDescent="0.2">
      <c r="A30" s="2" t="s">
        <v>30</v>
      </c>
      <c r="B30" s="1">
        <v>52.322738386308075</v>
      </c>
      <c r="C30" s="1">
        <v>35.004074979625109</v>
      </c>
      <c r="D30" s="1">
        <v>27.057864710676448</v>
      </c>
      <c r="E30" s="1">
        <v>57.131214343928285</v>
      </c>
      <c r="F30" s="1">
        <v>58.679706601467004</v>
      </c>
      <c r="G30" s="1">
        <v>54.971475142624293</v>
      </c>
      <c r="H30" s="1">
        <v>36.104319478402608</v>
      </c>
      <c r="I30" s="1">
        <v>60.309698451507757</v>
      </c>
    </row>
    <row r="31" spans="1:9" ht="20" x14ac:dyDescent="0.2">
      <c r="A31" s="2" t="s">
        <v>7</v>
      </c>
      <c r="B31" s="1">
        <v>93.39853300733499</v>
      </c>
      <c r="C31" s="1">
        <v>88.71230643846782</v>
      </c>
      <c r="D31" s="1">
        <v>92.339038304808483</v>
      </c>
      <c r="E31" s="1">
        <v>2.1189894050529752</v>
      </c>
      <c r="F31" s="1">
        <v>70.334148329258369</v>
      </c>
      <c r="G31" s="1">
        <v>70.334148329258369</v>
      </c>
      <c r="H31" s="1">
        <v>98.410757946210282</v>
      </c>
      <c r="I31" s="1">
        <v>14.873675631621843</v>
      </c>
    </row>
    <row r="32" spans="1:9" ht="20" x14ac:dyDescent="0.2">
      <c r="A32" s="2" t="s">
        <v>31</v>
      </c>
      <c r="B32" s="4"/>
      <c r="C32" s="4"/>
      <c r="D32" s="4"/>
      <c r="E32" s="4"/>
      <c r="F32" s="4"/>
      <c r="G32" s="4"/>
      <c r="H32" s="4"/>
      <c r="I32" s="4"/>
    </row>
    <row r="33" spans="1:9" ht="20" x14ac:dyDescent="0.2">
      <c r="A33" s="2" t="s">
        <v>32</v>
      </c>
      <c r="B33" s="1">
        <v>85</v>
      </c>
      <c r="C33" s="1">
        <v>65</v>
      </c>
      <c r="D33" s="1">
        <v>85</v>
      </c>
      <c r="E33" s="1">
        <v>95</v>
      </c>
      <c r="F33" s="1">
        <v>95</v>
      </c>
      <c r="G33" s="1">
        <v>95</v>
      </c>
      <c r="H33" s="1">
        <v>75</v>
      </c>
      <c r="I33" s="1">
        <v>85</v>
      </c>
    </row>
    <row r="34" spans="1:9" ht="20" x14ac:dyDescent="0.2">
      <c r="A34" s="2" t="s">
        <v>67</v>
      </c>
      <c r="B34" s="1">
        <v>92.618849040867403</v>
      </c>
      <c r="C34" s="1">
        <v>84.570475396163474</v>
      </c>
      <c r="D34" s="1">
        <v>96.038365304420353</v>
      </c>
      <c r="E34" s="1">
        <v>94.328607172643885</v>
      </c>
      <c r="F34" s="1">
        <v>92.618849040867403</v>
      </c>
      <c r="G34" s="1">
        <v>82.652210175145953</v>
      </c>
      <c r="H34" s="1">
        <v>84.570475396163474</v>
      </c>
      <c r="I34" s="1">
        <v>63.51125938281902</v>
      </c>
    </row>
    <row r="35" spans="1:9" ht="20" x14ac:dyDescent="0.2">
      <c r="A35" s="2" t="s">
        <v>33</v>
      </c>
      <c r="B35" s="4"/>
      <c r="C35" s="4"/>
      <c r="D35" s="4"/>
      <c r="E35" s="4"/>
      <c r="F35" s="4"/>
      <c r="G35" s="4"/>
      <c r="H35" s="4"/>
      <c r="I35" s="4"/>
    </row>
    <row r="36" spans="1:9" ht="20" x14ac:dyDescent="0.2">
      <c r="A36" s="2" t="s">
        <v>34</v>
      </c>
      <c r="B36" s="1">
        <v>81.662591687041569</v>
      </c>
      <c r="C36" s="1">
        <v>67.277913610431966</v>
      </c>
      <c r="D36" s="1">
        <v>88.630806845965779</v>
      </c>
      <c r="E36" s="1">
        <v>87.734311328443368</v>
      </c>
      <c r="F36" s="1">
        <v>77.506112469437667</v>
      </c>
      <c r="G36" s="1">
        <v>72.371638141809314</v>
      </c>
      <c r="H36" s="1">
        <v>68.255908720456404</v>
      </c>
      <c r="I36" s="1">
        <v>69.682151589242068</v>
      </c>
    </row>
    <row r="37" spans="1:9" ht="20" x14ac:dyDescent="0.2">
      <c r="A37" s="2" t="s">
        <v>35</v>
      </c>
      <c r="B37" s="1">
        <v>59.46528676153514</v>
      </c>
      <c r="C37" s="1">
        <v>63.30314790858128</v>
      </c>
      <c r="D37" s="1">
        <v>49.978438982319965</v>
      </c>
      <c r="E37" s="1">
        <v>67.227253126347563</v>
      </c>
      <c r="F37" s="1">
        <v>67.227253126347563</v>
      </c>
      <c r="G37" s="1">
        <v>71.280724450194057</v>
      </c>
      <c r="H37" s="1">
        <v>65.416127641224662</v>
      </c>
      <c r="I37" s="1">
        <v>69.167744717550661</v>
      </c>
    </row>
    <row r="38" spans="1:9" ht="20" x14ac:dyDescent="0.2">
      <c r="A38" s="2" t="s">
        <v>36</v>
      </c>
      <c r="B38" s="4"/>
      <c r="C38" s="4"/>
      <c r="D38" s="4"/>
      <c r="E38" s="4"/>
      <c r="F38" s="4"/>
      <c r="G38" s="4"/>
      <c r="H38" s="4"/>
      <c r="I38" s="4"/>
    </row>
    <row r="39" spans="1:9" ht="20" x14ac:dyDescent="0.2">
      <c r="A39" s="2" t="s">
        <v>37</v>
      </c>
      <c r="B39" s="1">
        <v>8.1907090464547672</v>
      </c>
      <c r="C39" s="1">
        <v>3.7489812550937254</v>
      </c>
      <c r="D39" s="1">
        <v>4.8492257538712309</v>
      </c>
      <c r="E39" s="1">
        <v>13.651181744091282</v>
      </c>
      <c r="F39" s="1">
        <v>8.2314588427057878</v>
      </c>
      <c r="G39" s="1">
        <v>8.2314588427057878</v>
      </c>
      <c r="H39" s="1">
        <v>13.773431132844337</v>
      </c>
      <c r="I39" s="1">
        <v>19.559902200488999</v>
      </c>
    </row>
    <row r="40" spans="1:9" ht="20" x14ac:dyDescent="0.2">
      <c r="A40" s="2" t="s">
        <v>38</v>
      </c>
      <c r="B40" s="1">
        <v>32.351667388479861</v>
      </c>
      <c r="C40" s="1">
        <v>44.997834560415768</v>
      </c>
      <c r="D40" s="1">
        <v>78.908618449545258</v>
      </c>
      <c r="E40" s="1">
        <v>40.190558683412732</v>
      </c>
      <c r="F40" s="1">
        <v>44.997834560415768</v>
      </c>
      <c r="G40" s="1">
        <v>44.997834560415768</v>
      </c>
      <c r="H40" s="1">
        <v>49.848419229103513</v>
      </c>
      <c r="I40" s="1">
        <v>30.705933304460807</v>
      </c>
    </row>
    <row r="41" spans="1:9" ht="20" x14ac:dyDescent="0.2">
      <c r="A41" s="2" t="s">
        <v>39</v>
      </c>
      <c r="B41" s="1">
        <v>77.014127529591448</v>
      </c>
      <c r="C41" s="1">
        <v>26.727758686521572</v>
      </c>
      <c r="D41" s="4"/>
      <c r="E41" s="1">
        <v>98.243604429171427</v>
      </c>
      <c r="F41" s="1">
        <v>94.34898816342114</v>
      </c>
      <c r="G41" s="1">
        <v>94.34898816342114</v>
      </c>
      <c r="H41" s="1">
        <v>24.85681557846506</v>
      </c>
      <c r="I41" s="1">
        <v>94.34898816342114</v>
      </c>
    </row>
    <row r="42" spans="1:9" ht="20" x14ac:dyDescent="0.2">
      <c r="A42" s="2" t="s">
        <v>40</v>
      </c>
      <c r="B42" s="1">
        <v>34.560415764400176</v>
      </c>
      <c r="C42" s="1">
        <v>30.705933304460807</v>
      </c>
      <c r="D42" s="1">
        <v>55.738414898224342</v>
      </c>
      <c r="E42" s="1">
        <v>5.6301429190125605</v>
      </c>
      <c r="F42" s="1">
        <v>11.260285838025121</v>
      </c>
      <c r="G42" s="1">
        <v>17.236899090515376</v>
      </c>
      <c r="H42" s="1">
        <v>61.368557817236905</v>
      </c>
      <c r="I42" s="1">
        <v>21.134690342139457</v>
      </c>
    </row>
    <row r="43" spans="1:9" ht="20" x14ac:dyDescent="0.2">
      <c r="A43" s="2" t="s">
        <v>41</v>
      </c>
      <c r="B43" s="4"/>
      <c r="C43" s="4"/>
      <c r="D43" s="4"/>
      <c r="E43" s="4"/>
      <c r="F43" s="4"/>
      <c r="G43" s="4"/>
      <c r="H43" s="4"/>
      <c r="I43" s="4"/>
    </row>
    <row r="44" spans="1:9" ht="20" x14ac:dyDescent="0.2">
      <c r="A44" s="2" t="s">
        <v>42</v>
      </c>
      <c r="B44" s="1">
        <v>71.231696813092157</v>
      </c>
      <c r="C44" s="1">
        <v>73.90180878552971</v>
      </c>
      <c r="D44" s="1">
        <v>44.05684754521964</v>
      </c>
      <c r="E44" s="1">
        <v>75.150732127476303</v>
      </c>
      <c r="F44" s="1">
        <v>71.188630490956072</v>
      </c>
      <c r="G44" s="1">
        <v>73.04048234280792</v>
      </c>
      <c r="H44" s="1">
        <v>69.164513350559858</v>
      </c>
      <c r="I44" s="1">
        <v>73.04048234280792</v>
      </c>
    </row>
    <row r="45" spans="1:9" ht="20" x14ac:dyDescent="0.2">
      <c r="A45" s="2" t="s">
        <v>43</v>
      </c>
      <c r="B45" s="1">
        <v>92.514619883040936</v>
      </c>
      <c r="C45" s="1">
        <v>86.666666666666671</v>
      </c>
      <c r="D45" s="1">
        <v>84</v>
      </c>
      <c r="E45" s="1">
        <v>90.604288499025344</v>
      </c>
      <c r="F45" s="1">
        <v>90.604288499025344</v>
      </c>
      <c r="G45" s="1">
        <v>92.514619883040936</v>
      </c>
      <c r="H45" s="1">
        <v>92.514619883040936</v>
      </c>
      <c r="I45" s="1">
        <v>88.576998050682263</v>
      </c>
    </row>
    <row r="46" spans="1:9" ht="20" x14ac:dyDescent="0.2">
      <c r="A46" s="2" t="s">
        <v>44</v>
      </c>
      <c r="B46" s="1">
        <v>42.218325295922845</v>
      </c>
      <c r="C46" s="1">
        <v>25.909688733011837</v>
      </c>
      <c r="D46" s="1">
        <v>36.431389741341519</v>
      </c>
      <c r="E46" s="1">
        <v>75.05480052608506</v>
      </c>
      <c r="F46" s="1">
        <v>75.05480052608506</v>
      </c>
      <c r="G46" s="1">
        <v>42.218325295922845</v>
      </c>
      <c r="H46" s="1">
        <v>25.909688733011837</v>
      </c>
      <c r="I46" s="1">
        <v>40.42086804033319</v>
      </c>
    </row>
    <row r="47" spans="1:9" ht="20" x14ac:dyDescent="0.2">
      <c r="A47" s="2" t="s">
        <v>45</v>
      </c>
      <c r="B47" s="4"/>
      <c r="C47" s="4"/>
      <c r="D47" s="4"/>
      <c r="E47" s="4"/>
      <c r="F47" s="4"/>
      <c r="G47" s="4"/>
      <c r="H47" s="4"/>
      <c r="I47" s="4"/>
    </row>
    <row r="48" spans="1:9" ht="20" x14ac:dyDescent="0.2">
      <c r="A48" s="2" t="s">
        <v>46</v>
      </c>
      <c r="B48" s="4"/>
      <c r="C48" s="4"/>
      <c r="D48" s="4"/>
      <c r="E48" s="4"/>
      <c r="F48" s="4"/>
      <c r="G48" s="4"/>
      <c r="H48" s="4"/>
      <c r="I48" s="4"/>
    </row>
    <row r="49" spans="1:9" ht="20" x14ac:dyDescent="0.2">
      <c r="A49" s="2" t="s">
        <v>47</v>
      </c>
      <c r="B49" s="1">
        <v>57.131214343928285</v>
      </c>
      <c r="C49" s="1">
        <v>33.170334148329268</v>
      </c>
      <c r="D49" s="1">
        <v>4.7269763651181744</v>
      </c>
      <c r="E49" s="1">
        <v>74.123879380603114</v>
      </c>
      <c r="F49" s="1">
        <v>65.851670741646302</v>
      </c>
      <c r="G49" s="1">
        <v>68.255908720456404</v>
      </c>
      <c r="H49" s="1">
        <v>33.944580277098616</v>
      </c>
      <c r="I49" s="1">
        <v>58.679706601467004</v>
      </c>
    </row>
    <row r="50" spans="1:9" ht="20" x14ac:dyDescent="0.2">
      <c r="A50" s="2" t="s">
        <v>48</v>
      </c>
      <c r="B50" s="1">
        <v>59.209453952730243</v>
      </c>
      <c r="C50" s="1">
        <v>1.3447432762836189</v>
      </c>
      <c r="D50" s="1">
        <v>6.9274653626731872</v>
      </c>
      <c r="E50" s="1">
        <v>88.95680521597393</v>
      </c>
      <c r="F50" s="1">
        <v>69.030154849225767</v>
      </c>
      <c r="G50" s="1">
        <v>66.177669111654438</v>
      </c>
      <c r="H50" s="1">
        <v>4.8492257538712309</v>
      </c>
      <c r="I50" s="1">
        <v>51.466992665036685</v>
      </c>
    </row>
    <row r="51" spans="1:9" ht="20" x14ac:dyDescent="0.2">
      <c r="A51" s="2" t="s">
        <v>49</v>
      </c>
      <c r="B51" s="1"/>
      <c r="C51" s="1"/>
      <c r="D51" s="1"/>
      <c r="E51" s="1"/>
      <c r="F51" s="1"/>
      <c r="G51" s="1"/>
      <c r="H51" s="1"/>
      <c r="I51" s="1"/>
    </row>
    <row r="52" spans="1:9" ht="20" x14ac:dyDescent="0.2">
      <c r="A52" s="2" t="s">
        <v>50</v>
      </c>
      <c r="B52" s="1">
        <v>71.189083820662773</v>
      </c>
      <c r="C52" s="1">
        <v>67.251461988304101</v>
      </c>
      <c r="D52" s="1">
        <v>74</v>
      </c>
      <c r="E52" s="1">
        <v>84.639376218323591</v>
      </c>
      <c r="F52" s="1">
        <v>71.189083820662773</v>
      </c>
      <c r="G52" s="1">
        <v>67.251461988304101</v>
      </c>
      <c r="H52" s="1">
        <v>61.442495126705658</v>
      </c>
      <c r="I52" s="1">
        <v>26.705653021442494</v>
      </c>
    </row>
    <row r="53" spans="1:9" ht="20" x14ac:dyDescent="0.2">
      <c r="A53" s="2" t="s">
        <v>51</v>
      </c>
      <c r="B53" s="1">
        <v>55.236411842686707</v>
      </c>
      <c r="C53" s="1">
        <v>28.281042863455596</v>
      </c>
      <c r="D53" s="1">
        <v>19.885108263367215</v>
      </c>
      <c r="E53" s="1">
        <v>62.306672558550602</v>
      </c>
      <c r="F53" s="1">
        <v>65.399911621741069</v>
      </c>
      <c r="G53" s="1">
        <v>59.655324790101645</v>
      </c>
      <c r="H53" s="1">
        <v>25.18780380026514</v>
      </c>
      <c r="I53" s="1">
        <v>59.21343349536015</v>
      </c>
    </row>
    <row r="54" spans="1:9" ht="20" x14ac:dyDescent="0.2">
      <c r="A54" s="2" t="s">
        <v>52</v>
      </c>
      <c r="B54" s="1">
        <v>34.560415764400176</v>
      </c>
      <c r="C54" s="1">
        <v>50.021654395842361</v>
      </c>
      <c r="D54" s="1">
        <v>55.738414898224342</v>
      </c>
      <c r="E54" s="1">
        <v>3.6379385015158077</v>
      </c>
      <c r="F54" s="1">
        <v>7.492420961455176</v>
      </c>
      <c r="G54" s="1">
        <v>24.989172802078823</v>
      </c>
      <c r="H54" s="1">
        <v>61.368557817236905</v>
      </c>
      <c r="I54" s="1">
        <v>19.142485924642703</v>
      </c>
    </row>
    <row r="55" spans="1:9" ht="20" x14ac:dyDescent="0.2">
      <c r="A55" s="2" t="s">
        <v>53</v>
      </c>
      <c r="B55" s="1">
        <v>34.244791666666664</v>
      </c>
      <c r="C55" s="1">
        <v>34.244791666666664</v>
      </c>
      <c r="D55" s="1">
        <v>23.003472222222221</v>
      </c>
      <c r="E55" s="1">
        <v>46.050347222222221</v>
      </c>
      <c r="F55" s="1">
        <v>54.644097222222221</v>
      </c>
      <c r="G55" s="1">
        <v>28.515625</v>
      </c>
      <c r="H55" s="1">
        <v>35.460069444444443</v>
      </c>
      <c r="I55" s="1">
        <v>2.4305555555555558</v>
      </c>
    </row>
    <row r="56" spans="1:9" ht="20" x14ac:dyDescent="0.2">
      <c r="A56" s="2" t="s">
        <v>54</v>
      </c>
      <c r="B56" s="1">
        <v>73.954290642518316</v>
      </c>
      <c r="C56" s="1">
        <v>64.467442863303148</v>
      </c>
      <c r="D56" s="1">
        <v>49.805950840879696</v>
      </c>
      <c r="E56" s="1">
        <v>78.913324708926268</v>
      </c>
      <c r="F56" s="1">
        <v>78.913324708926268</v>
      </c>
      <c r="G56" s="1">
        <v>83.656748598533838</v>
      </c>
      <c r="H56" s="1">
        <v>64.467442863303148</v>
      </c>
      <c r="I56" s="1">
        <v>82.664941785252267</v>
      </c>
    </row>
    <row r="57" spans="1:9" ht="20" x14ac:dyDescent="0.2">
      <c r="A57" s="2" t="s">
        <v>55</v>
      </c>
      <c r="B57" s="1">
        <v>32.29840448469168</v>
      </c>
      <c r="C57" s="1">
        <v>18.930573523070287</v>
      </c>
      <c r="D57" s="1">
        <v>78.913324708926268</v>
      </c>
      <c r="E57" s="1">
        <v>49.805950840879696</v>
      </c>
      <c r="F57" s="1">
        <v>64.467442863303148</v>
      </c>
      <c r="G57" s="1">
        <v>21.172919361793877</v>
      </c>
      <c r="H57" s="1">
        <v>25.743855109961189</v>
      </c>
      <c r="I57" s="1">
        <v>30.48727899956878</v>
      </c>
    </row>
    <row r="58" spans="1:9" ht="20" x14ac:dyDescent="0.2">
      <c r="A58" s="2" t="s">
        <v>56</v>
      </c>
      <c r="B58" s="1"/>
      <c r="C58" s="1"/>
      <c r="D58" s="1"/>
      <c r="E58" s="1"/>
      <c r="F58" s="1"/>
      <c r="G58" s="1"/>
      <c r="H58" s="1"/>
      <c r="I58" s="1"/>
    </row>
    <row r="59" spans="1:9" ht="20" x14ac:dyDescent="0.2">
      <c r="A59" s="2" t="s">
        <v>57</v>
      </c>
      <c r="B59" s="1">
        <v>92.280701754385973</v>
      </c>
      <c r="C59" s="1">
        <v>96.296296296296305</v>
      </c>
      <c r="D59" s="1">
        <v>95</v>
      </c>
      <c r="E59" s="1">
        <v>90.448343079922026</v>
      </c>
      <c r="F59" s="1">
        <v>90.448343079922026</v>
      </c>
      <c r="G59" s="1">
        <v>92.280701754385973</v>
      </c>
      <c r="H59" s="1">
        <v>96.296296296296305</v>
      </c>
      <c r="I59" s="1">
        <v>88.421052631578945</v>
      </c>
    </row>
    <row r="60" spans="1:9" ht="20" x14ac:dyDescent="0.2">
      <c r="A60" s="2" t="s">
        <v>58</v>
      </c>
      <c r="B60" s="1">
        <v>73.08132875143184</v>
      </c>
      <c r="C60" s="1">
        <v>61.473844978999615</v>
      </c>
      <c r="D60" s="4"/>
      <c r="E60" s="1">
        <v>82.894234440626192</v>
      </c>
      <c r="F60" s="1">
        <v>78.999618174875906</v>
      </c>
      <c r="G60" s="1">
        <v>74.952271859488349</v>
      </c>
      <c r="H60" s="1">
        <v>63.382970599465445</v>
      </c>
      <c r="I60" s="1">
        <v>82.894234440626192</v>
      </c>
    </row>
    <row r="61" spans="1:9" ht="20" x14ac:dyDescent="0.2">
      <c r="A61" s="2" t="s">
        <v>59</v>
      </c>
      <c r="B61" s="1">
        <v>68.998242530755704</v>
      </c>
      <c r="C61" s="4"/>
      <c r="D61" s="4"/>
      <c r="E61" s="4"/>
      <c r="F61" s="1">
        <v>71.001757469244282</v>
      </c>
      <c r="G61" s="1">
        <v>78.804920913884018</v>
      </c>
      <c r="H61" s="1">
        <v>59.332161687170469</v>
      </c>
      <c r="I61" s="1">
        <v>72.970123022847105</v>
      </c>
    </row>
    <row r="62" spans="1:9" ht="20" x14ac:dyDescent="0.2">
      <c r="A62" s="2" t="s">
        <v>70</v>
      </c>
      <c r="B62" s="1">
        <v>69</v>
      </c>
      <c r="C62" s="1">
        <v>68</v>
      </c>
      <c r="D62" s="4">
        <v>75</v>
      </c>
      <c r="E62" s="1">
        <v>85</v>
      </c>
      <c r="F62" s="1">
        <v>79</v>
      </c>
      <c r="G62" s="1">
        <v>77</v>
      </c>
      <c r="H62" s="1">
        <v>73</v>
      </c>
      <c r="I62" s="1">
        <v>83</v>
      </c>
    </row>
    <row r="63" spans="1:9" ht="20" x14ac:dyDescent="0.2">
      <c r="A63" s="2" t="s">
        <v>60</v>
      </c>
      <c r="B63" s="1">
        <v>31.988590057049716</v>
      </c>
      <c r="C63" s="1">
        <v>46.780766096169529</v>
      </c>
      <c r="D63" s="1">
        <v>79.38060309698453</v>
      </c>
      <c r="E63" s="1">
        <v>42.298288508557469</v>
      </c>
      <c r="F63" s="1">
        <v>42.298288508557469</v>
      </c>
      <c r="G63" s="1">
        <v>30.888345558272214</v>
      </c>
      <c r="H63" s="1">
        <v>48.736756316218433</v>
      </c>
      <c r="I63" s="1">
        <v>23.797881010594949</v>
      </c>
    </row>
    <row r="64" spans="1:9" ht="20" x14ac:dyDescent="0.2">
      <c r="A64" s="2" t="s">
        <v>61</v>
      </c>
      <c r="B64" s="1">
        <v>86.788850706376479</v>
      </c>
      <c r="C64" s="1">
        <v>69.148529973272232</v>
      </c>
      <c r="D64" s="4"/>
      <c r="E64" s="1">
        <v>94.34898816342114</v>
      </c>
      <c r="F64" s="1">
        <v>92.325315005727361</v>
      </c>
      <c r="G64" s="1">
        <v>94.34898816342114</v>
      </c>
      <c r="H64" s="1">
        <v>73.08132875143184</v>
      </c>
      <c r="I64" s="1">
        <v>94.34898816342114</v>
      </c>
    </row>
    <row r="65" spans="1:9" ht="20" x14ac:dyDescent="0.2">
      <c r="A65" s="2" t="s">
        <v>62</v>
      </c>
      <c r="B65" s="1">
        <v>69.530907496711961</v>
      </c>
      <c r="C65" s="1">
        <v>3.5072336694432269</v>
      </c>
      <c r="D65" s="1">
        <v>11.266988163086365</v>
      </c>
      <c r="E65" s="1">
        <v>86.628671635247699</v>
      </c>
      <c r="F65" s="1">
        <v>75.05480052608506</v>
      </c>
      <c r="G65" s="1">
        <v>73.213502849627346</v>
      </c>
      <c r="H65" s="1">
        <v>9.2941692240245519</v>
      </c>
      <c r="I65" s="1">
        <v>63.437088996054364</v>
      </c>
    </row>
    <row r="66" spans="1:9" ht="20" x14ac:dyDescent="0.2">
      <c r="A66" s="2" t="s">
        <v>63</v>
      </c>
      <c r="B66" s="1">
        <v>3.1228784792939579</v>
      </c>
      <c r="C66" s="1">
        <v>46.300067888662596</v>
      </c>
      <c r="D66" s="1">
        <v>5</v>
      </c>
      <c r="E66" s="1">
        <v>26.069246435845212</v>
      </c>
      <c r="F66" s="1">
        <v>65.308893414799726</v>
      </c>
      <c r="G66" s="1">
        <v>3.0549898167006111</v>
      </c>
      <c r="H66" s="1">
        <v>43.584521384928713</v>
      </c>
      <c r="I66" s="1">
        <v>23.082145281737951</v>
      </c>
    </row>
    <row r="67" spans="1:9" ht="20" x14ac:dyDescent="0.2">
      <c r="A67" s="2" t="s">
        <v>64</v>
      </c>
      <c r="B67" s="1">
        <v>69.121447028423773</v>
      </c>
      <c r="C67" s="1">
        <v>63.47975882859604</v>
      </c>
      <c r="D67" s="1">
        <v>44.05684754521964</v>
      </c>
      <c r="E67" s="1">
        <v>71.188630490956072</v>
      </c>
      <c r="F67" s="1">
        <v>71.188630490956072</v>
      </c>
      <c r="G67" s="1">
        <v>71.188630490956072</v>
      </c>
      <c r="H67" s="1">
        <v>67.054263565891475</v>
      </c>
      <c r="I67" s="1">
        <v>71.188630490956072</v>
      </c>
    </row>
    <row r="68" spans="1:9" ht="20" x14ac:dyDescent="0.2">
      <c r="A68" s="2" t="s">
        <v>65</v>
      </c>
      <c r="B68" s="1">
        <v>92.280701754385973</v>
      </c>
      <c r="C68" s="1">
        <v>78.986354775828474</v>
      </c>
      <c r="D68" s="1">
        <v>95</v>
      </c>
      <c r="E68" s="1">
        <v>87.992202729044834</v>
      </c>
      <c r="F68" s="1">
        <v>28.693957115009749</v>
      </c>
      <c r="G68" s="1">
        <v>82.690058479532169</v>
      </c>
      <c r="H68" s="1">
        <v>84.639376218323591</v>
      </c>
      <c r="I68" s="1">
        <v>82.690058479532169</v>
      </c>
    </row>
    <row r="69" spans="1:9" ht="20" x14ac:dyDescent="0.2">
      <c r="A69" s="2" t="s">
        <v>66</v>
      </c>
      <c r="B69" s="1">
        <v>86.52157311951126</v>
      </c>
      <c r="C69" s="1">
        <v>72.966781214203891</v>
      </c>
      <c r="D69" s="1">
        <v>65</v>
      </c>
      <c r="E69" s="1">
        <v>94.34898816342114</v>
      </c>
      <c r="F69" s="1">
        <v>92.363497518136683</v>
      </c>
      <c r="G69" s="1">
        <v>94.34898816342114</v>
      </c>
      <c r="H69" s="1">
        <v>79.037800687285213</v>
      </c>
      <c r="I69" s="1">
        <v>94.34898816342114</v>
      </c>
    </row>
    <row r="72" spans="1:9" x14ac:dyDescent="0.2">
      <c r="A72" s="3" t="s">
        <v>68</v>
      </c>
      <c r="B72" s="1">
        <f>AVERAGEA(Tabell1[Shared Understanding])</f>
        <v>58.22966804015531</v>
      </c>
      <c r="C72" s="1">
        <f>AVERAGEA(Tabell1[Performance Feedback])</f>
        <v>48.64307297810354</v>
      </c>
      <c r="D72" s="1">
        <f>AVERAGEA(Tabell1[Influencing Narrative])</f>
        <v>53.555357581889567</v>
      </c>
      <c r="E72" s="1">
        <f>AVERAGEA(Tabell1[Leadership style])</f>
        <v>61.803222183986684</v>
      </c>
      <c r="F72" s="1">
        <f>AVERAGEA(Tabell1[Decision-making Approach])</f>
        <v>62.331010258114873</v>
      </c>
      <c r="G72" s="1">
        <f>AVERAGEA(Tabell1[Relationship Foundation])</f>
        <v>60.264278195249751</v>
      </c>
      <c r="H72" s="1">
        <f>AVERAGEA(Tabell1[Conflict Resolution])</f>
        <v>51.304460092695507</v>
      </c>
      <c r="I72" s="1">
        <f>AVERAGEA(Tabell1[Time Management])</f>
        <v>55.060889845300622</v>
      </c>
    </row>
    <row r="73" spans="1:9" x14ac:dyDescent="0.2">
      <c r="A73" s="3" t="s">
        <v>69</v>
      </c>
      <c r="B73" s="1">
        <f>_xlfn.STDEV.S((Tabell1[Shared Understanding]))</f>
        <v>24.846056088595468</v>
      </c>
      <c r="C73" s="1">
        <f>_xlfn.STDEV.S((Tabell1[Performance Feedback]))</f>
        <v>25.777721682689776</v>
      </c>
      <c r="D73" s="1">
        <f>_xlfn.STDEV.S((Tabell1[Influencing Narrative]))</f>
        <v>30.558190936383159</v>
      </c>
      <c r="E73" s="1">
        <f>_xlfn.STDEV.S((Tabell1[Leadership style]))</f>
        <v>28.546203083710562</v>
      </c>
      <c r="F73" s="1">
        <f>_xlfn.STDEV.S((Tabell1[Decision-making Approach]))</f>
        <v>23.553612071701952</v>
      </c>
      <c r="G73" s="1">
        <f>_xlfn.STDEV.S((Tabell1[Relationship Foundation]))</f>
        <v>27.463340501809913</v>
      </c>
      <c r="H73" s="1">
        <f>_xlfn.STDEV.S((Tabell1[Conflict Resolution]))</f>
        <v>25.844626311657613</v>
      </c>
      <c r="I73" s="1">
        <f>_xlfn.STDEV.S((Tabell1[Time Management]))</f>
        <v>28.11667463031614</v>
      </c>
    </row>
    <row r="79" spans="1:9" x14ac:dyDescent="0.2">
      <c r="B79" s="1"/>
      <c r="C79" s="1"/>
      <c r="D79" s="1"/>
      <c r="E79" s="1"/>
      <c r="F79" s="1"/>
      <c r="G79" s="1"/>
      <c r="H79" s="1"/>
      <c r="I79" s="1"/>
    </row>
    <row r="101" spans="2:9" x14ac:dyDescent="0.2">
      <c r="B101" s="1"/>
      <c r="C101" s="1"/>
      <c r="D101" s="1"/>
      <c r="E101" s="1"/>
      <c r="F101" s="1"/>
      <c r="G101" s="1"/>
      <c r="H101" s="1"/>
      <c r="I101" s="1"/>
    </row>
    <row r="113" spans="2:9" x14ac:dyDescent="0.2">
      <c r="B113" s="1"/>
      <c r="C113" s="1"/>
      <c r="D113" s="1"/>
      <c r="E113" s="1"/>
      <c r="F113" s="1"/>
      <c r="G113" s="1"/>
      <c r="H113" s="1"/>
      <c r="I113" s="1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Country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Anders Winkler</cp:lastModifiedBy>
  <dcterms:created xsi:type="dcterms:W3CDTF">2021-06-07T07:39:04Z</dcterms:created>
  <dcterms:modified xsi:type="dcterms:W3CDTF">2024-04-26T06:31:15Z</dcterms:modified>
</cp:coreProperties>
</file>