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.mera\OneDrive - INEGI\Microdatos\FD's\"/>
    </mc:Choice>
  </mc:AlternateContent>
  <bookViews>
    <workbookView xWindow="-120" yWindow="-120" windowWidth="20730" windowHeight="11160"/>
  </bookViews>
  <sheets>
    <sheet name="TR_VIALIDAD_EU" sheetId="17" r:id="rId1"/>
    <sheet name="TI_MANZANA_EU" sheetId="13" r:id="rId2"/>
    <sheet name="Modelo de datos" sheetId="15" r:id="rId3"/>
    <sheet name="COD_TC_Rasgo" sheetId="16" r:id="rId4"/>
  </sheets>
  <definedNames>
    <definedName name="_AMO_UniqueIdentifier" hidden="1">"'d8eb61f7-1f44-43e0-b46a-86fd908756a4'"</definedName>
    <definedName name="_xlnm._FilterDatabase" localSheetId="3" hidden="1">COD_TC_Rasgo!$A$2:$C$51</definedName>
    <definedName name="_xlnm._FilterDatabase" localSheetId="1" hidden="1">TI_MANZANA_EU!$B$6:$J$232</definedName>
    <definedName name="_xlnm._FilterDatabase" localSheetId="0" hidden="1">TR_VIALIDAD_EU!$B$8:$H$267</definedName>
    <definedName name="_xlnm.Print_Area" localSheetId="1">TI_MANZANA_EU!$A$1:$H$210</definedName>
    <definedName name="_xlnm.Print_Area" localSheetId="0">TR_VIALIDAD_EU!$A$1:$H$161</definedName>
    <definedName name="ENCUESTA2" localSheetId="2">#REF!</definedName>
    <definedName name="ENCUESTA2" localSheetId="1">#REF!</definedName>
    <definedName name="ENCUESTA2" localSheetId="0">#REF!</definedName>
    <definedName name="ENCUESTA2">#REF!</definedName>
    <definedName name="_xlnm.Print_Titles" localSheetId="1">TI_MANZANA_EU!$1:$7</definedName>
    <definedName name="_xlnm.Print_Titles" localSheetId="0">TR_VIALIDAD_EU!$1:$7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7" l="1"/>
  <c r="H266" i="17"/>
  <c r="H249" i="17"/>
  <c r="E244" i="17"/>
  <c r="E239" i="17"/>
  <c r="E234" i="17"/>
  <c r="E229" i="17"/>
  <c r="E224" i="17"/>
  <c r="E219" i="17"/>
  <c r="E214" i="17"/>
  <c r="E209" i="17"/>
  <c r="E204" i="17"/>
  <c r="E199" i="17"/>
  <c r="E194" i="17"/>
  <c r="E189" i="17"/>
  <c r="E184" i="17"/>
  <c r="E179" i="17"/>
  <c r="E174" i="17"/>
  <c r="E169" i="17"/>
  <c r="H104" i="17"/>
  <c r="B24" i="17"/>
  <c r="B25" i="17" s="1"/>
  <c r="B66" i="17" s="1"/>
  <c r="B106" i="17" s="1"/>
  <c r="B109" i="17" s="1"/>
  <c r="B115" i="17" s="1"/>
  <c r="B129" i="17" s="1"/>
  <c r="B143" i="17" s="1"/>
  <c r="B149" i="17" s="1"/>
  <c r="B154" i="17" s="1"/>
  <c r="B159" i="17" s="1"/>
  <c r="B164" i="17" s="1"/>
  <c r="B169" i="17" s="1"/>
  <c r="B174" i="17" s="1"/>
  <c r="B179" i="17" s="1"/>
  <c r="B184" i="17" s="1"/>
  <c r="B189" i="17" s="1"/>
  <c r="B194" i="17" s="1"/>
  <c r="B199" i="17" s="1"/>
  <c r="B204" i="17" s="1"/>
  <c r="B209" i="17" s="1"/>
  <c r="B214" i="17" s="1"/>
  <c r="B219" i="17" s="1"/>
  <c r="B224" i="17" s="1"/>
  <c r="B229" i="17" s="1"/>
  <c r="B234" i="17" s="1"/>
  <c r="B239" i="17" s="1"/>
  <c r="B244" i="17" s="1"/>
  <c r="B251" i="17" s="1"/>
  <c r="B263" i="17" s="1"/>
  <c r="H21" i="17"/>
  <c r="H18" i="17"/>
  <c r="B15" i="17"/>
  <c r="B16" i="17" s="1"/>
  <c r="B17" i="17" s="1"/>
  <c r="B20" i="17" s="1"/>
  <c r="B14" i="17"/>
  <c r="H209" i="13"/>
  <c r="H17" i="13"/>
  <c r="H10" i="13"/>
  <c r="B12" i="13"/>
  <c r="B13" i="13" s="1"/>
  <c r="B14" i="13" s="1"/>
  <c r="H267" i="17" l="1"/>
  <c r="H210" i="13"/>
  <c r="B15" i="13"/>
  <c r="B16" i="13" s="1"/>
  <c r="B19" i="13" s="1"/>
  <c r="B20" i="13" s="1"/>
  <c r="B21" i="13" s="1"/>
  <c r="B25" i="13" s="1"/>
  <c r="B26" i="13" s="1"/>
  <c r="B27" i="13" s="1"/>
  <c r="B28" i="13" s="1"/>
  <c r="B34" i="13" s="1"/>
  <c r="B35" i="13" s="1"/>
  <c r="B36" i="13" s="1"/>
  <c r="B37" i="13" s="1"/>
  <c r="B43" i="13" s="1"/>
  <c r="B44" i="13" s="1"/>
  <c r="B45" i="13" s="1"/>
  <c r="B51" i="13" s="1"/>
  <c r="B52" i="13" s="1"/>
  <c r="B53" i="13" s="1"/>
  <c r="B59" i="13" s="1"/>
  <c r="B60" i="13" s="1"/>
  <c r="B61" i="13" s="1"/>
  <c r="B67" i="13" s="1"/>
  <c r="B68" i="13" s="1"/>
  <c r="B69" i="13" s="1"/>
  <c r="B75" i="13" s="1"/>
  <c r="B76" i="13" s="1"/>
  <c r="B77" i="13" s="1"/>
  <c r="B83" i="13" s="1"/>
  <c r="B84" i="13" s="1"/>
  <c r="B85" i="13" s="1"/>
  <c r="B91" i="13" s="1"/>
  <c r="B92" i="13" s="1"/>
  <c r="B93" i="13" s="1"/>
  <c r="B99" i="13" s="1"/>
  <c r="B100" i="13" s="1"/>
  <c r="B101" i="13" s="1"/>
  <c r="B107" i="13" s="1"/>
  <c r="B108" i="13" s="1"/>
  <c r="B109" i="13" s="1"/>
  <c r="B115" i="13" s="1"/>
  <c r="B116" i="13" s="1"/>
  <c r="B117" i="13" s="1"/>
  <c r="B123" i="13" s="1"/>
  <c r="B124" i="13" s="1"/>
  <c r="B125" i="13" s="1"/>
  <c r="B131" i="13" s="1"/>
  <c r="B132" i="13" s="1"/>
  <c r="B133" i="13" s="1"/>
  <c r="B139" i="13" s="1"/>
  <c r="B140" i="13" s="1"/>
  <c r="B141" i="13" s="1"/>
  <c r="B147" i="13" s="1"/>
  <c r="B148" i="13" s="1"/>
  <c r="B149" i="13" s="1"/>
  <c r="B155" i="13" s="1"/>
  <c r="B156" i="13" s="1"/>
  <c r="B157" i="13" s="1"/>
  <c r="B163" i="13" s="1"/>
  <c r="B164" i="13" s="1"/>
  <c r="B165" i="13" s="1"/>
  <c r="B171" i="13" s="1"/>
  <c r="B172" i="13" s="1"/>
  <c r="B173" i="13" s="1"/>
  <c r="B179" i="13" s="1"/>
  <c r="B180" i="13" s="1"/>
  <c r="B181" i="13" s="1"/>
  <c r="B187" i="13" s="1"/>
  <c r="B188" i="13" s="1"/>
  <c r="B189" i="13" s="1"/>
  <c r="B195" i="13" s="1"/>
  <c r="B196" i="13" s="1"/>
  <c r="B197" i="13" s="1"/>
</calcChain>
</file>

<file path=xl/sharedStrings.xml><?xml version="1.0" encoding="utf-8"?>
<sst xmlns="http://schemas.openxmlformats.org/spreadsheetml/2006/main" count="1413" uniqueCount="828">
  <si>
    <t>CENSO DE POBLACIÓN Y VIVIENDA 2020</t>
  </si>
  <si>
    <t>Descripción</t>
  </si>
  <si>
    <t>{Alfanumérico}</t>
  </si>
  <si>
    <t>Sin información</t>
  </si>
  <si>
    <t>Nulo</t>
  </si>
  <si>
    <t>Sí</t>
  </si>
  <si>
    <t>No</t>
  </si>
  <si>
    <t>IDENTIFICADORES DE REGISTRO</t>
  </si>
  <si>
    <t>Otro</t>
  </si>
  <si>
    <t>INFORMACIÓN CARTOGRÁFICA DEL FRENTE DE MANZANA</t>
  </si>
  <si>
    <t>Clave de frente de manzana</t>
  </si>
  <si>
    <t>Clave de vialidad</t>
  </si>
  <si>
    <t>CVEVIAL</t>
  </si>
  <si>
    <t>Nombre de la vialidad</t>
  </si>
  <si>
    <t>Clase de vialidad</t>
  </si>
  <si>
    <t>Clase de rasgo</t>
  </si>
  <si>
    <t>El recubrimiento de la calle es:</t>
  </si>
  <si>
    <t>Paso peatonal</t>
  </si>
  <si>
    <t>PASOPEAT</t>
  </si>
  <si>
    <t>En esta vialidad hay paso peatonal:</t>
  </si>
  <si>
    <t>DRENAJEP</t>
  </si>
  <si>
    <t>En esta vialidad hay alcantarilla de drenaje pluvial:</t>
  </si>
  <si>
    <t>Transporte colectivo</t>
  </si>
  <si>
    <t>TRANSCOL</t>
  </si>
  <si>
    <t>Ciclovía</t>
  </si>
  <si>
    <t>CICLOVIA</t>
  </si>
  <si>
    <t>Ciclocarril</t>
  </si>
  <si>
    <t>Letrero con nombre de la calle</t>
  </si>
  <si>
    <t>LETRERO</t>
  </si>
  <si>
    <t>Rampa para silla de ruedas</t>
  </si>
  <si>
    <t>Semáforo para peatón</t>
  </si>
  <si>
    <t>Semáforo auditivo</t>
  </si>
  <si>
    <t>Parada de transporte colectivo</t>
  </si>
  <si>
    <t>Estación para bicicleta</t>
  </si>
  <si>
    <t>Árboles o palmeras</t>
  </si>
  <si>
    <t>ARBOLES</t>
  </si>
  <si>
    <t>Alumbrado público</t>
  </si>
  <si>
    <t>ALUMPUB</t>
  </si>
  <si>
    <t>Teléfono público</t>
  </si>
  <si>
    <t>TELPUB</t>
  </si>
  <si>
    <t>Puesto semifijo</t>
  </si>
  <si>
    <t>Puesto ambulante</t>
  </si>
  <si>
    <t>Banqueta</t>
  </si>
  <si>
    <t>BANQUETA</t>
  </si>
  <si>
    <t>Guarnición</t>
  </si>
  <si>
    <t>GUARNICION</t>
  </si>
  <si>
    <t>Típica</t>
  </si>
  <si>
    <t>Peatonal</t>
  </si>
  <si>
    <t>Carretera</t>
  </si>
  <si>
    <t>Camino</t>
  </si>
  <si>
    <t>Arroyo, río, canal, acueducto</t>
  </si>
  <si>
    <t>Terreno baldío o enmontado, maleza, hierba</t>
  </si>
  <si>
    <t>Barranco, cañada, acantilado</t>
  </si>
  <si>
    <t>Cerro, montaña, ladera</t>
  </si>
  <si>
    <t>Parcela, cultivo, huerta, potrero, granja</t>
  </si>
  <si>
    <t>Laguna, lago, presa, embalse</t>
  </si>
  <si>
    <t>Bosque, área verde, arboleda</t>
  </si>
  <si>
    <t>Playa, mar, pantano, manglar</t>
  </si>
  <si>
    <t>Vía FFCC, línea eléctrica, ducto de gas o petróleo</t>
  </si>
  <si>
    <t>Manzana contigua (no hay vialidad)</t>
  </si>
  <si>
    <t>Tipo de recubrimiento</t>
  </si>
  <si>
    <t>Pavimento o concreto</t>
  </si>
  <si>
    <t>Empedrado o adoquín</t>
  </si>
  <si>
    <t>Sin recubrimiento</t>
  </si>
  <si>
    <t>Alcantarilla de drenaje pluvial</t>
  </si>
  <si>
    <t>Este frente de manzana es un rasgo (otro):</t>
  </si>
  <si>
    <t>En esta vialidad hay alguna puerta, reja, cadena, caseta que impida el tránsito libre a peatones:</t>
  </si>
  <si>
    <t>En esta vialidad hay alguna puerta, reja, cadena, caseta que impida el tránsito libre a automóviles:</t>
  </si>
  <si>
    <t>CLASEVIA</t>
  </si>
  <si>
    <t>RECUCALLE</t>
  </si>
  <si>
    <t>RAMPAS</t>
  </si>
  <si>
    <t>Nombre del tipo de vialidad</t>
  </si>
  <si>
    <t>ESVIALIDAD</t>
  </si>
  <si>
    <t>CLASERASGO</t>
  </si>
  <si>
    <t>CICLOCARRIL</t>
  </si>
  <si>
    <t>SEMAFOROPEAT</t>
  </si>
  <si>
    <t>ESTACIONBICI</t>
  </si>
  <si>
    <t>PARADATRANS</t>
  </si>
  <si>
    <t>PUESTOSEMI</t>
  </si>
  <si>
    <t>PUESTOAMBU</t>
  </si>
  <si>
    <t>RESTRICPEAT</t>
  </si>
  <si>
    <t>RESTRICAUTO</t>
  </si>
  <si>
    <t>Caracter</t>
  </si>
  <si>
    <t>SEMAFOROAUDI</t>
  </si>
  <si>
    <t>Una vialidad</t>
  </si>
  <si>
    <t>Un rasgo</t>
  </si>
  <si>
    <t>ID_FTE</t>
  </si>
  <si>
    <t>Tipo de frente (Otro rasgo) - Clave</t>
  </si>
  <si>
    <t>OTRORASGO_C</t>
  </si>
  <si>
    <t>Glorieta</t>
  </si>
  <si>
    <t>Identificador único de frente (vialidad)</t>
  </si>
  <si>
    <t>Frente de manzana</t>
  </si>
  <si>
    <t>CVEFT</t>
  </si>
  <si>
    <t xml:space="preserve">Tipo de frente (Vialidad) </t>
  </si>
  <si>
    <t>Este frente de manzana es una vialidad:</t>
  </si>
  <si>
    <t>No especificado</t>
  </si>
  <si>
    <t>Clave de clase de rasgo</t>
  </si>
  <si>
    <t>Entidad federativa</t>
  </si>
  <si>
    <t>ENT</t>
  </si>
  <si>
    <t>Entidad Federativa</t>
  </si>
  <si>
    <t>Municipio o demarcación territorial</t>
  </si>
  <si>
    <t>MUN</t>
  </si>
  <si>
    <t>Localidad</t>
  </si>
  <si>
    <t>LOC</t>
  </si>
  <si>
    <t>Clave de localidad</t>
  </si>
  <si>
    <t>{0001…9999}</t>
  </si>
  <si>
    <t>AGEB</t>
  </si>
  <si>
    <t>Código que identifica a la AGEB</t>
  </si>
  <si>
    <t>Manzana</t>
  </si>
  <si>
    <t>MZA</t>
  </si>
  <si>
    <t>Código que identifica a la manzana</t>
  </si>
  <si>
    <t>NOMVIAL_C</t>
  </si>
  <si>
    <t>Tipo de vialidad- Clave</t>
  </si>
  <si>
    <t>TIPOVIAL_C</t>
  </si>
  <si>
    <t>No aplica (es rasgo)</t>
  </si>
  <si>
    <t>Tamaño de Localidad</t>
  </si>
  <si>
    <t>TAMLOC</t>
  </si>
  <si>
    <t>Menos de 2500 habitantes</t>
  </si>
  <si>
    <t>2 500-4 999 habitantes</t>
  </si>
  <si>
    <t>5 000-9 999 habitantes</t>
  </si>
  <si>
    <t>10 000-14 999 habitantes</t>
  </si>
  <si>
    <t>15 000-29 999 habitantes</t>
  </si>
  <si>
    <t>30 000-49 999 habitantes</t>
  </si>
  <si>
    <t>50 000-99 999 habitantes</t>
  </si>
  <si>
    <t>100 000-249 999 habitantes</t>
  </si>
  <si>
    <t>250 000-499 999 habitantes</t>
  </si>
  <si>
    <t>500 000-999 999 habitantes</t>
  </si>
  <si>
    <t>1 000 000 y más habitantes</t>
  </si>
  <si>
    <t>Vialidades no especificadas</t>
  </si>
  <si>
    <t>VIANOESP</t>
  </si>
  <si>
    <t>Vialidades con información no especificada en todas sus variables</t>
  </si>
  <si>
    <t>Vialidades con información en alguna de sus variables</t>
  </si>
  <si>
    <t>Nombre de la vialidad - Clave para clase de rasgo</t>
  </si>
  <si>
    <t>Mar</t>
  </si>
  <si>
    <t>01</t>
  </si>
  <si>
    <t>Arboleda</t>
  </si>
  <si>
    <t>02</t>
  </si>
  <si>
    <t>Área Verde</t>
  </si>
  <si>
    <t>03</t>
  </si>
  <si>
    <t>Arroyo</t>
  </si>
  <si>
    <t>04</t>
  </si>
  <si>
    <t>Barda</t>
  </si>
  <si>
    <t>05</t>
  </si>
  <si>
    <t>Barranco</t>
  </si>
  <si>
    <t>06</t>
  </si>
  <si>
    <t>Bordo</t>
  </si>
  <si>
    <t>07</t>
  </si>
  <si>
    <t>Bosque</t>
  </si>
  <si>
    <t>08</t>
  </si>
  <si>
    <t>Canal</t>
  </si>
  <si>
    <t>09</t>
  </si>
  <si>
    <t>Cerro</t>
  </si>
  <si>
    <t>10</t>
  </si>
  <si>
    <t>Cultivo</t>
  </si>
  <si>
    <t>11</t>
  </si>
  <si>
    <t>Estero</t>
  </si>
  <si>
    <t>12</t>
  </si>
  <si>
    <t>Ladera</t>
  </si>
  <si>
    <t>13</t>
  </si>
  <si>
    <t>Línea Eléctrica</t>
  </si>
  <si>
    <t>14</t>
  </si>
  <si>
    <t>Maleza</t>
  </si>
  <si>
    <t>15</t>
  </si>
  <si>
    <t>Manzana o Edificación Contigua</t>
  </si>
  <si>
    <t>16</t>
  </si>
  <si>
    <t>Monte</t>
  </si>
  <si>
    <t>17</t>
  </si>
  <si>
    <t>Parcela</t>
  </si>
  <si>
    <t>18</t>
  </si>
  <si>
    <t>Presa</t>
  </si>
  <si>
    <t>19</t>
  </si>
  <si>
    <t>Rio</t>
  </si>
  <si>
    <t>20</t>
  </si>
  <si>
    <t>Terreno Baldío</t>
  </si>
  <si>
    <t>21</t>
  </si>
  <si>
    <t>Vía de Ferrocarril</t>
  </si>
  <si>
    <t>22</t>
  </si>
  <si>
    <t>Brecha</t>
  </si>
  <si>
    <t>23</t>
  </si>
  <si>
    <t>24</t>
  </si>
  <si>
    <t>Vereda</t>
  </si>
  <si>
    <t>25</t>
  </si>
  <si>
    <t>Acueducto</t>
  </si>
  <si>
    <t>26</t>
  </si>
  <si>
    <t>Cañón</t>
  </si>
  <si>
    <t>27</t>
  </si>
  <si>
    <t>Desfiladero</t>
  </si>
  <si>
    <t>28</t>
  </si>
  <si>
    <t>Ducto</t>
  </si>
  <si>
    <t>29</t>
  </si>
  <si>
    <t>30</t>
  </si>
  <si>
    <t>Granja</t>
  </si>
  <si>
    <t>31</t>
  </si>
  <si>
    <t>Huerta</t>
  </si>
  <si>
    <t>32</t>
  </si>
  <si>
    <t>Lago</t>
  </si>
  <si>
    <t>33</t>
  </si>
  <si>
    <t>Laguna</t>
  </si>
  <si>
    <t>34</t>
  </si>
  <si>
    <t>Montaña</t>
  </si>
  <si>
    <t>35</t>
  </si>
  <si>
    <t>Pantano</t>
  </si>
  <si>
    <t>36</t>
  </si>
  <si>
    <t>Playa</t>
  </si>
  <si>
    <t>37</t>
  </si>
  <si>
    <t>Potrero</t>
  </si>
  <si>
    <t>38</t>
  </si>
  <si>
    <t>Sendero</t>
  </si>
  <si>
    <t>39</t>
  </si>
  <si>
    <t>Sin información para Rasgo</t>
  </si>
  <si>
    <t>Ampliación</t>
  </si>
  <si>
    <t>Andador</t>
  </si>
  <si>
    <t>Acuática</t>
  </si>
  <si>
    <t>Autopista</t>
  </si>
  <si>
    <t>Avenida</t>
  </si>
  <si>
    <t>Boulevard</t>
  </si>
  <si>
    <t>Calle</t>
  </si>
  <si>
    <t>Callejón</t>
  </si>
  <si>
    <t>Calzada</t>
  </si>
  <si>
    <t>Cerrada</t>
  </si>
  <si>
    <t>Circuito</t>
  </si>
  <si>
    <t>Circunvalación</t>
  </si>
  <si>
    <t>Continuación</t>
  </si>
  <si>
    <t>Corredor</t>
  </si>
  <si>
    <t>Diagonal</t>
  </si>
  <si>
    <t>Eje Vial</t>
  </si>
  <si>
    <t>Línea de Costa Continental</t>
  </si>
  <si>
    <t>Línea de Costa Insular</t>
  </si>
  <si>
    <t>Marítima</t>
  </si>
  <si>
    <t>Pasaje</t>
  </si>
  <si>
    <t>Periférico</t>
  </si>
  <si>
    <t>Privada</t>
  </si>
  <si>
    <t>Prolongación</t>
  </si>
  <si>
    <t>Retorno</t>
  </si>
  <si>
    <t>Río</t>
  </si>
  <si>
    <t>Terracería</t>
  </si>
  <si>
    <t>Viaducto</t>
  </si>
  <si>
    <t>Rasgo</t>
  </si>
  <si>
    <t>99</t>
  </si>
  <si>
    <t>TABLA DE VIALIDADES</t>
  </si>
  <si>
    <t>VARIABLES AUXILIARES</t>
  </si>
  <si>
    <t>IDENTIFICACIÓN GEOGRÁFICA</t>
  </si>
  <si>
    <t>CARACTERÍSTICAS DE LA VIALIDAD</t>
  </si>
  <si>
    <t xml:space="preserve">    TOTAL DE CARACTERES:</t>
  </si>
  <si>
    <t>{01…11}</t>
  </si>
  <si>
    <t>NOMVIAL</t>
  </si>
  <si>
    <t>Total de caracteres</t>
  </si>
  <si>
    <t>TABLA DE MANZANAS</t>
  </si>
  <si>
    <t>Identificador único de manzana (caracter)</t>
  </si>
  <si>
    <t>ID_MZA</t>
  </si>
  <si>
    <t>VARIABLES AUXILIARES NIVEL MANZANA</t>
  </si>
  <si>
    <t>Población por manzana</t>
  </si>
  <si>
    <t>PERSONAS</t>
  </si>
  <si>
    <t>Numérico</t>
  </si>
  <si>
    <t>Viviendas particulares habitadas por manzana</t>
  </si>
  <si>
    <t>VIVPARHAB</t>
  </si>
  <si>
    <t>Tipo de delimitación de la manzana</t>
  </si>
  <si>
    <t>TDELIM</t>
  </si>
  <si>
    <t>Clasificación de las manzanas según la presencia de vialidades o rasgos que la delimiten</t>
  </si>
  <si>
    <t>Sólo vialidades</t>
  </si>
  <si>
    <t>Vialidad y rasgo</t>
  </si>
  <si>
    <t>Sólo rasgo</t>
  </si>
  <si>
    <t>Lados de la manzana</t>
  </si>
  <si>
    <t>TOTLADO</t>
  </si>
  <si>
    <t>Total de lados de la manzana</t>
  </si>
  <si>
    <t>Vialidades de la manzana</t>
  </si>
  <si>
    <t>TOTVIAL</t>
  </si>
  <si>
    <t>Total de vialidades de la manzana</t>
  </si>
  <si>
    <t>Rasgos de la manzana</t>
  </si>
  <si>
    <t>TOTRASGO</t>
  </si>
  <si>
    <t>Total de rasgos de la manzana</t>
  </si>
  <si>
    <t>Disponibilidad de recubrimiento en la manzana</t>
  </si>
  <si>
    <t>RECUCALL_C</t>
  </si>
  <si>
    <t>Clasificación de las manzanas según disponibilidad de recubrimiento en sus vialidades circundantes</t>
  </si>
  <si>
    <t>Todas las vialidades</t>
  </si>
  <si>
    <t>Alguna vialidad</t>
  </si>
  <si>
    <t>Ninguna vialidad</t>
  </si>
  <si>
    <t>Número de vialidades con pavimento o concreto</t>
  </si>
  <si>
    <t>PAVIM_N</t>
  </si>
  <si>
    <t>Vialidades en la manzana con pavimento o concreto</t>
  </si>
  <si>
    <t>Número de vialidades con empedrado o adoquín</t>
  </si>
  <si>
    <t>ADOQ_N</t>
  </si>
  <si>
    <t>Vialidades en la manzana con empedrado o adoquín</t>
  </si>
  <si>
    <t>Número de vialidades sin recubrimiento</t>
  </si>
  <si>
    <t>S_RECU_N</t>
  </si>
  <si>
    <t>Vialidades en la manzana sin recubrimiento</t>
  </si>
  <si>
    <t>Restricción del paso a peatones en la manzana</t>
  </si>
  <si>
    <t>ACESOPER_C</t>
  </si>
  <si>
    <t>Clasificación de las manzanas según disponibilidad de alguna barrera u obstáculo destinado a restringir el paso a peatones en sus vialidades circundantes</t>
  </si>
  <si>
    <t>Número de vialidades con restricción del paso a peatones</t>
  </si>
  <si>
    <t>C_RPEAT_N</t>
  </si>
  <si>
    <t>Vialidades en la manzana con restricción del paso a peatones</t>
  </si>
  <si>
    <t>Número de vialidades sin restricción del paso a peatones</t>
  </si>
  <si>
    <t>S_RPEAT_N</t>
  </si>
  <si>
    <t>Vialidades en la manzana sin restricción del paso a peatones</t>
  </si>
  <si>
    <t>Restricción del paso a automóviles en la manzana</t>
  </si>
  <si>
    <t>ACESOAUT_C</t>
  </si>
  <si>
    <t>Clasificación de las manzanas según disponibilidad de alguna barrera u obstáculo destinado a restringir el paso a automóviles en sus vialidades circundantes</t>
  </si>
  <si>
    <t>Número de vialidades con restricción del paso a automóviles</t>
  </si>
  <si>
    <t>C_RAUTO_N</t>
  </si>
  <si>
    <t>Vialidades en la manzana con restricción del paso a automóviles</t>
  </si>
  <si>
    <t>Número de vialidades sin restricción del paso a automóviles</t>
  </si>
  <si>
    <t>S_RAUTO_N</t>
  </si>
  <si>
    <t>Vialidades en la manzana sin restricción del paso a automóviles</t>
  </si>
  <si>
    <t>Disponibilidad de paso peatonal</t>
  </si>
  <si>
    <t>PASOPEAT_C</t>
  </si>
  <si>
    <t>Clasificación de las manzanas según disponibilidad de paso peatonal en sus vialidades circundantes</t>
  </si>
  <si>
    <t>Número de vialidades con paso peatonal</t>
  </si>
  <si>
    <t>C_PASOPEAT_N</t>
  </si>
  <si>
    <t>Vialidades en la manzana con paso peatonal</t>
  </si>
  <si>
    <t>Número de vialidades sin paso peatonal</t>
  </si>
  <si>
    <t>S_PASOPEAT_N</t>
  </si>
  <si>
    <t>Vialidades en la manzana sin paso peatonal</t>
  </si>
  <si>
    <t>Disponibilidad de alcantarilla o drenaje pluvial</t>
  </si>
  <si>
    <t>DRENAJEP_C</t>
  </si>
  <si>
    <t>Clasificación de las manzanas según disponibilidad de alcantarilla o drenaje pluvial en sus vialidades circundantes</t>
  </si>
  <si>
    <t>Número de vialidades con alcantarilla o drenaje pluvial</t>
  </si>
  <si>
    <t>C_DRENAJEP_N</t>
  </si>
  <si>
    <t>Vialidades en la manzana con alcantarilla o drenaje pluvial</t>
  </si>
  <si>
    <t>Número de vialidades sin alcantarilla o drenaje pluvial</t>
  </si>
  <si>
    <t>S_DRENAJEP_N</t>
  </si>
  <si>
    <t>Vialidades en la manzana sin alcantarilla o drenaje pluvial</t>
  </si>
  <si>
    <t>Disponibilidad de transporte colectivo</t>
  </si>
  <si>
    <t>TRANSCOL_C</t>
  </si>
  <si>
    <t>Clasificación de las manzanas según disponibilidad de  transporte colectivo en sus vialidades circundantes</t>
  </si>
  <si>
    <t>Número de vialidades con  transporte colectivo</t>
  </si>
  <si>
    <t>C_TRANSCOL_N</t>
  </si>
  <si>
    <t>Vialidades en la manzana con  transporte colectivo</t>
  </si>
  <si>
    <t>Número de vialidades sin transporte colectivo</t>
  </si>
  <si>
    <t>S_TRANSCOL_N</t>
  </si>
  <si>
    <t>Vialidades en la manzana sin  transporte colectivo</t>
  </si>
  <si>
    <t>Disponibilidad de ciclovía</t>
  </si>
  <si>
    <t>CICLOVIA_C</t>
  </si>
  <si>
    <t>Clasificación de las manzanas según disponibilidad de ciclovía en sus vialidades circundantes</t>
  </si>
  <si>
    <t>Número de vialidades con ciclovía</t>
  </si>
  <si>
    <t>C_CICLOVIA_N</t>
  </si>
  <si>
    <t>Vialidades en la manzana con ciclovía</t>
  </si>
  <si>
    <t>Número de vialidades sin ciclovía</t>
  </si>
  <si>
    <t>S_CICLOVIA_N</t>
  </si>
  <si>
    <t>Vialidades en la manzana sin ciclovía</t>
  </si>
  <si>
    <t>Disponibilidad de Ciclocarril</t>
  </si>
  <si>
    <t>CICLOCARRIL_C</t>
  </si>
  <si>
    <t>Clasificación de las manzanas según disponibilidad de Ciclocarril en sus vialidades circundantes</t>
  </si>
  <si>
    <t>Número de vialidades con Ciclocarril</t>
  </si>
  <si>
    <t>C_CICLOCARRIL_N</t>
  </si>
  <si>
    <t>Vialidades en la manzana con Ciclocarril</t>
  </si>
  <si>
    <t>Número de vialidades sin Ciclocarril</t>
  </si>
  <si>
    <t>S_CICLOCARRIL_N</t>
  </si>
  <si>
    <t>Vialidades en la manzana sin Ciclocarril</t>
  </si>
  <si>
    <t>Disponibilidad de letrero con nombre de la calle</t>
  </si>
  <si>
    <t>LETRERO_C</t>
  </si>
  <si>
    <t>Clasificación de las manzanas según disponibilidad de letrero con nombre de la calle en sus vialidades circundantes</t>
  </si>
  <si>
    <t>Número de vialidades con letrero con nombre de la calle</t>
  </si>
  <si>
    <t>C_LETRERO_N</t>
  </si>
  <si>
    <t>Vialidades en la manzana con letrero con nombre de la calle</t>
  </si>
  <si>
    <t>Número de vialidades sin letrero con nombre de la calle</t>
  </si>
  <si>
    <t>S_LETRERO_N</t>
  </si>
  <si>
    <t>Vialidades en la manzana sin letrero con nombre de la calle</t>
  </si>
  <si>
    <t>Disponibilidad de rampa para silla de ruedas en la manzana</t>
  </si>
  <si>
    <t>RAMPAS_C</t>
  </si>
  <si>
    <t>Clasificación de las manzanas según disponibilidad de rampa para silla de ruedas en sus vialidades circundantes</t>
  </si>
  <si>
    <t>Número de vialidades con rampa para silla de ruedas</t>
  </si>
  <si>
    <t>C_RAMPA_N</t>
  </si>
  <si>
    <t>Vialidades en la manzana con rampa para silla de ruedas</t>
  </si>
  <si>
    <t>Número de vialidades sin rampa para silla de ruedas</t>
  </si>
  <si>
    <t>S_RAMPA_N</t>
  </si>
  <si>
    <t>Vialidades en la manzana sin rampa para silla de ruedas</t>
  </si>
  <si>
    <t>Disponibilidad de semáforo para peatón en la manzana</t>
  </si>
  <si>
    <t>SEMAFOROPEAT_C</t>
  </si>
  <si>
    <t>Clasificación de las manzanas según disponibilidad de semáforo para peatón en sus vialidades circundantes</t>
  </si>
  <si>
    <t>Número de vialidades con semáforo para peatón</t>
  </si>
  <si>
    <t>C_SEMAFOROPEAT_N</t>
  </si>
  <si>
    <t>Vialidades en la manzana con semáforo para peatón</t>
  </si>
  <si>
    <t>Número de vialidades sin semáforo para peatón</t>
  </si>
  <si>
    <t>S_SEMAFOROPEAT_N</t>
  </si>
  <si>
    <t>Vialidades en la manzana sin semáforo para peatón</t>
  </si>
  <si>
    <t>Disponibilidad de semáforo auditivo en la manzana</t>
  </si>
  <si>
    <t>SEMAFOROAUDI_C</t>
  </si>
  <si>
    <t>Clasificación de las manzanas según disponibilidad de semáforo auditivo en sus vialidades circundantes</t>
  </si>
  <si>
    <t>Número de vialidades con semáforo auditivo</t>
  </si>
  <si>
    <t>C_SEMAFOROAUDI_N</t>
  </si>
  <si>
    <t>Vialidades en la manzana con semáforo auditivo</t>
  </si>
  <si>
    <t>Número de vialidades sin semáforo auditivo</t>
  </si>
  <si>
    <t>S_SEMAFOROAUDI_N</t>
  </si>
  <si>
    <t>Vialidades en la manzana sin semáforo auditivo</t>
  </si>
  <si>
    <t>Disponibilidad de parada de transporte colectivo en la manzana</t>
  </si>
  <si>
    <t>PARADATRANS_C</t>
  </si>
  <si>
    <t>Clasificación de las manzanas según disponibilidad de parada de transporte colectivo en sus vialidades circundantes</t>
  </si>
  <si>
    <t>Número de vialidades con parada de transporte colectivo</t>
  </si>
  <si>
    <t>C_PARADATRANS_N</t>
  </si>
  <si>
    <t>Vialidades en la manzana con parada de transporte colectivo</t>
  </si>
  <si>
    <t>Número de vialidades sin parada de transporte colectivo</t>
  </si>
  <si>
    <t>S_PARADATRANS_N</t>
  </si>
  <si>
    <t>Vialidades en la manzana sin parada de transporte colectivo</t>
  </si>
  <si>
    <t>Disponibilidad de estación para bicicleta en la manzana</t>
  </si>
  <si>
    <t>ESTACIONBICI_C</t>
  </si>
  <si>
    <t>Clasificación de las manzanas según disponibilidad de estación para bicicleta en sus vialidades circundantes</t>
  </si>
  <si>
    <t>Número de vialidades con estación para bicicleta</t>
  </si>
  <si>
    <t>C_ESTACIONBICI_N</t>
  </si>
  <si>
    <t>Vialidades en la manzana con estación para bicicleta</t>
  </si>
  <si>
    <t>Número de vialidades sin estación para bicicleta</t>
  </si>
  <si>
    <t>S_ESTACIONBICI_N</t>
  </si>
  <si>
    <t>Vialidades en la manzana sin estación para bicicleta</t>
  </si>
  <si>
    <t>Disponibilidad de árboles o palmeras en la manzana</t>
  </si>
  <si>
    <t>ARBOLES_C</t>
  </si>
  <si>
    <t>Clasificación de las manzanas según disponibilidad de árboles o palmeras en sus vialidades circundantes</t>
  </si>
  <si>
    <t>Número de vialidades con árboles o palmeras</t>
  </si>
  <si>
    <t>C_ARBOL_N</t>
  </si>
  <si>
    <t>Vialidades en la manzana con árboles o palmeras</t>
  </si>
  <si>
    <t>Número de vialidades sin árboles o palmeras</t>
  </si>
  <si>
    <t>S_ARBOL_N</t>
  </si>
  <si>
    <t>Vialidades en la manzana sin árboles o palmeras</t>
  </si>
  <si>
    <t>Disponibilidad de alumbrado público en la manzana</t>
  </si>
  <si>
    <t>ALUMPUB_C</t>
  </si>
  <si>
    <t>Clasificación de las manzanas según disponibilidad de alumbrado público en sus vialidades circundantes</t>
  </si>
  <si>
    <t>Número de vialidades con alumbrado público</t>
  </si>
  <si>
    <t>C_ALUM_N</t>
  </si>
  <si>
    <t>Vialidades en la manzana con alumbrado público</t>
  </si>
  <si>
    <t>Número de vialidades sin alumbrado público</t>
  </si>
  <si>
    <t>S_ALUM_N</t>
  </si>
  <si>
    <t>Vialidades en la manzana sin alumbrado público</t>
  </si>
  <si>
    <t>Disponibilidad de teléfono público en la manzana</t>
  </si>
  <si>
    <t>TELPUB_C</t>
  </si>
  <si>
    <t>Clasificación de las manzanas según disponibilidad de teléfono público en sus vialidades circundantes</t>
  </si>
  <si>
    <t>Número de vialidades con teléfono público</t>
  </si>
  <si>
    <t>C_TELP_N</t>
  </si>
  <si>
    <t>Vialidades en la manzana con teléfono público</t>
  </si>
  <si>
    <t>Número de vialidades sin teléfono público</t>
  </si>
  <si>
    <t>S_TELP_N</t>
  </si>
  <si>
    <t>Vialidades en la manzana sin teléfono público</t>
  </si>
  <si>
    <t>Presencia de puesto semifijo en la manzana</t>
  </si>
  <si>
    <t>PUESSEMI_C</t>
  </si>
  <si>
    <t>Clasificación de las manzanas según presencia de puesto semifijo en sus vialidades circundantes</t>
  </si>
  <si>
    <t>Número de vialidades con puesto semifijo</t>
  </si>
  <si>
    <t>C_PSEMI_N</t>
  </si>
  <si>
    <t>Vialidades en la manzana con puesto semifijo</t>
  </si>
  <si>
    <t>Número de vialidades sin puesto semifijo</t>
  </si>
  <si>
    <t>S_PSEMI_N</t>
  </si>
  <si>
    <t>Vialidades en la manzana sin puesto semifijo</t>
  </si>
  <si>
    <t>Presencia de puesto ambulante en la manzana</t>
  </si>
  <si>
    <t>PUESAMBU_C</t>
  </si>
  <si>
    <t>Clasificación de las manzanas según presencia de puesto ambulante en sus vialidades circundantes</t>
  </si>
  <si>
    <t>Número de vialidades con puesto ambulante</t>
  </si>
  <si>
    <t>C_PAMBU_N</t>
  </si>
  <si>
    <t>Vialidades en la manzana con puesto ambulante</t>
  </si>
  <si>
    <t>Número de vialidades sin puesto ambulante</t>
  </si>
  <si>
    <t>S_PAMBU_N</t>
  </si>
  <si>
    <t>Vialidades en la manzana sin puesto ambulante</t>
  </si>
  <si>
    <t>Disponibilidad de banqueta en la manzana</t>
  </si>
  <si>
    <t>BANQUETA_C</t>
  </si>
  <si>
    <t>Clasificación de las manzanas según disponibilidad de banqueta en sus vialidades circundantes</t>
  </si>
  <si>
    <t>Número de vialidades con banqueta</t>
  </si>
  <si>
    <t>C_BANQ_N</t>
  </si>
  <si>
    <t>Vialidades en la manzana con banqueta</t>
  </si>
  <si>
    <t>Número de vialidades sin banqueta</t>
  </si>
  <si>
    <t>S_BANQ_N</t>
  </si>
  <si>
    <t>Vialidades en la manzana sin banqueta</t>
  </si>
  <si>
    <t>Disponibilidad de guarnición en las vialidades de la manzana</t>
  </si>
  <si>
    <t>GUARNICI_C</t>
  </si>
  <si>
    <t>Clasificación de las manzanas según disponibilidad de guarnición en sus vialidades circundantes</t>
  </si>
  <si>
    <t>Número de vialidades con guarnición</t>
  </si>
  <si>
    <t>C_GUAR_N</t>
  </si>
  <si>
    <t>Vialidades en la manzana con guarnición</t>
  </si>
  <si>
    <t>Número de vialidades sin guarnición</t>
  </si>
  <si>
    <t>S_GUAR_N</t>
  </si>
  <si>
    <t>Vialidades en la manzana sin guarnición</t>
  </si>
  <si>
    <r>
      <t>Identificador</t>
    </r>
    <r>
      <rPr>
        <sz val="10"/>
        <rFont val="Calibri"/>
        <family val="2"/>
        <scheme val="minor"/>
      </rPr>
      <t xml:space="preserve"> único de frente</t>
    </r>
  </si>
  <si>
    <r>
      <t>Identificador</t>
    </r>
    <r>
      <rPr>
        <sz val="10"/>
        <rFont val="Calibri"/>
        <family val="2"/>
        <scheme val="minor"/>
      </rPr>
      <t xml:space="preserve"> único de manzana</t>
    </r>
  </si>
  <si>
    <t>MODELO DE DATOS</t>
  </si>
  <si>
    <t>PK</t>
  </si>
  <si>
    <t>FK</t>
  </si>
  <si>
    <t>Clasificación de Rasgo 2020</t>
  </si>
  <si>
    <t>Grupo</t>
  </si>
  <si>
    <t>Subgrupo
(Clave)</t>
  </si>
  <si>
    <t>Corriente de agua natural o artificial</t>
  </si>
  <si>
    <t>011</t>
  </si>
  <si>
    <t>012</t>
  </si>
  <si>
    <t>013</t>
  </si>
  <si>
    <t>Cauce de agua</t>
  </si>
  <si>
    <t>014</t>
  </si>
  <si>
    <t>Vado</t>
  </si>
  <si>
    <t>015</t>
  </si>
  <si>
    <t>Cascada</t>
  </si>
  <si>
    <t>016</t>
  </si>
  <si>
    <t>Desagüe</t>
  </si>
  <si>
    <t>017</t>
  </si>
  <si>
    <t>018</t>
  </si>
  <si>
    <t>019</t>
  </si>
  <si>
    <t>Acequia</t>
  </si>
  <si>
    <t>Terreno baldío o enmontado</t>
  </si>
  <si>
    <t>021</t>
  </si>
  <si>
    <t>Terreno enmontado</t>
  </si>
  <si>
    <t>022</t>
  </si>
  <si>
    <t>Terreno baldío</t>
  </si>
  <si>
    <t>023</t>
  </si>
  <si>
    <t>024</t>
  </si>
  <si>
    <t>Basurero</t>
  </si>
  <si>
    <t>025</t>
  </si>
  <si>
    <t>Llano</t>
  </si>
  <si>
    <t>026</t>
  </si>
  <si>
    <t>Vegetación</t>
  </si>
  <si>
    <t>Desnivel abrupto del terreno</t>
  </si>
  <si>
    <t>031</t>
  </si>
  <si>
    <t>032</t>
  </si>
  <si>
    <t>033</t>
  </si>
  <si>
    <t>034</t>
  </si>
  <si>
    <t>Acantilado</t>
  </si>
  <si>
    <t>035</t>
  </si>
  <si>
    <t>Grieta</t>
  </si>
  <si>
    <t>Rasgo del relieve</t>
  </si>
  <si>
    <t>041</t>
  </si>
  <si>
    <t>042</t>
  </si>
  <si>
    <t>Sierra</t>
  </si>
  <si>
    <t>043</t>
  </si>
  <si>
    <t>Talud</t>
  </si>
  <si>
    <t>044</t>
  </si>
  <si>
    <t>Peñasco</t>
  </si>
  <si>
    <t>045</t>
  </si>
  <si>
    <t>Bordo de tierra</t>
  </si>
  <si>
    <t>046</t>
  </si>
  <si>
    <t>Relieve</t>
  </si>
  <si>
    <t>047</t>
  </si>
  <si>
    <t>Hondonada</t>
  </si>
  <si>
    <t>Terreno o instalación de uso agropecuario</t>
  </si>
  <si>
    <t>051</t>
  </si>
  <si>
    <t>052</t>
  </si>
  <si>
    <t>Milpa</t>
  </si>
  <si>
    <t>053</t>
  </si>
  <si>
    <t>054</t>
  </si>
  <si>
    <t>Barbecho</t>
  </si>
  <si>
    <t>055</t>
  </si>
  <si>
    <t>Labor</t>
  </si>
  <si>
    <t>056</t>
  </si>
  <si>
    <t>057</t>
  </si>
  <si>
    <t>Camino interparcelario</t>
  </si>
  <si>
    <t>058</t>
  </si>
  <si>
    <t>059</t>
  </si>
  <si>
    <t>Pastizal</t>
  </si>
  <si>
    <t>Cuerpo de agua natural o artificial</t>
  </si>
  <si>
    <t>061</t>
  </si>
  <si>
    <t>062</t>
  </si>
  <si>
    <t>063</t>
  </si>
  <si>
    <t>Bordo de agua</t>
  </si>
  <si>
    <t>064</t>
  </si>
  <si>
    <t>Dique</t>
  </si>
  <si>
    <t>065</t>
  </si>
  <si>
    <t>Manantial</t>
  </si>
  <si>
    <t>066</t>
  </si>
  <si>
    <t>Pozo</t>
  </si>
  <si>
    <t xml:space="preserve">Área con vegetación para esparcimiento o conservación </t>
  </si>
  <si>
    <t>071</t>
  </si>
  <si>
    <t>Arbolada</t>
  </si>
  <si>
    <t>072</t>
  </si>
  <si>
    <t>Reserva ecológica</t>
  </si>
  <si>
    <t>073</t>
  </si>
  <si>
    <t>Área verde</t>
  </si>
  <si>
    <t>074</t>
  </si>
  <si>
    <t>Pradera</t>
  </si>
  <si>
    <t>075</t>
  </si>
  <si>
    <t>Selva</t>
  </si>
  <si>
    <t>076</t>
  </si>
  <si>
    <t>077</t>
  </si>
  <si>
    <t>Matorral</t>
  </si>
  <si>
    <t>078</t>
  </si>
  <si>
    <t>Vivero</t>
  </si>
  <si>
    <t>Rasgo litoral</t>
  </si>
  <si>
    <t>081</t>
  </si>
  <si>
    <t>082</t>
  </si>
  <si>
    <t>Litoral</t>
  </si>
  <si>
    <t>083</t>
  </si>
  <si>
    <t>084</t>
  </si>
  <si>
    <t>Humedal</t>
  </si>
  <si>
    <t>085</t>
  </si>
  <si>
    <t>Bahía</t>
  </si>
  <si>
    <t>086</t>
  </si>
  <si>
    <t>Desembocadura</t>
  </si>
  <si>
    <t>Infraestructura diversa</t>
  </si>
  <si>
    <t>091</t>
  </si>
  <si>
    <t>Vía de ferrocarril</t>
  </si>
  <si>
    <t>092</t>
  </si>
  <si>
    <t>Derecho de vía</t>
  </si>
  <si>
    <t>093</t>
  </si>
  <si>
    <t>Línea de conducción eléctrica</t>
  </si>
  <si>
    <t>094</t>
  </si>
  <si>
    <t>Ducto de combustible</t>
  </si>
  <si>
    <t>095</t>
  </si>
  <si>
    <t>Puente</t>
  </si>
  <si>
    <t>096</t>
  </si>
  <si>
    <t>Embarcadero</t>
  </si>
  <si>
    <t>097</t>
  </si>
  <si>
    <t>Otra infraestructura</t>
  </si>
  <si>
    <t>Manzana contigua</t>
  </si>
  <si>
    <t>101</t>
  </si>
  <si>
    <t>Escuela</t>
  </si>
  <si>
    <t>102</t>
  </si>
  <si>
    <t>Hospital</t>
  </si>
  <si>
    <t>103</t>
  </si>
  <si>
    <t>Cárcel</t>
  </si>
  <si>
    <t>104</t>
  </si>
  <si>
    <t>Parque</t>
  </si>
  <si>
    <t>105</t>
  </si>
  <si>
    <t>Deportivo</t>
  </si>
  <si>
    <t>106</t>
  </si>
  <si>
    <t>Vivienda</t>
  </si>
  <si>
    <t>107</t>
  </si>
  <si>
    <t>Gasolinera</t>
  </si>
  <si>
    <t>108</t>
  </si>
  <si>
    <t>Pista aérea</t>
  </si>
  <si>
    <t>109</t>
  </si>
  <si>
    <t>Otro equipamiento</t>
  </si>
  <si>
    <t>Minería</t>
  </si>
  <si>
    <t>111</t>
  </si>
  <si>
    <t>Mina</t>
  </si>
  <si>
    <t>112</t>
  </si>
  <si>
    <t>Jale minero</t>
  </si>
  <si>
    <t>113</t>
  </si>
  <si>
    <t>Banco de material</t>
  </si>
  <si>
    <t>Paisaje desértico</t>
  </si>
  <si>
    <t>121</t>
  </si>
  <si>
    <t>Desierto</t>
  </si>
  <si>
    <t>122</t>
  </si>
  <si>
    <t>Arenal</t>
  </si>
  <si>
    <t>123</t>
  </si>
  <si>
    <t>Duna</t>
  </si>
  <si>
    <t xml:space="preserve">Otro rasgo / rasgo impreciso </t>
  </si>
  <si>
    <t>131</t>
  </si>
  <si>
    <t>132</t>
  </si>
  <si>
    <t>Agua</t>
  </si>
  <si>
    <t>133</t>
  </si>
  <si>
    <t>Zanja</t>
  </si>
  <si>
    <t>134</t>
  </si>
  <si>
    <t>Campo</t>
  </si>
  <si>
    <t>135</t>
  </si>
  <si>
    <t>Lote</t>
  </si>
  <si>
    <t>136</t>
  </si>
  <si>
    <t>Otro rasgo</t>
  </si>
  <si>
    <t>81</t>
  </si>
  <si>
    <t>Vialidad típica</t>
  </si>
  <si>
    <t>811</t>
  </si>
  <si>
    <t>812</t>
  </si>
  <si>
    <t>Calle privada</t>
  </si>
  <si>
    <t>813</t>
  </si>
  <si>
    <t>814</t>
  </si>
  <si>
    <t>Vialidad</t>
  </si>
  <si>
    <t>82</t>
  </si>
  <si>
    <t>Vialidad peatonal</t>
  </si>
  <si>
    <t>821</t>
  </si>
  <si>
    <t>822</t>
  </si>
  <si>
    <t>Trota pista</t>
  </si>
  <si>
    <t>83</t>
  </si>
  <si>
    <t>831</t>
  </si>
  <si>
    <t>832</t>
  </si>
  <si>
    <t>Anillo vial</t>
  </si>
  <si>
    <t>833</t>
  </si>
  <si>
    <t>84</t>
  </si>
  <si>
    <t>841</t>
  </si>
  <si>
    <t>842</t>
  </si>
  <si>
    <t>843</t>
  </si>
  <si>
    <t>844</t>
  </si>
  <si>
    <t>991</t>
  </si>
  <si>
    <t>992</t>
  </si>
  <si>
    <t>Albarrada</t>
  </si>
  <si>
    <t>993</t>
  </si>
  <si>
    <t>Pilar</t>
  </si>
  <si>
    <t>994</t>
  </si>
  <si>
    <t>Límite</t>
  </si>
  <si>
    <t>995</t>
  </si>
  <si>
    <t>Problema cartográfico</t>
  </si>
  <si>
    <t>999</t>
  </si>
  <si>
    <t>ID_FTE C(12)</t>
  </si>
  <si>
    <t>ENT C(2)</t>
  </si>
  <si>
    <t>MUN C(3)</t>
  </si>
  <si>
    <t>LOC C(4)</t>
  </si>
  <si>
    <t>AGEB C(4)</t>
  </si>
  <si>
    <t>MZA C(3)</t>
  </si>
  <si>
    <t>CVEFT C(3)</t>
  </si>
  <si>
    <t>CVEVIAL C(5)</t>
  </si>
  <si>
    <t>NOMVIAL C(110)</t>
  </si>
  <si>
    <t>NOMVIAL_C C(2)</t>
  </si>
  <si>
    <t>TIPOVIAL_C C(2)</t>
  </si>
  <si>
    <t>ESVIALIDAD C(1)</t>
  </si>
  <si>
    <t>CLASEVIA C(1)</t>
  </si>
  <si>
    <t>CLASERASGO C(2)</t>
  </si>
  <si>
    <t>OTRORASGO_C C(3)</t>
  </si>
  <si>
    <t>RECUCALLE C(1)</t>
  </si>
  <si>
    <t>RESTRICPEAT C(1)</t>
  </si>
  <si>
    <t>RESTRICAUTO C(1)</t>
  </si>
  <si>
    <t>PASOPEAT C(1)</t>
  </si>
  <si>
    <t>DRENAJEP C(1)</t>
  </si>
  <si>
    <t>TRANSCOL C(1)</t>
  </si>
  <si>
    <t>CICLOVIA C(1)</t>
  </si>
  <si>
    <t>CICLOCARRIL C(1)</t>
  </si>
  <si>
    <t>LETRERO C(1)</t>
  </si>
  <si>
    <t>RAMPAS C(1)</t>
  </si>
  <si>
    <t>SEMAFOROPEAT C(1)</t>
  </si>
  <si>
    <t>SEMAFOROAUDI C(1)</t>
  </si>
  <si>
    <t>PARADATRANS C(1)</t>
  </si>
  <si>
    <t>ESTACIONBICI C(1)</t>
  </si>
  <si>
    <t>ARBOLES C(1)</t>
  </si>
  <si>
    <t>ALUMPUB C(1)</t>
  </si>
  <si>
    <t>TELPUB C(1)</t>
  </si>
  <si>
    <t>PUESTOSEMI C(1)</t>
  </si>
  <si>
    <t>PUESTOAMBU C(1)</t>
  </si>
  <si>
    <t>BANQUETA C(1)</t>
  </si>
  <si>
    <t>GUARNICION C(1)</t>
  </si>
  <si>
    <t>TAMLOC C(2)</t>
  </si>
  <si>
    <t>VIANOESP C(1)</t>
  </si>
  <si>
    <t>VIALIDADES</t>
  </si>
  <si>
    <t>PERSONAS N(4)</t>
  </si>
  <si>
    <t>VIVPARHAB N(6)</t>
  </si>
  <si>
    <t>TDELIM C(1)</t>
  </si>
  <si>
    <t>TOTLADO N(3)</t>
  </si>
  <si>
    <t>TOTVIAL N(3)</t>
  </si>
  <si>
    <t>TOTRASGO N(3)</t>
  </si>
  <si>
    <t>RECUCALL_C C(1)</t>
  </si>
  <si>
    <t>PAVIM_N N(3)</t>
  </si>
  <si>
    <t>ADOQ_N N(3)</t>
  </si>
  <si>
    <t>S_RECU_N N(3)</t>
  </si>
  <si>
    <t>ACESOPER_C C(1)</t>
  </si>
  <si>
    <t>C_RPEAT_N N(3)</t>
  </si>
  <si>
    <t>S_RPEAT_N N(3)</t>
  </si>
  <si>
    <t>ACESOAUT_C C(1)</t>
  </si>
  <si>
    <t>C_RAUTO_N N(3)</t>
  </si>
  <si>
    <t>S_RAUTO_N N(3)</t>
  </si>
  <si>
    <t>PASOPEAT_C C(1)</t>
  </si>
  <si>
    <t>C_PASOPEAT_N N(3)</t>
  </si>
  <si>
    <t>S_PASOPEAT_N N(3)</t>
  </si>
  <si>
    <t>DRENAJEP_C C(1)</t>
  </si>
  <si>
    <t>C_DRENAJEP_N N(3)</t>
  </si>
  <si>
    <t>S_DRENAJEP_N N(3)</t>
  </si>
  <si>
    <t>TRANSCOL_C C(1)</t>
  </si>
  <si>
    <t>C_TRANSCOL_N N(3)</t>
  </si>
  <si>
    <t>S_TRANSCOL_N N(3)</t>
  </si>
  <si>
    <t>CICLOVIA_C C(1)</t>
  </si>
  <si>
    <t>C_CICLOVIA_N N(3)</t>
  </si>
  <si>
    <t>S_CICLOVIA_N N(3)</t>
  </si>
  <si>
    <t>CICLOCARRIL_C C(1)</t>
  </si>
  <si>
    <t>C_CICLOCARRIL_N N(3)</t>
  </si>
  <si>
    <t>S_CICLOCARRIL_N N(3)</t>
  </si>
  <si>
    <t>LETRERO_C C(1)</t>
  </si>
  <si>
    <t>C_LETRERO_N N(3)</t>
  </si>
  <si>
    <t>S_LETRERO_N N(3)</t>
  </si>
  <si>
    <t>RAMPAS_C C(1)</t>
  </si>
  <si>
    <t>C_RAMPA_N N(3)</t>
  </si>
  <si>
    <t>S_RAMPA_N N(3)</t>
  </si>
  <si>
    <t>SEMAFOROPEAT_C C(1)</t>
  </si>
  <si>
    <t>C_SEMAFOROPEAT_N N(3)</t>
  </si>
  <si>
    <t>S_SEMAFOROPEAT_N N(3)</t>
  </si>
  <si>
    <t>SEMAFOROAUDI_C C(1)</t>
  </si>
  <si>
    <t>C_SEMAFOROAUDI_N N(3)</t>
  </si>
  <si>
    <t>S_SEMAFOROAUDI_N N(3)</t>
  </si>
  <si>
    <t>PARADATRANS_C C(1)</t>
  </si>
  <si>
    <t>C_PARADATRANS_N N(3)</t>
  </si>
  <si>
    <t>S_PARADATRANS_N N(3)</t>
  </si>
  <si>
    <t>ESTACIONBICI_C C(1)</t>
  </si>
  <si>
    <t>C_ESTACIONBICI_N N(3)</t>
  </si>
  <si>
    <t>S_ESTACIONBICI_N N(3)</t>
  </si>
  <si>
    <t>ARBOLES_C C(1)</t>
  </si>
  <si>
    <t>C_ARBOL_N N(3)</t>
  </si>
  <si>
    <t>S_ARBOL_N N(3)</t>
  </si>
  <si>
    <t>ALUMPUB_C C(1)</t>
  </si>
  <si>
    <t>C_ALUM_N N(3)</t>
  </si>
  <si>
    <t>S_ALUM_N N(3)</t>
  </si>
  <si>
    <t>TELPUB_C C(1)</t>
  </si>
  <si>
    <t>C_TELP_N N(3)</t>
  </si>
  <si>
    <t>S_TELP_N N(3)</t>
  </si>
  <si>
    <t>PUESSEMI_C C(1)</t>
  </si>
  <si>
    <t>C_PSEMI_N N(3)</t>
  </si>
  <si>
    <t>S_PSEMI_N N(3)</t>
  </si>
  <si>
    <t>PUESAMBU_C C(1)</t>
  </si>
  <si>
    <t>C_PAMBU_N N(3)</t>
  </si>
  <si>
    <t>S_PAMBU_N N(3)</t>
  </si>
  <si>
    <t>BANQUETA_C C(1)</t>
  </si>
  <si>
    <t>C_BANQ_N N(3)</t>
  </si>
  <si>
    <t>S_BANQ_N N(3)</t>
  </si>
  <si>
    <t>GUARNICI_C C(1)</t>
  </si>
  <si>
    <t>C_GUAR_N N(3)</t>
  </si>
  <si>
    <t>S_GUAR_N N(3)</t>
  </si>
  <si>
    <t>MANZANAS</t>
  </si>
  <si>
    <t>ID_MZA C(18)</t>
  </si>
  <si>
    <t>No aplica (todos los lados son rasgos)</t>
  </si>
  <si>
    <r>
      <t>Identificador</t>
    </r>
    <r>
      <rPr>
        <sz val="10"/>
        <rFont val="Arial"/>
        <family val="2"/>
      </rPr>
      <t xml:space="preserve"> único de manzana</t>
    </r>
  </si>
  <si>
    <t>CARACTERÍSTICAS DE ENTORNO URBANO</t>
  </si>
  <si>
    <t>DICCIONARIO DE DATOS</t>
  </si>
  <si>
    <t>NÚMERO</t>
  </si>
  <si>
    <t>DESCRIPCIÓN</t>
  </si>
  <si>
    <t>MNEMÓNICO</t>
  </si>
  <si>
    <t>PREGUNTA Y CATEGORÍA</t>
  </si>
  <si>
    <t>TIPO</t>
  </si>
  <si>
    <t>RANGO VÁLIDO</t>
  </si>
  <si>
    <t>LONGITUD</t>
  </si>
  <si>
    <t>{01...32}</t>
  </si>
  <si>
    <t>{001...570}</t>
  </si>
  <si>
    <t>{001...999, 0...9 o A}</t>
  </si>
  <si>
    <t>{001...999}</t>
  </si>
  <si>
    <t>{1...999}</t>
  </si>
  <si>
    <t>{00001...99999}</t>
  </si>
  <si>
    <t>{01...39,Nulo}</t>
  </si>
  <si>
    <t>{01...36,99}</t>
  </si>
  <si>
    <r>
      <t xml:space="preserve">{011...999, Nulo}
</t>
    </r>
    <r>
      <rPr>
        <b/>
        <sz val="10"/>
        <color theme="1"/>
        <rFont val="Arial"/>
        <family val="2"/>
      </rPr>
      <t>(Según catálogo COD_TC_Rasgo)</t>
    </r>
  </si>
  <si>
    <t>{111...995}</t>
  </si>
  <si>
    <t>{011...019}</t>
  </si>
  <si>
    <t>{021...026}</t>
  </si>
  <si>
    <t>{031...035}</t>
  </si>
  <si>
    <t>{041...047}</t>
  </si>
  <si>
    <t>{051...059}</t>
  </si>
  <si>
    <t>{061...066}</t>
  </si>
  <si>
    <t>{071...078}</t>
  </si>
  <si>
    <t>{081...086}</t>
  </si>
  <si>
    <t>{091...097}</t>
  </si>
  <si>
    <t>{101...109}</t>
  </si>
  <si>
    <t>{0, 1}</t>
  </si>
  <si>
    <t>{01…32}</t>
  </si>
  <si>
    <t>{1…2499}</t>
  </si>
  <si>
    <t>{0…999, 999}</t>
  </si>
  <si>
    <t>{1...9}</t>
  </si>
  <si>
    <t>{0...999, Nulo}</t>
  </si>
  <si>
    <t>{1...999, Nulo}</t>
  </si>
  <si>
    <t>{1, 2}</t>
  </si>
  <si>
    <t>{1…4, Nulo}</t>
  </si>
  <si>
    <t>{01...11, 99, Nulo}</t>
  </si>
  <si>
    <t>{1, 2, 3, 8, 9}</t>
  </si>
  <si>
    <t>{1, 3, 8, 9}</t>
  </si>
  <si>
    <t>{000000000154...555999130194}</t>
  </si>
  <si>
    <t>{555010000000010522 … 999999999990000953}</t>
  </si>
  <si>
    <t>{1…3}</t>
  </si>
  <si>
    <t>Restricción del paso para peatones</t>
  </si>
  <si>
    <t>Restricción del paso para automóviles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</si>
</sst>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5AC34"/>
        <bgColor indexed="64"/>
      </patternFill>
    </fill>
    <fill>
      <patternFill patternType="solid">
        <fgColor rgb="FF009382"/>
        <bgColor indexed="64"/>
      </patternFill>
    </fill>
    <fill>
      <patternFill patternType="solid">
        <fgColor rgb="FFF59D28"/>
        <bgColor indexed="64"/>
      </patternFill>
    </fill>
    <fill>
      <patternFill patternType="solid">
        <fgColor rgb="FFFFCC99"/>
      </patternFill>
    </fill>
    <fill>
      <patternFill patternType="solid">
        <fgColor rgb="FF2D8C7C"/>
        <bgColor indexed="64"/>
      </patternFill>
    </fill>
    <fill>
      <patternFill patternType="solid">
        <fgColor rgb="FF1E95AD"/>
        <bgColor indexed="64"/>
      </patternFill>
    </fill>
    <fill>
      <patternFill patternType="solid">
        <fgColor rgb="FFEE9C4A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6" fillId="7" borderId="16" applyNumberFormat="0" applyAlignment="0" applyProtection="0"/>
    <xf numFmtId="0" fontId="1" fillId="0" borderId="0"/>
  </cellStyleXfs>
  <cellXfs count="104">
    <xf numFmtId="0" fontId="0" fillId="0" borderId="0" xfId="0"/>
    <xf numFmtId="0" fontId="7" fillId="0" borderId="0" xfId="1" applyFont="1" applyAlignment="1">
      <alignment vertical="center"/>
    </xf>
    <xf numFmtId="1" fontId="7" fillId="0" borderId="0" xfId="1" applyNumberFormat="1" applyFont="1" applyAlignment="1">
      <alignment vertical="center"/>
    </xf>
    <xf numFmtId="1" fontId="7" fillId="0" borderId="0" xfId="1" applyNumberFormat="1" applyFont="1" applyAlignment="1">
      <alignment horizontal="center" vertical="center"/>
    </xf>
    <xf numFmtId="0" fontId="7" fillId="0" borderId="0" xfId="1" applyFont="1" applyAlignment="1">
      <alignment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right" vertical="center" wrapText="1"/>
    </xf>
    <xf numFmtId="164" fontId="7" fillId="0" borderId="0" xfId="1" applyNumberFormat="1" applyFont="1" applyAlignment="1">
      <alignment vertical="center" wrapText="1"/>
    </xf>
    <xf numFmtId="0" fontId="7" fillId="0" borderId="0" xfId="1" applyFont="1" applyAlignment="1">
      <alignment horizontal="center" vertical="center" wrapText="1"/>
    </xf>
    <xf numFmtId="0" fontId="10" fillId="0" borderId="0" xfId="1" applyFont="1" applyFill="1" applyAlignment="1">
      <alignment vertical="center"/>
    </xf>
    <xf numFmtId="0" fontId="6" fillId="0" borderId="3" xfId="1" applyFont="1" applyFill="1" applyBorder="1" applyAlignment="1">
      <alignment horizontal="center" vertical="center" wrapText="1"/>
    </xf>
    <xf numFmtId="0" fontId="11" fillId="2" borderId="5" xfId="3" applyFont="1" applyFill="1" applyBorder="1" applyAlignment="1">
      <alignment horizontal="center" vertical="center" wrapText="1"/>
    </xf>
    <xf numFmtId="0" fontId="11" fillId="2" borderId="4" xfId="3" applyFont="1" applyFill="1" applyBorder="1" applyAlignment="1">
      <alignment horizontal="center" vertical="center"/>
    </xf>
    <xf numFmtId="0" fontId="11" fillId="0" borderId="5" xfId="1" applyFont="1" applyFill="1" applyBorder="1" applyAlignment="1">
      <alignment horizontal="center" vertical="center" wrapText="1"/>
    </xf>
    <xf numFmtId="0" fontId="11" fillId="0" borderId="12" xfId="1" applyFont="1" applyFill="1" applyBorder="1" applyAlignment="1">
      <alignment horizontal="center" vertical="center" wrapText="1"/>
    </xf>
    <xf numFmtId="3" fontId="11" fillId="0" borderId="13" xfId="1" applyNumberFormat="1" applyFont="1" applyBorder="1" applyAlignment="1">
      <alignment horizontal="center" vertical="center" wrapText="1"/>
    </xf>
    <xf numFmtId="3" fontId="5" fillId="6" borderId="6" xfId="1" applyNumberFormat="1" applyFont="1" applyFill="1" applyBorder="1" applyAlignment="1">
      <alignment horizontal="center" vertical="center" wrapText="1"/>
    </xf>
    <xf numFmtId="3" fontId="11" fillId="6" borderId="6" xfId="1" applyNumberFormat="1" applyFont="1" applyFill="1" applyBorder="1" applyAlignment="1">
      <alignment horizontal="center" vertical="center" wrapText="1"/>
    </xf>
    <xf numFmtId="14" fontId="7" fillId="0" borderId="0" xfId="1" applyNumberFormat="1" applyFont="1" applyBorder="1" applyAlignment="1">
      <alignment horizontal="right" vertical="center"/>
    </xf>
    <xf numFmtId="14" fontId="7" fillId="0" borderId="1" xfId="1" applyNumberFormat="1" applyFont="1" applyBorder="1" applyAlignment="1">
      <alignment vertical="center"/>
    </xf>
    <xf numFmtId="0" fontId="7" fillId="0" borderId="8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left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19" fillId="3" borderId="0" xfId="5" applyFont="1" applyFill="1"/>
    <xf numFmtId="0" fontId="20" fillId="3" borderId="0" xfId="5" applyFont="1" applyFill="1" applyAlignment="1">
      <alignment vertical="center" wrapText="1"/>
    </xf>
    <xf numFmtId="0" fontId="19" fillId="3" borderId="0" xfId="5" applyFont="1" applyFill="1" applyAlignment="1">
      <alignment vertical="center"/>
    </xf>
    <xf numFmtId="0" fontId="19" fillId="3" borderId="21" xfId="5" applyFont="1" applyFill="1" applyBorder="1"/>
    <xf numFmtId="0" fontId="21" fillId="3" borderId="22" xfId="5" applyFont="1" applyFill="1" applyBorder="1" applyAlignment="1">
      <alignment horizontal="left" vertical="center" readingOrder="1"/>
    </xf>
    <xf numFmtId="0" fontId="22" fillId="3" borderId="21" xfId="5" applyFont="1" applyFill="1" applyBorder="1"/>
    <xf numFmtId="0" fontId="23" fillId="3" borderId="22" xfId="5" applyFont="1" applyFill="1" applyBorder="1" applyAlignment="1">
      <alignment horizontal="left" vertical="center" readingOrder="1"/>
    </xf>
    <xf numFmtId="0" fontId="19" fillId="3" borderId="23" xfId="5" applyFont="1" applyFill="1" applyBorder="1"/>
    <xf numFmtId="0" fontId="21" fillId="3" borderId="24" xfId="5" applyFont="1" applyFill="1" applyBorder="1" applyAlignment="1">
      <alignment horizontal="left" vertical="center" readingOrder="1"/>
    </xf>
    <xf numFmtId="0" fontId="2" fillId="0" borderId="0" xfId="5" applyFont="1"/>
    <xf numFmtId="0" fontId="17" fillId="9" borderId="27" xfId="5" applyFont="1" applyFill="1" applyBorder="1" applyAlignment="1">
      <alignment horizontal="center" vertical="center"/>
    </xf>
    <xf numFmtId="0" fontId="17" fillId="9" borderId="27" xfId="5" applyFont="1" applyFill="1" applyBorder="1" applyAlignment="1">
      <alignment horizontal="center" vertical="center" wrapText="1"/>
    </xf>
    <xf numFmtId="0" fontId="17" fillId="10" borderId="27" xfId="5" applyFont="1" applyFill="1" applyBorder="1" applyAlignment="1">
      <alignment horizontal="center" vertical="center"/>
    </xf>
    <xf numFmtId="0" fontId="2" fillId="0" borderId="0" xfId="5" applyFont="1" applyAlignment="1">
      <alignment horizontal="center"/>
    </xf>
    <xf numFmtId="0" fontId="9" fillId="0" borderId="27" xfId="5" applyFont="1" applyFill="1" applyBorder="1" applyAlignment="1">
      <alignment horizontal="center"/>
    </xf>
    <xf numFmtId="0" fontId="9" fillId="0" borderId="27" xfId="5" applyFont="1" applyFill="1" applyBorder="1"/>
    <xf numFmtId="0" fontId="18" fillId="0" borderId="0" xfId="5" applyFont="1"/>
    <xf numFmtId="0" fontId="25" fillId="0" borderId="27" xfId="5" applyFont="1" applyFill="1" applyBorder="1" applyAlignment="1">
      <alignment horizontal="center"/>
    </xf>
    <xf numFmtId="0" fontId="25" fillId="0" borderId="27" xfId="5" applyFont="1" applyFill="1" applyBorder="1"/>
    <xf numFmtId="0" fontId="9" fillId="0" borderId="27" xfId="6" applyFont="1" applyFill="1" applyBorder="1" applyAlignment="1">
      <alignment horizontal="center"/>
    </xf>
    <xf numFmtId="0" fontId="9" fillId="0" borderId="27" xfId="6" applyFont="1" applyFill="1" applyBorder="1"/>
    <xf numFmtId="0" fontId="2" fillId="0" borderId="0" xfId="5" applyFont="1" applyBorder="1" applyAlignment="1">
      <alignment horizontal="center"/>
    </xf>
    <xf numFmtId="0" fontId="2" fillId="0" borderId="0" xfId="5" applyFont="1" applyBorder="1"/>
    <xf numFmtId="0" fontId="23" fillId="3" borderId="20" xfId="5" applyFont="1" applyFill="1" applyBorder="1" applyAlignment="1">
      <alignment horizontal="left" vertical="center" readingOrder="1"/>
    </xf>
    <xf numFmtId="0" fontId="19" fillId="3" borderId="0" xfId="5" applyFont="1" applyFill="1" applyBorder="1"/>
    <xf numFmtId="0" fontId="19" fillId="3" borderId="28" xfId="5" applyFont="1" applyFill="1" applyBorder="1"/>
    <xf numFmtId="0" fontId="21" fillId="3" borderId="28" xfId="5" applyFont="1" applyFill="1" applyBorder="1" applyAlignment="1">
      <alignment horizontal="left" vertical="center" readingOrder="1"/>
    </xf>
    <xf numFmtId="0" fontId="21" fillId="3" borderId="0" xfId="5" applyFont="1" applyFill="1" applyBorder="1" applyAlignment="1">
      <alignment horizontal="left" vertical="center" readingOrder="1"/>
    </xf>
    <xf numFmtId="0" fontId="19" fillId="3" borderId="22" xfId="5" applyFont="1" applyFill="1" applyBorder="1"/>
    <xf numFmtId="0" fontId="19" fillId="3" borderId="24" xfId="5" applyFont="1" applyFill="1" applyBorder="1"/>
    <xf numFmtId="0" fontId="22" fillId="3" borderId="19" xfId="5" applyFont="1" applyFill="1" applyBorder="1"/>
    <xf numFmtId="0" fontId="15" fillId="6" borderId="14" xfId="1" applyFont="1" applyFill="1" applyBorder="1" applyAlignment="1">
      <alignment horizontal="right" vertical="center" wrapText="1"/>
    </xf>
    <xf numFmtId="0" fontId="15" fillId="6" borderId="15" xfId="1" applyFont="1" applyFill="1" applyBorder="1" applyAlignment="1">
      <alignment horizontal="right" vertical="center" wrapText="1"/>
    </xf>
    <xf numFmtId="0" fontId="11" fillId="3" borderId="5" xfId="3" applyFont="1" applyFill="1" applyBorder="1" applyAlignment="1">
      <alignment horizontal="center" vertical="center" wrapText="1"/>
    </xf>
    <xf numFmtId="0" fontId="11" fillId="3" borderId="5" xfId="1" applyFont="1" applyFill="1" applyBorder="1" applyAlignment="1">
      <alignment horizontal="center" vertical="center" wrapText="1"/>
    </xf>
    <xf numFmtId="0" fontId="11" fillId="3" borderId="12" xfId="1" applyFont="1" applyFill="1" applyBorder="1" applyAlignment="1">
      <alignment horizontal="center" vertical="center" wrapText="1"/>
    </xf>
    <xf numFmtId="1" fontId="12" fillId="0" borderId="0" xfId="1" applyNumberFormat="1" applyFont="1" applyAlignment="1">
      <alignment vertical="center"/>
    </xf>
    <xf numFmtId="0" fontId="7" fillId="0" borderId="0" xfId="1" applyFont="1" applyAlignment="1">
      <alignment horizontal="left" vertical="center"/>
    </xf>
    <xf numFmtId="14" fontId="5" fillId="0" borderId="1" xfId="1" quotePrefix="1" applyNumberFormat="1" applyBorder="1" applyAlignment="1">
      <alignment horizontal="right" vertical="center"/>
    </xf>
    <xf numFmtId="0" fontId="11" fillId="2" borderId="4" xfId="7" applyFont="1" applyFill="1" applyBorder="1" applyAlignment="1">
      <alignment horizontal="center" vertical="center"/>
    </xf>
    <xf numFmtId="0" fontId="11" fillId="2" borderId="5" xfId="7" applyFont="1" applyFill="1" applyBorder="1" applyAlignment="1">
      <alignment horizontal="center" vertical="center" wrapText="1"/>
    </xf>
    <xf numFmtId="0" fontId="5" fillId="2" borderId="5" xfId="7" applyFont="1" applyFill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right" vertical="center" wrapText="1"/>
    </xf>
    <xf numFmtId="3" fontId="5" fillId="6" borderId="6" xfId="1" applyNumberFormat="1" applyFill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0" fontId="7" fillId="3" borderId="0" xfId="1" applyFont="1" applyFill="1" applyAlignment="1">
      <alignment vertical="center" wrapText="1"/>
    </xf>
    <xf numFmtId="0" fontId="8" fillId="0" borderId="0" xfId="1" applyFont="1" applyAlignment="1">
      <alignment vertical="center"/>
    </xf>
    <xf numFmtId="0" fontId="15" fillId="0" borderId="0" xfId="1" applyFont="1" applyAlignment="1">
      <alignment horizontal="right" wrapText="1"/>
    </xf>
    <xf numFmtId="0" fontId="5" fillId="0" borderId="0" xfId="1" applyAlignment="1">
      <alignment horizontal="left" vertical="center"/>
    </xf>
    <xf numFmtId="0" fontId="5" fillId="0" borderId="0" xfId="1" applyAlignment="1">
      <alignment horizontal="right" vertical="center"/>
    </xf>
    <xf numFmtId="0" fontId="6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15" fillId="6" borderId="15" xfId="1" applyFont="1" applyFill="1" applyBorder="1" applyAlignment="1">
      <alignment horizontal="right" vertical="center" wrapText="1"/>
    </xf>
    <xf numFmtId="3" fontId="15" fillId="6" borderId="31" xfId="1" applyNumberFormat="1" applyFont="1" applyFill="1" applyBorder="1" applyAlignment="1">
      <alignment horizontal="center" vertical="center"/>
    </xf>
    <xf numFmtId="3" fontId="15" fillId="6" borderId="31" xfId="0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left" wrapText="1"/>
    </xf>
    <xf numFmtId="0" fontId="15" fillId="0" borderId="0" xfId="1" applyFont="1" applyAlignment="1">
      <alignment horizontal="right" wrapText="1"/>
    </xf>
    <xf numFmtId="0" fontId="14" fillId="5" borderId="10" xfId="1" applyFont="1" applyFill="1" applyBorder="1" applyAlignment="1">
      <alignment horizontal="center" vertical="center"/>
    </xf>
    <xf numFmtId="0" fontId="14" fillId="5" borderId="11" xfId="1" applyFont="1" applyFill="1" applyBorder="1" applyAlignment="1">
      <alignment horizontal="center" vertical="center"/>
    </xf>
    <xf numFmtId="0" fontId="5" fillId="0" borderId="0" xfId="1" applyAlignment="1">
      <alignment horizontal="center"/>
    </xf>
    <xf numFmtId="0" fontId="12" fillId="0" borderId="0" xfId="1" applyFont="1" applyAlignment="1">
      <alignment horizontal="center" vertical="center"/>
    </xf>
    <xf numFmtId="0" fontId="13" fillId="4" borderId="29" xfId="1" applyFont="1" applyFill="1" applyBorder="1" applyAlignment="1">
      <alignment horizontal="center" vertical="center" wrapText="1"/>
    </xf>
    <xf numFmtId="0" fontId="13" fillId="4" borderId="30" xfId="1" applyFont="1" applyFill="1" applyBorder="1" applyAlignment="1">
      <alignment horizontal="center" vertical="center" wrapText="1"/>
    </xf>
    <xf numFmtId="0" fontId="15" fillId="6" borderId="14" xfId="1" applyFont="1" applyFill="1" applyBorder="1" applyAlignment="1">
      <alignment horizontal="right" vertical="center" wrapText="1"/>
    </xf>
    <xf numFmtId="0" fontId="15" fillId="6" borderId="15" xfId="1" applyFont="1" applyFill="1" applyBorder="1" applyAlignment="1">
      <alignment horizontal="right" vertical="center" wrapText="1"/>
    </xf>
    <xf numFmtId="0" fontId="12" fillId="3" borderId="0" xfId="5" applyFont="1" applyFill="1" applyAlignment="1">
      <alignment horizontal="center" vertical="center" wrapText="1"/>
    </xf>
    <xf numFmtId="0" fontId="14" fillId="4" borderId="17" xfId="5" applyFont="1" applyFill="1" applyBorder="1" applyAlignment="1">
      <alignment horizontal="center" vertical="center"/>
    </xf>
    <xf numFmtId="0" fontId="14" fillId="4" borderId="18" xfId="5" applyFont="1" applyFill="1" applyBorder="1" applyAlignment="1">
      <alignment horizontal="center" vertical="center"/>
    </xf>
    <xf numFmtId="0" fontId="17" fillId="8" borderId="25" xfId="5" applyFont="1" applyFill="1" applyBorder="1" applyAlignment="1">
      <alignment horizontal="center" vertical="center"/>
    </xf>
    <xf numFmtId="0" fontId="17" fillId="8" borderId="26" xfId="5" applyFont="1" applyFill="1" applyBorder="1" applyAlignment="1">
      <alignment horizontal="center" vertical="center"/>
    </xf>
  </cellXfs>
  <cellStyles count="8">
    <cellStyle name="Entrada 2" xfId="6"/>
    <cellStyle name="Normal" xfId="0" builtinId="0"/>
    <cellStyle name="Normal 10" xfId="1"/>
    <cellStyle name="Normal 2" xfId="2"/>
    <cellStyle name="Normal 2 10" xfId="3"/>
    <cellStyle name="Normal 2 10 2" xfId="4"/>
    <cellStyle name="Normal 2 10 3" xfId="7"/>
    <cellStyle name="Normal 2 2" xfId="5"/>
  </cellStyles>
  <dxfs count="0"/>
  <tableStyles count="0" defaultTableStyle="TableStyleMedium2" defaultPivotStyle="PivotStyleLight16"/>
  <colors>
    <mruColors>
      <color rgb="FF6DFFAF"/>
      <color rgb="FFD9D9D9"/>
      <color rgb="FF92D050"/>
      <color rgb="FF8EA9DB"/>
      <color rgb="FFBCEED7"/>
      <color rgb="FF006600"/>
      <color rgb="FFFFCD2F"/>
      <color rgb="FF1F4E78"/>
      <color rgb="FFFAC090"/>
      <color rgb="FFFFD9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7070</xdr:colOff>
      <xdr:row>7</xdr:row>
      <xdr:rowOff>86505</xdr:rowOff>
    </xdr:from>
    <xdr:to>
      <xdr:col>5</xdr:col>
      <xdr:colOff>7974</xdr:colOff>
      <xdr:row>8</xdr:row>
      <xdr:rowOff>51416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099A665-01D4-4831-A248-2BD102446007}"/>
            </a:ext>
          </a:extLst>
        </xdr:cNvPr>
        <xdr:cNvGrpSpPr/>
      </xdr:nvGrpSpPr>
      <xdr:grpSpPr>
        <a:xfrm rot="401957">
          <a:off x="2483570" y="1286655"/>
          <a:ext cx="1429654" cy="107786"/>
          <a:chOff x="2486024" y="1933575"/>
          <a:chExt cx="1419226" cy="133350"/>
        </a:xfrm>
      </xdr:grpSpPr>
      <xdr:cxnSp macro="">
        <xdr:nvCxnSpPr>
          <xdr:cNvPr id="3" name="Conector recto 2">
            <a:extLst>
              <a:ext uri="{FF2B5EF4-FFF2-40B4-BE49-F238E27FC236}">
                <a16:creationId xmlns:a16="http://schemas.microsoft.com/office/drawing/2014/main" id="{7632496D-4117-4B03-A911-6C494844C6E8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C503F989-2CFA-4043-94ED-E7D99C3238DB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5" name="Conector recto 4">
              <a:extLst>
                <a:ext uri="{FF2B5EF4-FFF2-40B4-BE49-F238E27FC236}">
                  <a16:creationId xmlns:a16="http://schemas.microsoft.com/office/drawing/2014/main" id="{AEF285E6-48A7-42F6-8DD9-26ED474AEDC5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Conector recto 5">
              <a:extLst>
                <a:ext uri="{FF2B5EF4-FFF2-40B4-BE49-F238E27FC236}">
                  <a16:creationId xmlns:a16="http://schemas.microsoft.com/office/drawing/2014/main" id="{B1819B57-AF73-4CBA-A68D-699ADA501F77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8"/>
  <sheetViews>
    <sheetView showGridLines="0" tabSelected="1" zoomScaleNormal="100" workbookViewId="0">
      <pane ySplit="7" topLeftCell="A8" activePane="bottomLeft" state="frozen"/>
      <selection pane="bottomLeft" activeCell="C155" sqref="C155"/>
    </sheetView>
  </sheetViews>
  <sheetFormatPr baseColWidth="10" defaultColWidth="9.85546875" defaultRowHeight="16.5" customHeight="1" x14ac:dyDescent="0.2"/>
  <cols>
    <col min="1" max="1" width="0.7109375" style="4" customWidth="1"/>
    <col min="2" max="2" width="10.28515625" style="4" customWidth="1"/>
    <col min="3" max="3" width="41.42578125" style="4" customWidth="1"/>
    <col min="4" max="4" width="22.140625" style="4" customWidth="1"/>
    <col min="5" max="5" width="44.28515625" style="9" customWidth="1"/>
    <col min="6" max="6" width="12.140625" style="4" customWidth="1"/>
    <col min="7" max="7" width="30.7109375" style="4" customWidth="1"/>
    <col min="8" max="8" width="11.7109375" style="8" customWidth="1"/>
    <col min="9" max="9" width="9.85546875" style="4"/>
    <col min="10" max="10" width="23.140625" style="4" customWidth="1"/>
    <col min="11" max="16384" width="9.85546875" style="4"/>
  </cols>
  <sheetData>
    <row r="1" spans="2:8" s="1" customFormat="1" ht="15" customHeight="1" x14ac:dyDescent="0.2">
      <c r="B1" s="94" t="s">
        <v>0</v>
      </c>
      <c r="C1" s="94"/>
      <c r="D1" s="94"/>
      <c r="E1" s="94"/>
      <c r="F1" s="94"/>
      <c r="G1" s="94"/>
      <c r="H1" s="94"/>
    </row>
    <row r="2" spans="2:8" s="1" customFormat="1" ht="15" customHeight="1" x14ac:dyDescent="0.2">
      <c r="B2" s="94" t="s">
        <v>782</v>
      </c>
      <c r="C2" s="94"/>
      <c r="D2" s="94"/>
      <c r="E2" s="94"/>
      <c r="F2" s="94"/>
      <c r="G2" s="94"/>
      <c r="H2" s="94"/>
    </row>
    <row r="3" spans="2:8" s="1" customFormat="1" ht="15" customHeight="1" x14ac:dyDescent="0.2">
      <c r="B3" s="94" t="s">
        <v>239</v>
      </c>
      <c r="C3" s="94"/>
      <c r="D3" s="94"/>
      <c r="E3" s="94"/>
      <c r="F3" s="94"/>
      <c r="G3" s="94"/>
      <c r="H3" s="94"/>
    </row>
    <row r="4" spans="2:8" s="1" customFormat="1" ht="15" customHeight="1" x14ac:dyDescent="0.2">
      <c r="B4" s="94" t="s">
        <v>783</v>
      </c>
      <c r="C4" s="94"/>
      <c r="D4" s="94"/>
      <c r="E4" s="94"/>
      <c r="F4" s="94"/>
      <c r="G4" s="94"/>
      <c r="H4" s="94"/>
    </row>
    <row r="5" spans="2:8" s="1" customFormat="1" ht="15" customHeight="1" x14ac:dyDescent="0.2">
      <c r="B5" s="61"/>
      <c r="C5" s="62"/>
      <c r="D5" s="2"/>
      <c r="E5" s="3"/>
      <c r="F5" s="20"/>
      <c r="H5" s="63"/>
    </row>
    <row r="6" spans="2:8" ht="15" customHeight="1" x14ac:dyDescent="0.2">
      <c r="B6" s="95" t="s">
        <v>784</v>
      </c>
      <c r="C6" s="95" t="s">
        <v>785</v>
      </c>
      <c r="D6" s="95" t="s">
        <v>786</v>
      </c>
      <c r="E6" s="95" t="s">
        <v>787</v>
      </c>
      <c r="F6" s="95" t="s">
        <v>788</v>
      </c>
      <c r="G6" s="95" t="s">
        <v>789</v>
      </c>
      <c r="H6" s="95" t="s">
        <v>790</v>
      </c>
    </row>
    <row r="7" spans="2:8" ht="15" customHeight="1" x14ac:dyDescent="0.2">
      <c r="B7" s="96"/>
      <c r="C7" s="96"/>
      <c r="D7" s="96"/>
      <c r="E7" s="96"/>
      <c r="F7" s="96"/>
      <c r="G7" s="96"/>
      <c r="H7" s="96"/>
    </row>
    <row r="8" spans="2:8" ht="15" customHeight="1" x14ac:dyDescent="0.2">
      <c r="B8" s="91" t="s">
        <v>7</v>
      </c>
      <c r="C8" s="92"/>
      <c r="D8" s="92"/>
      <c r="E8" s="92"/>
      <c r="F8" s="92"/>
      <c r="G8" s="92"/>
      <c r="H8" s="92"/>
    </row>
    <row r="9" spans="2:8" ht="16.5" customHeight="1" x14ac:dyDescent="0.2">
      <c r="B9" s="64">
        <v>1</v>
      </c>
      <c r="C9" s="65" t="s">
        <v>90</v>
      </c>
      <c r="D9" s="65" t="s">
        <v>86</v>
      </c>
      <c r="E9" s="66" t="s">
        <v>466</v>
      </c>
      <c r="F9" s="67" t="s">
        <v>82</v>
      </c>
      <c r="G9" s="68" t="s">
        <v>823</v>
      </c>
      <c r="H9" s="16">
        <v>12</v>
      </c>
    </row>
    <row r="10" spans="2:8" ht="25.5" x14ac:dyDescent="0.2">
      <c r="B10" s="64">
        <v>2</v>
      </c>
      <c r="C10" s="65" t="s">
        <v>248</v>
      </c>
      <c r="D10" s="65" t="s">
        <v>249</v>
      </c>
      <c r="E10" s="66" t="s">
        <v>467</v>
      </c>
      <c r="F10" s="67" t="s">
        <v>82</v>
      </c>
      <c r="G10" s="68" t="s">
        <v>824</v>
      </c>
      <c r="H10" s="16">
        <v>18</v>
      </c>
    </row>
    <row r="11" spans="2:8" ht="16.5" customHeight="1" x14ac:dyDescent="0.2">
      <c r="B11" s="69"/>
      <c r="C11" s="70"/>
      <c r="D11" s="71"/>
      <c r="E11" s="71"/>
      <c r="F11" s="72"/>
      <c r="G11" s="72"/>
      <c r="H11" s="73">
        <f>SUM(H9:H10)</f>
        <v>30</v>
      </c>
    </row>
    <row r="12" spans="2:8" ht="15" customHeight="1" x14ac:dyDescent="0.2">
      <c r="B12" s="91" t="s">
        <v>241</v>
      </c>
      <c r="C12" s="92"/>
      <c r="D12" s="92"/>
      <c r="E12" s="92"/>
      <c r="F12" s="92"/>
      <c r="G12" s="92"/>
      <c r="H12" s="92"/>
    </row>
    <row r="13" spans="2:8" s="1" customFormat="1" ht="16.5" customHeight="1" x14ac:dyDescent="0.2">
      <c r="B13" s="64">
        <v>3</v>
      </c>
      <c r="C13" s="65" t="s">
        <v>97</v>
      </c>
      <c r="D13" s="65" t="s">
        <v>98</v>
      </c>
      <c r="E13" s="65" t="s">
        <v>99</v>
      </c>
      <c r="F13" s="67" t="s">
        <v>82</v>
      </c>
      <c r="G13" s="68" t="s">
        <v>791</v>
      </c>
      <c r="H13" s="16">
        <v>2</v>
      </c>
    </row>
    <row r="14" spans="2:8" ht="16.5" customHeight="1" x14ac:dyDescent="0.2">
      <c r="B14" s="64">
        <f>B13+1</f>
        <v>4</v>
      </c>
      <c r="C14" s="65" t="s">
        <v>100</v>
      </c>
      <c r="D14" s="65" t="s">
        <v>101</v>
      </c>
      <c r="E14" s="65" t="s">
        <v>100</v>
      </c>
      <c r="F14" s="67" t="s">
        <v>82</v>
      </c>
      <c r="G14" s="68" t="s">
        <v>792</v>
      </c>
      <c r="H14" s="16">
        <v>3</v>
      </c>
    </row>
    <row r="15" spans="2:8" ht="16.5" customHeight="1" x14ac:dyDescent="0.2">
      <c r="B15" s="64">
        <f>B14+1</f>
        <v>5</v>
      </c>
      <c r="C15" s="65" t="s">
        <v>102</v>
      </c>
      <c r="D15" s="65" t="s">
        <v>103</v>
      </c>
      <c r="E15" s="65" t="s">
        <v>104</v>
      </c>
      <c r="F15" s="67" t="s">
        <v>82</v>
      </c>
      <c r="G15" s="68" t="s">
        <v>105</v>
      </c>
      <c r="H15" s="16">
        <v>4</v>
      </c>
    </row>
    <row r="16" spans="2:8" ht="16.5" customHeight="1" x14ac:dyDescent="0.2">
      <c r="B16" s="64">
        <f>B15+1</f>
        <v>6</v>
      </c>
      <c r="C16" s="65" t="s">
        <v>106</v>
      </c>
      <c r="D16" s="65" t="s">
        <v>106</v>
      </c>
      <c r="E16" s="65" t="s">
        <v>107</v>
      </c>
      <c r="F16" s="67" t="s">
        <v>82</v>
      </c>
      <c r="G16" s="68" t="s">
        <v>793</v>
      </c>
      <c r="H16" s="16">
        <v>4</v>
      </c>
    </row>
    <row r="17" spans="1:8" ht="16.5" customHeight="1" x14ac:dyDescent="0.2">
      <c r="B17" s="64">
        <f>B16+1</f>
        <v>7</v>
      </c>
      <c r="C17" s="65" t="s">
        <v>108</v>
      </c>
      <c r="D17" s="65" t="s">
        <v>109</v>
      </c>
      <c r="E17" s="65" t="s">
        <v>110</v>
      </c>
      <c r="F17" s="67" t="s">
        <v>82</v>
      </c>
      <c r="G17" s="68" t="s">
        <v>794</v>
      </c>
      <c r="H17" s="16">
        <v>3</v>
      </c>
    </row>
    <row r="18" spans="1:8" ht="16.5" customHeight="1" x14ac:dyDescent="0.2">
      <c r="B18" s="69"/>
      <c r="C18" s="70"/>
      <c r="D18" s="71"/>
      <c r="E18" s="71"/>
      <c r="F18" s="72"/>
      <c r="G18" s="72"/>
      <c r="H18" s="73">
        <f>SUM(H13:H17)</f>
        <v>16</v>
      </c>
    </row>
    <row r="19" spans="1:8" ht="15" customHeight="1" x14ac:dyDescent="0.2">
      <c r="B19" s="91" t="s">
        <v>9</v>
      </c>
      <c r="C19" s="92"/>
      <c r="D19" s="92"/>
      <c r="E19" s="92"/>
      <c r="F19" s="92"/>
      <c r="G19" s="92"/>
      <c r="H19" s="92"/>
    </row>
    <row r="20" spans="1:8" ht="16.5" customHeight="1" x14ac:dyDescent="0.2">
      <c r="B20" s="64">
        <f>B17+1</f>
        <v>8</v>
      </c>
      <c r="C20" s="65" t="s">
        <v>91</v>
      </c>
      <c r="D20" s="65" t="s">
        <v>92</v>
      </c>
      <c r="E20" s="65" t="s">
        <v>10</v>
      </c>
      <c r="F20" s="67" t="s">
        <v>82</v>
      </c>
      <c r="G20" s="68" t="s">
        <v>795</v>
      </c>
      <c r="H20" s="16">
        <v>3</v>
      </c>
    </row>
    <row r="21" spans="1:8" ht="16.5" customHeight="1" x14ac:dyDescent="0.2">
      <c r="B21" s="69"/>
      <c r="C21" s="74"/>
      <c r="D21" s="71"/>
      <c r="E21" s="71"/>
      <c r="F21" s="72"/>
      <c r="G21" s="72"/>
      <c r="H21" s="73">
        <f>SUM(H20:H20)</f>
        <v>3</v>
      </c>
    </row>
    <row r="22" spans="1:8" ht="15" customHeight="1" x14ac:dyDescent="0.2">
      <c r="B22" s="91" t="s">
        <v>9</v>
      </c>
      <c r="C22" s="92"/>
      <c r="D22" s="92"/>
      <c r="E22" s="92"/>
      <c r="F22" s="92"/>
      <c r="G22" s="92"/>
      <c r="H22" s="92"/>
    </row>
    <row r="23" spans="1:8" ht="16.5" customHeight="1" x14ac:dyDescent="0.2">
      <c r="A23" s="1"/>
      <c r="B23" s="64">
        <v>9</v>
      </c>
      <c r="C23" s="65" t="s">
        <v>11</v>
      </c>
      <c r="D23" s="65" t="s">
        <v>12</v>
      </c>
      <c r="E23" s="65" t="s">
        <v>11</v>
      </c>
      <c r="F23" s="67" t="s">
        <v>82</v>
      </c>
      <c r="G23" s="68" t="s">
        <v>796</v>
      </c>
      <c r="H23" s="16">
        <v>5</v>
      </c>
    </row>
    <row r="24" spans="1:8" ht="16.5" customHeight="1" x14ac:dyDescent="0.2">
      <c r="A24" s="1"/>
      <c r="B24" s="64">
        <f t="shared" ref="B24" si="0">1+B23</f>
        <v>10</v>
      </c>
      <c r="C24" s="65" t="s">
        <v>13</v>
      </c>
      <c r="D24" s="65" t="s">
        <v>245</v>
      </c>
      <c r="E24" s="65" t="s">
        <v>13</v>
      </c>
      <c r="F24" s="67" t="s">
        <v>82</v>
      </c>
      <c r="G24" s="68" t="s">
        <v>2</v>
      </c>
      <c r="H24" s="16">
        <v>110</v>
      </c>
    </row>
    <row r="25" spans="1:8" ht="16.5" customHeight="1" x14ac:dyDescent="0.2">
      <c r="B25" s="64">
        <f>B24+1</f>
        <v>11</v>
      </c>
      <c r="C25" s="65" t="s">
        <v>132</v>
      </c>
      <c r="D25" s="65" t="s">
        <v>111</v>
      </c>
      <c r="E25" s="65" t="s">
        <v>13</v>
      </c>
      <c r="F25" s="67" t="s">
        <v>82</v>
      </c>
      <c r="G25" s="68" t="s">
        <v>797</v>
      </c>
      <c r="H25" s="16">
        <v>2</v>
      </c>
    </row>
    <row r="26" spans="1:8" ht="16.5" customHeight="1" x14ac:dyDescent="0.2">
      <c r="B26" s="64"/>
      <c r="C26" s="65"/>
      <c r="D26" s="65"/>
      <c r="E26" s="65" t="s">
        <v>133</v>
      </c>
      <c r="F26" s="67"/>
      <c r="G26" s="68" t="s">
        <v>134</v>
      </c>
      <c r="H26" s="16"/>
    </row>
    <row r="27" spans="1:8" ht="16.5" customHeight="1" x14ac:dyDescent="0.2">
      <c r="B27" s="64"/>
      <c r="C27" s="65"/>
      <c r="D27" s="65"/>
      <c r="E27" s="65" t="s">
        <v>135</v>
      </c>
      <c r="F27" s="67"/>
      <c r="G27" s="68" t="s">
        <v>136</v>
      </c>
      <c r="H27" s="16"/>
    </row>
    <row r="28" spans="1:8" ht="16.5" customHeight="1" x14ac:dyDescent="0.2">
      <c r="B28" s="64"/>
      <c r="C28" s="65"/>
      <c r="D28" s="65"/>
      <c r="E28" s="65" t="s">
        <v>137</v>
      </c>
      <c r="F28" s="67"/>
      <c r="G28" s="68" t="s">
        <v>138</v>
      </c>
      <c r="H28" s="16"/>
    </row>
    <row r="29" spans="1:8" ht="16.5" customHeight="1" x14ac:dyDescent="0.2">
      <c r="A29" s="75"/>
      <c r="B29" s="64"/>
      <c r="C29" s="65"/>
      <c r="D29" s="65"/>
      <c r="E29" s="65" t="s">
        <v>139</v>
      </c>
      <c r="F29" s="67"/>
      <c r="G29" s="68" t="s">
        <v>140</v>
      </c>
      <c r="H29" s="16"/>
    </row>
    <row r="30" spans="1:8" ht="16.5" customHeight="1" x14ac:dyDescent="0.2">
      <c r="B30" s="64"/>
      <c r="C30" s="65"/>
      <c r="D30" s="65"/>
      <c r="E30" s="65" t="s">
        <v>141</v>
      </c>
      <c r="F30" s="67"/>
      <c r="G30" s="68" t="s">
        <v>142</v>
      </c>
      <c r="H30" s="16"/>
    </row>
    <row r="31" spans="1:8" ht="16.5" customHeight="1" x14ac:dyDescent="0.2">
      <c r="B31" s="64"/>
      <c r="C31" s="65"/>
      <c r="D31" s="65"/>
      <c r="E31" s="65" t="s">
        <v>143</v>
      </c>
      <c r="F31" s="67"/>
      <c r="G31" s="68" t="s">
        <v>144</v>
      </c>
      <c r="H31" s="16"/>
    </row>
    <row r="32" spans="1:8" ht="16.5" customHeight="1" x14ac:dyDescent="0.2">
      <c r="B32" s="64"/>
      <c r="C32" s="65"/>
      <c r="D32" s="65"/>
      <c r="E32" s="65" t="s">
        <v>145</v>
      </c>
      <c r="F32" s="67"/>
      <c r="G32" s="68" t="s">
        <v>146</v>
      </c>
      <c r="H32" s="16"/>
    </row>
    <row r="33" spans="1:8" s="75" customFormat="1" ht="16.5" customHeight="1" x14ac:dyDescent="0.2">
      <c r="A33" s="4"/>
      <c r="B33" s="64"/>
      <c r="C33" s="65"/>
      <c r="D33" s="65"/>
      <c r="E33" s="65" t="s">
        <v>147</v>
      </c>
      <c r="F33" s="67"/>
      <c r="G33" s="68" t="s">
        <v>148</v>
      </c>
      <c r="H33" s="16"/>
    </row>
    <row r="34" spans="1:8" ht="16.5" customHeight="1" x14ac:dyDescent="0.2">
      <c r="B34" s="64"/>
      <c r="C34" s="65"/>
      <c r="D34" s="65"/>
      <c r="E34" s="65" t="s">
        <v>149</v>
      </c>
      <c r="F34" s="67"/>
      <c r="G34" s="68" t="s">
        <v>150</v>
      </c>
      <c r="H34" s="16"/>
    </row>
    <row r="35" spans="1:8" ht="16.5" customHeight="1" x14ac:dyDescent="0.2">
      <c r="A35" s="75"/>
      <c r="B35" s="64"/>
      <c r="C35" s="65"/>
      <c r="D35" s="65"/>
      <c r="E35" s="65" t="s">
        <v>151</v>
      </c>
      <c r="F35" s="67"/>
      <c r="G35" s="68" t="s">
        <v>152</v>
      </c>
      <c r="H35" s="16"/>
    </row>
    <row r="36" spans="1:8" ht="16.5" customHeight="1" x14ac:dyDescent="0.2">
      <c r="B36" s="64"/>
      <c r="C36" s="65"/>
      <c r="D36" s="65"/>
      <c r="E36" s="65" t="s">
        <v>153</v>
      </c>
      <c r="F36" s="67"/>
      <c r="G36" s="68" t="s">
        <v>154</v>
      </c>
      <c r="H36" s="16"/>
    </row>
    <row r="37" spans="1:8" ht="16.5" customHeight="1" x14ac:dyDescent="0.2">
      <c r="B37" s="64"/>
      <c r="C37" s="65"/>
      <c r="D37" s="65"/>
      <c r="E37" s="65" t="s">
        <v>155</v>
      </c>
      <c r="F37" s="67"/>
      <c r="G37" s="68" t="s">
        <v>156</v>
      </c>
      <c r="H37" s="16"/>
    </row>
    <row r="38" spans="1:8" ht="16.5" customHeight="1" x14ac:dyDescent="0.2">
      <c r="B38" s="64"/>
      <c r="C38" s="65"/>
      <c r="D38" s="65"/>
      <c r="E38" s="65" t="s">
        <v>157</v>
      </c>
      <c r="F38" s="67"/>
      <c r="G38" s="68" t="s">
        <v>158</v>
      </c>
      <c r="H38" s="16"/>
    </row>
    <row r="39" spans="1:8" s="75" customFormat="1" ht="16.5" customHeight="1" x14ac:dyDescent="0.2">
      <c r="A39" s="4"/>
      <c r="B39" s="64"/>
      <c r="C39" s="65"/>
      <c r="D39" s="65"/>
      <c r="E39" s="65" t="s">
        <v>159</v>
      </c>
      <c r="F39" s="67"/>
      <c r="G39" s="68" t="s">
        <v>160</v>
      </c>
      <c r="H39" s="16"/>
    </row>
    <row r="40" spans="1:8" ht="16.5" customHeight="1" x14ac:dyDescent="0.2">
      <c r="B40" s="64"/>
      <c r="C40" s="65"/>
      <c r="D40" s="65"/>
      <c r="E40" s="65" t="s">
        <v>161</v>
      </c>
      <c r="F40" s="67"/>
      <c r="G40" s="68" t="s">
        <v>162</v>
      </c>
      <c r="H40" s="16"/>
    </row>
    <row r="41" spans="1:8" ht="16.5" customHeight="1" x14ac:dyDescent="0.2">
      <c r="A41" s="75"/>
      <c r="B41" s="64"/>
      <c r="C41" s="65"/>
      <c r="D41" s="65"/>
      <c r="E41" s="65" t="s">
        <v>163</v>
      </c>
      <c r="F41" s="67"/>
      <c r="G41" s="68" t="s">
        <v>164</v>
      </c>
      <c r="H41" s="16"/>
    </row>
    <row r="42" spans="1:8" ht="16.5" customHeight="1" x14ac:dyDescent="0.2">
      <c r="B42" s="64"/>
      <c r="C42" s="65"/>
      <c r="D42" s="65"/>
      <c r="E42" s="65" t="s">
        <v>165</v>
      </c>
      <c r="F42" s="67"/>
      <c r="G42" s="68" t="s">
        <v>166</v>
      </c>
      <c r="H42" s="16"/>
    </row>
    <row r="43" spans="1:8" ht="16.5" customHeight="1" x14ac:dyDescent="0.2">
      <c r="A43" s="75"/>
      <c r="B43" s="64"/>
      <c r="C43" s="65"/>
      <c r="D43" s="65"/>
      <c r="E43" s="65" t="s">
        <v>167</v>
      </c>
      <c r="F43" s="67"/>
      <c r="G43" s="68" t="s">
        <v>168</v>
      </c>
      <c r="H43" s="16"/>
    </row>
    <row r="44" spans="1:8" ht="16.5" customHeight="1" x14ac:dyDescent="0.2">
      <c r="A44" s="75"/>
      <c r="B44" s="64"/>
      <c r="C44" s="65"/>
      <c r="D44" s="65"/>
      <c r="E44" s="65" t="s">
        <v>169</v>
      </c>
      <c r="F44" s="67"/>
      <c r="G44" s="68" t="s">
        <v>170</v>
      </c>
      <c r="H44" s="16"/>
    </row>
    <row r="45" spans="1:8" s="75" customFormat="1" ht="16.5" customHeight="1" x14ac:dyDescent="0.2">
      <c r="A45" s="1"/>
      <c r="B45" s="64"/>
      <c r="C45" s="65"/>
      <c r="D45" s="65"/>
      <c r="E45" s="65" t="s">
        <v>171</v>
      </c>
      <c r="F45" s="67"/>
      <c r="G45" s="68" t="s">
        <v>172</v>
      </c>
      <c r="H45" s="16"/>
    </row>
    <row r="46" spans="1:8" ht="16.5" customHeight="1" x14ac:dyDescent="0.2">
      <c r="B46" s="64"/>
      <c r="C46" s="65"/>
      <c r="D46" s="65"/>
      <c r="E46" s="65" t="s">
        <v>173</v>
      </c>
      <c r="F46" s="67"/>
      <c r="G46" s="68" t="s">
        <v>174</v>
      </c>
      <c r="H46" s="16"/>
    </row>
    <row r="47" spans="1:8" s="75" customFormat="1" ht="16.5" customHeight="1" x14ac:dyDescent="0.2">
      <c r="A47" s="4"/>
      <c r="B47" s="64"/>
      <c r="C47" s="65"/>
      <c r="D47" s="65"/>
      <c r="E47" s="65" t="s">
        <v>175</v>
      </c>
      <c r="F47" s="67"/>
      <c r="G47" s="68" t="s">
        <v>176</v>
      </c>
      <c r="H47" s="16"/>
    </row>
    <row r="48" spans="1:8" s="75" customFormat="1" ht="16.5" customHeight="1" x14ac:dyDescent="0.2">
      <c r="B48" s="64"/>
      <c r="C48" s="65"/>
      <c r="D48" s="65"/>
      <c r="E48" s="65" t="s">
        <v>177</v>
      </c>
      <c r="F48" s="67"/>
      <c r="G48" s="68" t="s">
        <v>178</v>
      </c>
      <c r="H48" s="16"/>
    </row>
    <row r="49" spans="1:8" s="1" customFormat="1" ht="16.5" customHeight="1" x14ac:dyDescent="0.2">
      <c r="A49" s="4"/>
      <c r="B49" s="64"/>
      <c r="C49" s="65"/>
      <c r="D49" s="65"/>
      <c r="E49" s="65" t="s">
        <v>49</v>
      </c>
      <c r="F49" s="67"/>
      <c r="G49" s="68" t="s">
        <v>179</v>
      </c>
      <c r="H49" s="16"/>
    </row>
    <row r="50" spans="1:8" ht="16.5" customHeight="1" x14ac:dyDescent="0.2">
      <c r="B50" s="64"/>
      <c r="C50" s="65"/>
      <c r="D50" s="65"/>
      <c r="E50" s="65" t="s">
        <v>180</v>
      </c>
      <c r="F50" s="67"/>
      <c r="G50" s="68" t="s">
        <v>181</v>
      </c>
      <c r="H50" s="16"/>
    </row>
    <row r="51" spans="1:8" ht="16.5" customHeight="1" x14ac:dyDescent="0.2">
      <c r="A51" s="75"/>
      <c r="B51" s="64"/>
      <c r="C51" s="65"/>
      <c r="D51" s="65"/>
      <c r="E51" s="65" t="s">
        <v>182</v>
      </c>
      <c r="F51" s="67"/>
      <c r="G51" s="68" t="s">
        <v>183</v>
      </c>
      <c r="H51" s="16"/>
    </row>
    <row r="52" spans="1:8" ht="16.5" customHeight="1" x14ac:dyDescent="0.2">
      <c r="B52" s="64"/>
      <c r="C52" s="65"/>
      <c r="D52" s="65"/>
      <c r="E52" s="65" t="s">
        <v>184</v>
      </c>
      <c r="F52" s="67"/>
      <c r="G52" s="68" t="s">
        <v>185</v>
      </c>
      <c r="H52" s="16"/>
    </row>
    <row r="53" spans="1:8" ht="16.5" customHeight="1" x14ac:dyDescent="0.2">
      <c r="B53" s="64"/>
      <c r="C53" s="65"/>
      <c r="D53" s="65"/>
      <c r="E53" s="65" t="s">
        <v>186</v>
      </c>
      <c r="F53" s="67"/>
      <c r="G53" s="68" t="s">
        <v>187</v>
      </c>
      <c r="H53" s="16"/>
    </row>
    <row r="54" spans="1:8" s="75" customFormat="1" ht="16.5" customHeight="1" x14ac:dyDescent="0.2">
      <c r="A54" s="4"/>
      <c r="B54" s="64"/>
      <c r="C54" s="65"/>
      <c r="D54" s="65"/>
      <c r="E54" s="65" t="s">
        <v>188</v>
      </c>
      <c r="F54" s="67"/>
      <c r="G54" s="68" t="s">
        <v>189</v>
      </c>
      <c r="H54" s="16"/>
    </row>
    <row r="55" spans="1:8" s="75" customFormat="1" ht="16.5" customHeight="1" x14ac:dyDescent="0.2">
      <c r="A55" s="4"/>
      <c r="B55" s="64"/>
      <c r="C55" s="65"/>
      <c r="D55" s="65"/>
      <c r="E55" s="65" t="s">
        <v>89</v>
      </c>
      <c r="F55" s="67"/>
      <c r="G55" s="68" t="s">
        <v>190</v>
      </c>
      <c r="H55" s="16"/>
    </row>
    <row r="56" spans="1:8" ht="16.5" customHeight="1" x14ac:dyDescent="0.2">
      <c r="A56" s="75"/>
      <c r="B56" s="64"/>
      <c r="C56" s="65"/>
      <c r="D56" s="65"/>
      <c r="E56" s="65" t="s">
        <v>191</v>
      </c>
      <c r="F56" s="67"/>
      <c r="G56" s="68" t="s">
        <v>192</v>
      </c>
      <c r="H56" s="16"/>
    </row>
    <row r="57" spans="1:8" ht="16.5" customHeight="1" x14ac:dyDescent="0.2">
      <c r="A57" s="76"/>
      <c r="B57" s="64"/>
      <c r="C57" s="65"/>
      <c r="D57" s="65"/>
      <c r="E57" s="65" t="s">
        <v>193</v>
      </c>
      <c r="F57" s="67"/>
      <c r="G57" s="68" t="s">
        <v>194</v>
      </c>
      <c r="H57" s="16"/>
    </row>
    <row r="58" spans="1:8" ht="16.5" customHeight="1" x14ac:dyDescent="0.2">
      <c r="B58" s="64"/>
      <c r="C58" s="65"/>
      <c r="D58" s="65"/>
      <c r="E58" s="65" t="s">
        <v>195</v>
      </c>
      <c r="F58" s="67"/>
      <c r="G58" s="68" t="s">
        <v>196</v>
      </c>
      <c r="H58" s="16"/>
    </row>
    <row r="59" spans="1:8" ht="16.5" customHeight="1" x14ac:dyDescent="0.2">
      <c r="B59" s="64"/>
      <c r="C59" s="65"/>
      <c r="D59" s="65"/>
      <c r="E59" s="65" t="s">
        <v>197</v>
      </c>
      <c r="F59" s="67"/>
      <c r="G59" s="68" t="s">
        <v>198</v>
      </c>
      <c r="H59" s="16"/>
    </row>
    <row r="60" spans="1:8" s="75" customFormat="1" ht="16.5" customHeight="1" x14ac:dyDescent="0.2">
      <c r="B60" s="64"/>
      <c r="C60" s="65"/>
      <c r="D60" s="65"/>
      <c r="E60" s="65" t="s">
        <v>199</v>
      </c>
      <c r="F60" s="67"/>
      <c r="G60" s="68" t="s">
        <v>200</v>
      </c>
      <c r="H60" s="16"/>
    </row>
    <row r="61" spans="1:8" s="76" customFormat="1" ht="16.5" customHeight="1" x14ac:dyDescent="0.2">
      <c r="A61" s="4"/>
      <c r="B61" s="64"/>
      <c r="C61" s="65"/>
      <c r="D61" s="65"/>
      <c r="E61" s="65" t="s">
        <v>201</v>
      </c>
      <c r="F61" s="67"/>
      <c r="G61" s="68" t="s">
        <v>202</v>
      </c>
      <c r="H61" s="16"/>
    </row>
    <row r="62" spans="1:8" ht="16.5" customHeight="1" x14ac:dyDescent="0.2">
      <c r="B62" s="64"/>
      <c r="C62" s="65"/>
      <c r="D62" s="65"/>
      <c r="E62" s="65" t="s">
        <v>203</v>
      </c>
      <c r="F62" s="67"/>
      <c r="G62" s="68" t="s">
        <v>204</v>
      </c>
      <c r="H62" s="16"/>
    </row>
    <row r="63" spans="1:8" ht="16.5" customHeight="1" x14ac:dyDescent="0.2">
      <c r="B63" s="64"/>
      <c r="C63" s="65"/>
      <c r="D63" s="65"/>
      <c r="E63" s="65" t="s">
        <v>205</v>
      </c>
      <c r="F63" s="67"/>
      <c r="G63" s="68" t="s">
        <v>206</v>
      </c>
      <c r="H63" s="16"/>
    </row>
    <row r="64" spans="1:8" s="75" customFormat="1" ht="16.5" customHeight="1" x14ac:dyDescent="0.2">
      <c r="B64" s="64"/>
      <c r="C64" s="65"/>
      <c r="D64" s="65"/>
      <c r="E64" s="65" t="s">
        <v>207</v>
      </c>
      <c r="F64" s="67"/>
      <c r="G64" s="68" t="s">
        <v>208</v>
      </c>
      <c r="H64" s="16"/>
    </row>
    <row r="65" spans="2:8" ht="16.5" customHeight="1" x14ac:dyDescent="0.2">
      <c r="B65" s="64"/>
      <c r="C65" s="65"/>
      <c r="D65" s="65"/>
      <c r="E65" s="65" t="s">
        <v>209</v>
      </c>
      <c r="F65" s="67"/>
      <c r="G65" s="68" t="s">
        <v>4</v>
      </c>
      <c r="H65" s="16"/>
    </row>
    <row r="66" spans="2:8" ht="16.5" customHeight="1" x14ac:dyDescent="0.2">
      <c r="B66" s="64">
        <f>B25+1</f>
        <v>12</v>
      </c>
      <c r="C66" s="65" t="s">
        <v>112</v>
      </c>
      <c r="D66" s="65" t="s">
        <v>113</v>
      </c>
      <c r="E66" s="65" t="s">
        <v>71</v>
      </c>
      <c r="F66" s="67" t="s">
        <v>82</v>
      </c>
      <c r="G66" s="68" t="s">
        <v>798</v>
      </c>
      <c r="H66" s="16">
        <v>2</v>
      </c>
    </row>
    <row r="67" spans="2:8" s="75" customFormat="1" ht="16.5" customHeight="1" x14ac:dyDescent="0.2">
      <c r="B67" s="64"/>
      <c r="C67" s="65"/>
      <c r="D67" s="65"/>
      <c r="E67" s="65" t="s">
        <v>210</v>
      </c>
      <c r="F67" s="67"/>
      <c r="G67" s="68" t="s">
        <v>134</v>
      </c>
      <c r="H67" s="16"/>
    </row>
    <row r="68" spans="2:8" ht="16.5" customHeight="1" x14ac:dyDescent="0.2">
      <c r="B68" s="64"/>
      <c r="C68" s="65"/>
      <c r="D68" s="65"/>
      <c r="E68" s="65" t="s">
        <v>211</v>
      </c>
      <c r="F68" s="67"/>
      <c r="G68" s="68" t="s">
        <v>136</v>
      </c>
      <c r="H68" s="16"/>
    </row>
    <row r="69" spans="2:8" ht="16.5" customHeight="1" x14ac:dyDescent="0.2">
      <c r="B69" s="64"/>
      <c r="C69" s="65"/>
      <c r="D69" s="65"/>
      <c r="E69" s="65" t="s">
        <v>212</v>
      </c>
      <c r="F69" s="67"/>
      <c r="G69" s="68" t="s">
        <v>138</v>
      </c>
      <c r="H69" s="16"/>
    </row>
    <row r="70" spans="2:8" ht="16.5" customHeight="1" x14ac:dyDescent="0.2">
      <c r="B70" s="64"/>
      <c r="C70" s="65"/>
      <c r="D70" s="65"/>
      <c r="E70" s="65" t="s">
        <v>139</v>
      </c>
      <c r="F70" s="67"/>
      <c r="G70" s="68" t="s">
        <v>140</v>
      </c>
      <c r="H70" s="16"/>
    </row>
    <row r="71" spans="2:8" s="75" customFormat="1" ht="16.5" customHeight="1" x14ac:dyDescent="0.2">
      <c r="B71" s="64"/>
      <c r="C71" s="65"/>
      <c r="D71" s="65"/>
      <c r="E71" s="65" t="s">
        <v>213</v>
      </c>
      <c r="F71" s="67"/>
      <c r="G71" s="68" t="s">
        <v>142</v>
      </c>
      <c r="H71" s="16"/>
    </row>
    <row r="72" spans="2:8" ht="16.5" customHeight="1" x14ac:dyDescent="0.2">
      <c r="B72" s="64"/>
      <c r="C72" s="65"/>
      <c r="D72" s="65"/>
      <c r="E72" s="65" t="s">
        <v>214</v>
      </c>
      <c r="F72" s="67"/>
      <c r="G72" s="68" t="s">
        <v>144</v>
      </c>
      <c r="H72" s="16"/>
    </row>
    <row r="73" spans="2:8" ht="16.5" customHeight="1" x14ac:dyDescent="0.2">
      <c r="B73" s="64"/>
      <c r="C73" s="65"/>
      <c r="D73" s="65"/>
      <c r="E73" s="65" t="s">
        <v>215</v>
      </c>
      <c r="F73" s="67"/>
      <c r="G73" s="68" t="s">
        <v>146</v>
      </c>
      <c r="H73" s="16"/>
    </row>
    <row r="74" spans="2:8" ht="16.5" customHeight="1" x14ac:dyDescent="0.2">
      <c r="B74" s="64"/>
      <c r="C74" s="65"/>
      <c r="D74" s="65"/>
      <c r="E74" s="65" t="s">
        <v>177</v>
      </c>
      <c r="F74" s="67"/>
      <c r="G74" s="68" t="s">
        <v>148</v>
      </c>
      <c r="H74" s="16"/>
    </row>
    <row r="75" spans="2:8" s="75" customFormat="1" ht="16.5" customHeight="1" x14ac:dyDescent="0.2">
      <c r="B75" s="64"/>
      <c r="C75" s="65"/>
      <c r="D75" s="65"/>
      <c r="E75" s="65" t="s">
        <v>216</v>
      </c>
      <c r="F75" s="67"/>
      <c r="G75" s="68" t="s">
        <v>150</v>
      </c>
      <c r="H75" s="16"/>
    </row>
    <row r="76" spans="2:8" ht="16.5" customHeight="1" x14ac:dyDescent="0.2">
      <c r="B76" s="64"/>
      <c r="C76" s="65"/>
      <c r="D76" s="65"/>
      <c r="E76" s="65" t="s">
        <v>217</v>
      </c>
      <c r="F76" s="67"/>
      <c r="G76" s="68" t="s">
        <v>152</v>
      </c>
      <c r="H76" s="16"/>
    </row>
    <row r="77" spans="2:8" ht="16.5" customHeight="1" x14ac:dyDescent="0.2">
      <c r="B77" s="64"/>
      <c r="C77" s="65"/>
      <c r="D77" s="65"/>
      <c r="E77" s="65" t="s">
        <v>218</v>
      </c>
      <c r="F77" s="67"/>
      <c r="G77" s="68" t="s">
        <v>154</v>
      </c>
      <c r="H77" s="16"/>
    </row>
    <row r="78" spans="2:8" ht="16.5" customHeight="1" x14ac:dyDescent="0.2">
      <c r="B78" s="64"/>
      <c r="C78" s="65"/>
      <c r="D78" s="65"/>
      <c r="E78" s="65" t="s">
        <v>49</v>
      </c>
      <c r="F78" s="67"/>
      <c r="G78" s="68" t="s">
        <v>156</v>
      </c>
      <c r="H78" s="16"/>
    </row>
    <row r="79" spans="2:8" s="75" customFormat="1" ht="16.5" customHeight="1" x14ac:dyDescent="0.2">
      <c r="B79" s="64"/>
      <c r="C79" s="65"/>
      <c r="D79" s="65"/>
      <c r="E79" s="65" t="s">
        <v>149</v>
      </c>
      <c r="F79" s="67"/>
      <c r="G79" s="68" t="s">
        <v>158</v>
      </c>
      <c r="H79" s="16"/>
    </row>
    <row r="80" spans="2:8" ht="16.5" customHeight="1" x14ac:dyDescent="0.2">
      <c r="B80" s="64"/>
      <c r="C80" s="65"/>
      <c r="D80" s="65"/>
      <c r="E80" s="65" t="s">
        <v>48</v>
      </c>
      <c r="F80" s="67"/>
      <c r="G80" s="68" t="s">
        <v>160</v>
      </c>
      <c r="H80" s="16"/>
    </row>
    <row r="81" spans="2:8" ht="16.5" customHeight="1" x14ac:dyDescent="0.2">
      <c r="B81" s="64"/>
      <c r="C81" s="65"/>
      <c r="D81" s="65"/>
      <c r="E81" s="65" t="s">
        <v>219</v>
      </c>
      <c r="F81" s="67"/>
      <c r="G81" s="68" t="s">
        <v>162</v>
      </c>
      <c r="H81" s="16"/>
    </row>
    <row r="82" spans="2:8" ht="16.5" customHeight="1" x14ac:dyDescent="0.2">
      <c r="B82" s="64"/>
      <c r="C82" s="65"/>
      <c r="D82" s="65"/>
      <c r="E82" s="65" t="s">
        <v>24</v>
      </c>
      <c r="F82" s="67"/>
      <c r="G82" s="68" t="s">
        <v>164</v>
      </c>
      <c r="H82" s="16"/>
    </row>
    <row r="83" spans="2:8" s="75" customFormat="1" ht="16.5" customHeight="1" x14ac:dyDescent="0.2">
      <c r="B83" s="64"/>
      <c r="C83" s="65"/>
      <c r="D83" s="65"/>
      <c r="E83" s="65" t="s">
        <v>220</v>
      </c>
      <c r="F83" s="67"/>
      <c r="G83" s="68" t="s">
        <v>166</v>
      </c>
      <c r="H83" s="16"/>
    </row>
    <row r="84" spans="2:8" ht="16.5" customHeight="1" x14ac:dyDescent="0.2">
      <c r="B84" s="64"/>
      <c r="C84" s="65"/>
      <c r="D84" s="65"/>
      <c r="E84" s="65" t="s">
        <v>221</v>
      </c>
      <c r="F84" s="67"/>
      <c r="G84" s="68" t="s">
        <v>168</v>
      </c>
      <c r="H84" s="16"/>
    </row>
    <row r="85" spans="2:8" ht="16.5" customHeight="1" x14ac:dyDescent="0.2">
      <c r="B85" s="64"/>
      <c r="C85" s="65"/>
      <c r="D85" s="65"/>
      <c r="E85" s="65" t="s">
        <v>222</v>
      </c>
      <c r="F85" s="67"/>
      <c r="G85" s="68" t="s">
        <v>170</v>
      </c>
      <c r="H85" s="16"/>
    </row>
    <row r="86" spans="2:8" ht="16.5" customHeight="1" x14ac:dyDescent="0.2">
      <c r="B86" s="64"/>
      <c r="C86" s="65"/>
      <c r="D86" s="65"/>
      <c r="E86" s="65" t="s">
        <v>223</v>
      </c>
      <c r="F86" s="67"/>
      <c r="G86" s="68" t="s">
        <v>172</v>
      </c>
      <c r="H86" s="16"/>
    </row>
    <row r="87" spans="2:8" s="75" customFormat="1" ht="16.5" customHeight="1" x14ac:dyDescent="0.2">
      <c r="B87" s="64"/>
      <c r="C87" s="65"/>
      <c r="D87" s="65"/>
      <c r="E87" s="65" t="s">
        <v>224</v>
      </c>
      <c r="F87" s="67"/>
      <c r="G87" s="68" t="s">
        <v>174</v>
      </c>
      <c r="H87" s="16"/>
    </row>
    <row r="88" spans="2:8" ht="16.5" customHeight="1" x14ac:dyDescent="0.2">
      <c r="B88" s="64"/>
      <c r="C88" s="65"/>
      <c r="D88" s="65"/>
      <c r="E88" s="65" t="s">
        <v>225</v>
      </c>
      <c r="F88" s="67"/>
      <c r="G88" s="68" t="s">
        <v>176</v>
      </c>
      <c r="H88" s="16"/>
    </row>
    <row r="89" spans="2:8" ht="16.5" customHeight="1" x14ac:dyDescent="0.2">
      <c r="B89" s="64"/>
      <c r="C89" s="65"/>
      <c r="D89" s="65"/>
      <c r="E89" s="65" t="s">
        <v>226</v>
      </c>
      <c r="F89" s="67"/>
      <c r="G89" s="68" t="s">
        <v>178</v>
      </c>
      <c r="H89" s="16"/>
    </row>
    <row r="90" spans="2:8" ht="16.5" customHeight="1" x14ac:dyDescent="0.2">
      <c r="B90" s="64"/>
      <c r="C90" s="65"/>
      <c r="D90" s="65"/>
      <c r="E90" s="65" t="s">
        <v>227</v>
      </c>
      <c r="F90" s="67"/>
      <c r="G90" s="68" t="s">
        <v>179</v>
      </c>
      <c r="H90" s="16"/>
    </row>
    <row r="91" spans="2:8" s="75" customFormat="1" ht="16.5" customHeight="1" x14ac:dyDescent="0.2">
      <c r="B91" s="64"/>
      <c r="C91" s="65"/>
      <c r="D91" s="65"/>
      <c r="E91" s="65" t="s">
        <v>228</v>
      </c>
      <c r="F91" s="67"/>
      <c r="G91" s="68" t="s">
        <v>181</v>
      </c>
      <c r="H91" s="16"/>
    </row>
    <row r="92" spans="2:8" ht="16.5" customHeight="1" x14ac:dyDescent="0.2">
      <c r="B92" s="64"/>
      <c r="C92" s="65"/>
      <c r="D92" s="65"/>
      <c r="E92" s="65" t="s">
        <v>229</v>
      </c>
      <c r="F92" s="67"/>
      <c r="G92" s="68" t="s">
        <v>183</v>
      </c>
      <c r="H92" s="16"/>
    </row>
    <row r="93" spans="2:8" ht="16.5" customHeight="1" x14ac:dyDescent="0.2">
      <c r="B93" s="64"/>
      <c r="C93" s="65"/>
      <c r="D93" s="65"/>
      <c r="E93" s="65" t="s">
        <v>47</v>
      </c>
      <c r="F93" s="67"/>
      <c r="G93" s="68" t="s">
        <v>185</v>
      </c>
      <c r="H93" s="16"/>
    </row>
    <row r="94" spans="2:8" ht="16.5" customHeight="1" x14ac:dyDescent="0.2">
      <c r="B94" s="64"/>
      <c r="C94" s="65"/>
      <c r="D94" s="65"/>
      <c r="E94" s="65" t="s">
        <v>230</v>
      </c>
      <c r="F94" s="67"/>
      <c r="G94" s="68" t="s">
        <v>187</v>
      </c>
      <c r="H94" s="16"/>
    </row>
    <row r="95" spans="2:8" s="75" customFormat="1" ht="16.5" customHeight="1" x14ac:dyDescent="0.2">
      <c r="B95" s="64"/>
      <c r="C95" s="65"/>
      <c r="D95" s="65"/>
      <c r="E95" s="65" t="s">
        <v>231</v>
      </c>
      <c r="F95" s="67"/>
      <c r="G95" s="68" t="s">
        <v>189</v>
      </c>
      <c r="H95" s="16"/>
    </row>
    <row r="96" spans="2:8" ht="16.5" customHeight="1" x14ac:dyDescent="0.2">
      <c r="B96" s="64"/>
      <c r="C96" s="65"/>
      <c r="D96" s="65"/>
      <c r="E96" s="65" t="s">
        <v>232</v>
      </c>
      <c r="F96" s="67"/>
      <c r="G96" s="68" t="s">
        <v>190</v>
      </c>
      <c r="H96" s="16"/>
    </row>
    <row r="97" spans="2:15" ht="16.5" customHeight="1" x14ac:dyDescent="0.2">
      <c r="B97" s="64"/>
      <c r="C97" s="65"/>
      <c r="D97" s="65"/>
      <c r="E97" s="65" t="s">
        <v>233</v>
      </c>
      <c r="F97" s="67"/>
      <c r="G97" s="68" t="s">
        <v>192</v>
      </c>
      <c r="H97" s="16"/>
    </row>
    <row r="98" spans="2:15" ht="16.5" customHeight="1" x14ac:dyDescent="0.2">
      <c r="B98" s="64"/>
      <c r="C98" s="65"/>
      <c r="D98" s="65"/>
      <c r="E98" s="65" t="s">
        <v>234</v>
      </c>
      <c r="F98" s="67"/>
      <c r="G98" s="68" t="s">
        <v>194</v>
      </c>
      <c r="H98" s="16"/>
    </row>
    <row r="99" spans="2:15" s="75" customFormat="1" ht="16.5" customHeight="1" x14ac:dyDescent="0.2">
      <c r="B99" s="64"/>
      <c r="C99" s="65"/>
      <c r="D99" s="65"/>
      <c r="E99" s="65" t="s">
        <v>235</v>
      </c>
      <c r="F99" s="67"/>
      <c r="G99" s="68" t="s">
        <v>196</v>
      </c>
      <c r="H99" s="16"/>
    </row>
    <row r="100" spans="2:15" ht="16.5" customHeight="1" x14ac:dyDescent="0.2">
      <c r="B100" s="64"/>
      <c r="C100" s="65"/>
      <c r="D100" s="65"/>
      <c r="E100" s="65" t="s">
        <v>180</v>
      </c>
      <c r="F100" s="67"/>
      <c r="G100" s="68" t="s">
        <v>198</v>
      </c>
      <c r="H100" s="16"/>
    </row>
    <row r="101" spans="2:15" ht="16.5" customHeight="1" x14ac:dyDescent="0.2">
      <c r="B101" s="64"/>
      <c r="C101" s="65"/>
      <c r="D101" s="65"/>
      <c r="E101" s="65" t="s">
        <v>236</v>
      </c>
      <c r="F101" s="67"/>
      <c r="G101" s="68" t="s">
        <v>200</v>
      </c>
      <c r="H101" s="16"/>
    </row>
    <row r="102" spans="2:15" ht="16.5" customHeight="1" x14ac:dyDescent="0.2">
      <c r="B102" s="64"/>
      <c r="C102" s="65"/>
      <c r="D102" s="65"/>
      <c r="E102" s="65" t="s">
        <v>237</v>
      </c>
      <c r="F102" s="67"/>
      <c r="G102" s="68" t="s">
        <v>202</v>
      </c>
      <c r="H102" s="16"/>
    </row>
    <row r="103" spans="2:15" s="75" customFormat="1" ht="16.5" customHeight="1" x14ac:dyDescent="0.2">
      <c r="B103" s="64"/>
      <c r="C103" s="65"/>
      <c r="D103" s="65"/>
      <c r="E103" s="65" t="s">
        <v>95</v>
      </c>
      <c r="F103" s="67"/>
      <c r="G103" s="68" t="s">
        <v>238</v>
      </c>
      <c r="H103" s="16"/>
    </row>
    <row r="104" spans="2:15" ht="16.5" customHeight="1" x14ac:dyDescent="0.2">
      <c r="B104" s="69"/>
      <c r="C104" s="74"/>
      <c r="D104" s="71"/>
      <c r="E104" s="71"/>
      <c r="F104" s="72"/>
      <c r="G104" s="72"/>
      <c r="H104" s="73">
        <f>SUM(H23:H103)</f>
        <v>119</v>
      </c>
    </row>
    <row r="105" spans="2:15" ht="15" customHeight="1" x14ac:dyDescent="0.2">
      <c r="B105" s="91" t="s">
        <v>242</v>
      </c>
      <c r="C105" s="92"/>
      <c r="D105" s="92"/>
      <c r="E105" s="92"/>
      <c r="F105" s="92"/>
      <c r="G105" s="92"/>
      <c r="H105" s="92"/>
    </row>
    <row r="106" spans="2:15" ht="16.5" customHeight="1" x14ac:dyDescent="0.2">
      <c r="B106" s="64">
        <f>B66+1</f>
        <v>13</v>
      </c>
      <c r="C106" s="65" t="s">
        <v>93</v>
      </c>
      <c r="D106" s="65" t="s">
        <v>72</v>
      </c>
      <c r="E106" s="65" t="s">
        <v>94</v>
      </c>
      <c r="F106" s="67" t="s">
        <v>82</v>
      </c>
      <c r="G106" s="68" t="s">
        <v>818</v>
      </c>
      <c r="H106" s="16">
        <v>1</v>
      </c>
      <c r="J106" s="88"/>
      <c r="K106" s="88"/>
      <c r="L106" s="88"/>
    </row>
    <row r="107" spans="2:15" s="75" customFormat="1" ht="16.5" customHeight="1" x14ac:dyDescent="0.2">
      <c r="B107" s="64"/>
      <c r="C107" s="65"/>
      <c r="D107" s="65"/>
      <c r="E107" s="65" t="s">
        <v>84</v>
      </c>
      <c r="F107" s="67"/>
      <c r="G107" s="68">
        <v>1</v>
      </c>
      <c r="H107" s="16"/>
      <c r="J107" s="89"/>
      <c r="K107" s="90"/>
      <c r="L107" s="77"/>
    </row>
    <row r="108" spans="2:15" ht="16.5" customHeight="1" x14ac:dyDescent="0.2">
      <c r="B108" s="64"/>
      <c r="C108" s="65"/>
      <c r="D108" s="65"/>
      <c r="E108" s="65" t="s">
        <v>85</v>
      </c>
      <c r="F108" s="67"/>
      <c r="G108" s="68">
        <v>2</v>
      </c>
      <c r="H108" s="16"/>
      <c r="J108" s="89"/>
      <c r="K108" s="90"/>
      <c r="L108" s="77"/>
    </row>
    <row r="109" spans="2:15" s="75" customFormat="1" ht="16.5" customHeight="1" x14ac:dyDescent="0.2">
      <c r="B109" s="64">
        <f>B106+1</f>
        <v>14</v>
      </c>
      <c r="C109" s="65" t="s">
        <v>14</v>
      </c>
      <c r="D109" s="65" t="s">
        <v>68</v>
      </c>
      <c r="E109" s="65" t="s">
        <v>14</v>
      </c>
      <c r="F109" s="67" t="s">
        <v>82</v>
      </c>
      <c r="G109" s="68" t="s">
        <v>819</v>
      </c>
      <c r="H109" s="16">
        <v>1</v>
      </c>
      <c r="J109" s="88"/>
      <c r="K109" s="88"/>
      <c r="L109" s="88"/>
    </row>
    <row r="110" spans="2:15" ht="16.5" customHeight="1" x14ac:dyDescent="0.2">
      <c r="B110" s="64"/>
      <c r="C110" s="65"/>
      <c r="D110" s="65"/>
      <c r="E110" s="65" t="s">
        <v>46</v>
      </c>
      <c r="F110" s="67"/>
      <c r="G110" s="68">
        <v>1</v>
      </c>
      <c r="H110" s="16"/>
      <c r="J110" s="89"/>
      <c r="K110" s="90"/>
      <c r="L110" s="77"/>
      <c r="M110" s="93"/>
      <c r="N110" s="93"/>
      <c r="O110" s="93"/>
    </row>
    <row r="111" spans="2:15" ht="16.5" customHeight="1" x14ac:dyDescent="0.2">
      <c r="B111" s="64"/>
      <c r="C111" s="65"/>
      <c r="D111" s="65"/>
      <c r="E111" s="65" t="s">
        <v>47</v>
      </c>
      <c r="F111" s="67"/>
      <c r="G111" s="68">
        <v>2</v>
      </c>
      <c r="H111" s="16"/>
      <c r="J111" s="89"/>
      <c r="K111" s="90"/>
      <c r="L111" s="77"/>
      <c r="M111" s="93"/>
      <c r="N111" s="93"/>
      <c r="O111" s="93"/>
    </row>
    <row r="112" spans="2:15" ht="16.5" customHeight="1" x14ac:dyDescent="0.2">
      <c r="B112" s="64"/>
      <c r="C112" s="65"/>
      <c r="D112" s="65"/>
      <c r="E112" s="65" t="s">
        <v>48</v>
      </c>
      <c r="F112" s="67"/>
      <c r="G112" s="68">
        <v>3</v>
      </c>
      <c r="H112" s="16"/>
      <c r="J112" s="78"/>
      <c r="K112" s="79"/>
      <c r="L112" s="79"/>
    </row>
    <row r="113" spans="2:15" s="75" customFormat="1" ht="16.5" customHeight="1" x14ac:dyDescent="0.2">
      <c r="B113" s="64"/>
      <c r="C113" s="65"/>
      <c r="D113" s="65"/>
      <c r="E113" s="65" t="s">
        <v>49</v>
      </c>
      <c r="F113" s="67"/>
      <c r="G113" s="68">
        <v>4</v>
      </c>
      <c r="H113" s="16"/>
      <c r="J113" s="78"/>
      <c r="K113" s="79"/>
      <c r="L113" s="79"/>
    </row>
    <row r="114" spans="2:15" s="75" customFormat="1" ht="16.5" customHeight="1" x14ac:dyDescent="0.2">
      <c r="B114" s="64"/>
      <c r="C114" s="65"/>
      <c r="D114" s="65"/>
      <c r="E114" s="65" t="s">
        <v>3</v>
      </c>
      <c r="F114" s="67"/>
      <c r="G114" s="68" t="s">
        <v>4</v>
      </c>
      <c r="H114" s="16"/>
      <c r="J114" s="78"/>
      <c r="K114" s="79"/>
      <c r="L114" s="79"/>
    </row>
    <row r="115" spans="2:15" s="75" customFormat="1" ht="16.5" customHeight="1" x14ac:dyDescent="0.2">
      <c r="B115" s="64">
        <f>B109+1</f>
        <v>15</v>
      </c>
      <c r="C115" s="65" t="s">
        <v>15</v>
      </c>
      <c r="D115" s="65" t="s">
        <v>73</v>
      </c>
      <c r="E115" s="65" t="s">
        <v>15</v>
      </c>
      <c r="F115" s="67" t="s">
        <v>82</v>
      </c>
      <c r="G115" s="68" t="s">
        <v>820</v>
      </c>
      <c r="H115" s="16">
        <v>2</v>
      </c>
      <c r="J115" s="88"/>
      <c r="K115" s="88"/>
      <c r="L115" s="88"/>
    </row>
    <row r="116" spans="2:15" ht="16.5" customHeight="1" x14ac:dyDescent="0.2">
      <c r="B116" s="64"/>
      <c r="C116" s="65"/>
      <c r="D116" s="65"/>
      <c r="E116" s="65" t="s">
        <v>50</v>
      </c>
      <c r="F116" s="67"/>
      <c r="G116" s="68" t="s">
        <v>134</v>
      </c>
      <c r="H116" s="16"/>
      <c r="J116" s="89"/>
      <c r="K116" s="90"/>
      <c r="L116" s="77"/>
      <c r="M116" s="93"/>
      <c r="N116" s="93"/>
      <c r="O116" s="93"/>
    </row>
    <row r="117" spans="2:15" ht="16.5" customHeight="1" x14ac:dyDescent="0.2">
      <c r="B117" s="64"/>
      <c r="C117" s="65"/>
      <c r="D117" s="65"/>
      <c r="E117" s="65" t="s">
        <v>51</v>
      </c>
      <c r="F117" s="67"/>
      <c r="G117" s="68" t="s">
        <v>136</v>
      </c>
      <c r="H117" s="16"/>
      <c r="J117" s="89"/>
      <c r="K117" s="90"/>
      <c r="L117" s="77"/>
      <c r="M117" s="93"/>
      <c r="N117" s="93"/>
      <c r="O117" s="93"/>
    </row>
    <row r="118" spans="2:15" ht="16.5" customHeight="1" x14ac:dyDescent="0.2">
      <c r="B118" s="64"/>
      <c r="C118" s="65"/>
      <c r="D118" s="65"/>
      <c r="E118" s="65" t="s">
        <v>52</v>
      </c>
      <c r="F118" s="67"/>
      <c r="G118" s="68" t="s">
        <v>138</v>
      </c>
      <c r="H118" s="16"/>
      <c r="J118" s="78"/>
      <c r="K118" s="79"/>
      <c r="L118" s="79"/>
    </row>
    <row r="119" spans="2:15" s="75" customFormat="1" ht="16.5" customHeight="1" x14ac:dyDescent="0.2">
      <c r="B119" s="64"/>
      <c r="C119" s="65"/>
      <c r="D119" s="65"/>
      <c r="E119" s="65" t="s">
        <v>53</v>
      </c>
      <c r="F119" s="67"/>
      <c r="G119" s="68" t="s">
        <v>140</v>
      </c>
      <c r="H119" s="16"/>
      <c r="J119" s="78"/>
      <c r="K119" s="79"/>
      <c r="L119" s="79"/>
    </row>
    <row r="120" spans="2:15" ht="16.5" customHeight="1" x14ac:dyDescent="0.2">
      <c r="B120" s="64"/>
      <c r="C120" s="65"/>
      <c r="D120" s="65"/>
      <c r="E120" s="65" t="s">
        <v>54</v>
      </c>
      <c r="F120" s="67"/>
      <c r="G120" s="68" t="s">
        <v>142</v>
      </c>
      <c r="H120" s="16"/>
      <c r="J120" s="78"/>
      <c r="K120" s="79"/>
      <c r="L120" s="79"/>
    </row>
    <row r="121" spans="2:15" ht="16.5" customHeight="1" x14ac:dyDescent="0.2">
      <c r="B121" s="64"/>
      <c r="C121" s="65"/>
      <c r="D121" s="65"/>
      <c r="E121" s="65" t="s">
        <v>55</v>
      </c>
      <c r="F121" s="67"/>
      <c r="G121" s="68" t="s">
        <v>144</v>
      </c>
      <c r="H121" s="16"/>
      <c r="J121" s="78"/>
      <c r="K121" s="79"/>
      <c r="L121" s="79"/>
    </row>
    <row r="122" spans="2:15" ht="16.5" customHeight="1" x14ac:dyDescent="0.2">
      <c r="B122" s="64"/>
      <c r="C122" s="65"/>
      <c r="D122" s="65"/>
      <c r="E122" s="65" t="s">
        <v>56</v>
      </c>
      <c r="F122" s="67"/>
      <c r="G122" s="68" t="s">
        <v>146</v>
      </c>
      <c r="H122" s="16"/>
      <c r="J122" s="78"/>
      <c r="K122" s="79"/>
      <c r="L122" s="79"/>
    </row>
    <row r="123" spans="2:15" s="75" customFormat="1" ht="16.5" customHeight="1" x14ac:dyDescent="0.2">
      <c r="B123" s="64"/>
      <c r="C123" s="65"/>
      <c r="D123" s="65"/>
      <c r="E123" s="65" t="s">
        <v>57</v>
      </c>
      <c r="F123" s="67"/>
      <c r="G123" s="68" t="s">
        <v>148</v>
      </c>
      <c r="H123" s="16"/>
      <c r="J123" s="78"/>
      <c r="K123" s="79"/>
      <c r="L123" s="79"/>
    </row>
    <row r="124" spans="2:15" ht="16.5" customHeight="1" x14ac:dyDescent="0.2">
      <c r="B124" s="64"/>
      <c r="C124" s="65"/>
      <c r="D124" s="65"/>
      <c r="E124" s="65" t="s">
        <v>58</v>
      </c>
      <c r="F124" s="67"/>
      <c r="G124" s="68" t="s">
        <v>150</v>
      </c>
      <c r="H124" s="16"/>
      <c r="J124" s="78"/>
      <c r="K124" s="79"/>
      <c r="L124" s="79"/>
    </row>
    <row r="125" spans="2:15" ht="16.5" customHeight="1" x14ac:dyDescent="0.2">
      <c r="B125" s="64"/>
      <c r="C125" s="65"/>
      <c r="D125" s="65"/>
      <c r="E125" s="65" t="s">
        <v>59</v>
      </c>
      <c r="F125" s="67"/>
      <c r="G125" s="68">
        <v>10</v>
      </c>
      <c r="H125" s="16"/>
      <c r="J125" s="78"/>
      <c r="K125" s="79"/>
      <c r="L125" s="79"/>
    </row>
    <row r="126" spans="2:15" ht="16.5" customHeight="1" x14ac:dyDescent="0.2">
      <c r="B126" s="64"/>
      <c r="C126" s="65"/>
      <c r="D126" s="65"/>
      <c r="E126" s="65" t="s">
        <v>8</v>
      </c>
      <c r="F126" s="67"/>
      <c r="G126" s="68">
        <v>11</v>
      </c>
      <c r="H126" s="16"/>
      <c r="J126" s="78"/>
      <c r="K126" s="79"/>
      <c r="L126" s="79"/>
    </row>
    <row r="127" spans="2:15" ht="16.5" customHeight="1" x14ac:dyDescent="0.2">
      <c r="B127" s="64"/>
      <c r="C127" s="65"/>
      <c r="D127" s="65"/>
      <c r="E127" s="65" t="s">
        <v>95</v>
      </c>
      <c r="F127" s="67"/>
      <c r="G127" s="68">
        <v>99</v>
      </c>
      <c r="H127" s="16"/>
      <c r="J127" s="78"/>
      <c r="K127" s="79"/>
      <c r="L127" s="79"/>
    </row>
    <row r="128" spans="2:15" ht="16.5" customHeight="1" x14ac:dyDescent="0.2">
      <c r="B128" s="64"/>
      <c r="C128" s="65"/>
      <c r="D128" s="65"/>
      <c r="E128" s="65" t="s">
        <v>3</v>
      </c>
      <c r="F128" s="67"/>
      <c r="G128" s="68" t="s">
        <v>4</v>
      </c>
      <c r="H128" s="16"/>
      <c r="J128" s="78"/>
      <c r="K128" s="79"/>
      <c r="L128" s="79"/>
    </row>
    <row r="129" spans="1:12" ht="41.25" customHeight="1" x14ac:dyDescent="0.2">
      <c r="B129" s="64">
        <f>B115+1</f>
        <v>16</v>
      </c>
      <c r="C129" s="65" t="s">
        <v>87</v>
      </c>
      <c r="D129" s="65" t="s">
        <v>88</v>
      </c>
      <c r="E129" s="65" t="s">
        <v>65</v>
      </c>
      <c r="F129" s="67" t="s">
        <v>82</v>
      </c>
      <c r="G129" s="68" t="s">
        <v>799</v>
      </c>
      <c r="H129" s="16">
        <v>3</v>
      </c>
    </row>
    <row r="130" spans="1:12" s="75" customFormat="1" ht="16.5" customHeight="1" x14ac:dyDescent="0.2">
      <c r="B130" s="64"/>
      <c r="C130" s="65"/>
      <c r="D130" s="65"/>
      <c r="E130" s="65" t="s">
        <v>96</v>
      </c>
      <c r="F130" s="67"/>
      <c r="G130" s="68" t="s">
        <v>800</v>
      </c>
      <c r="H130" s="16"/>
    </row>
    <row r="131" spans="1:12" ht="16.5" customHeight="1" x14ac:dyDescent="0.2">
      <c r="B131" s="64"/>
      <c r="C131" s="65"/>
      <c r="D131" s="65"/>
      <c r="E131" s="65" t="s">
        <v>50</v>
      </c>
      <c r="F131" s="67"/>
      <c r="G131" s="68" t="s">
        <v>801</v>
      </c>
      <c r="H131" s="16"/>
    </row>
    <row r="132" spans="1:12" ht="16.5" customHeight="1" x14ac:dyDescent="0.2">
      <c r="A132" s="75"/>
      <c r="B132" s="64"/>
      <c r="C132" s="65"/>
      <c r="D132" s="65"/>
      <c r="E132" s="65" t="s">
        <v>51</v>
      </c>
      <c r="F132" s="67"/>
      <c r="G132" s="68" t="s">
        <v>802</v>
      </c>
      <c r="H132" s="16"/>
    </row>
    <row r="133" spans="1:12" ht="16.5" customHeight="1" x14ac:dyDescent="0.2">
      <c r="A133" s="75"/>
      <c r="B133" s="64"/>
      <c r="C133" s="65"/>
      <c r="D133" s="65"/>
      <c r="E133" s="65" t="s">
        <v>52</v>
      </c>
      <c r="F133" s="67"/>
      <c r="G133" s="68" t="s">
        <v>803</v>
      </c>
      <c r="H133" s="16"/>
    </row>
    <row r="134" spans="1:12" s="75" customFormat="1" ht="16.5" customHeight="1" x14ac:dyDescent="0.2">
      <c r="B134" s="64"/>
      <c r="C134" s="65"/>
      <c r="D134" s="65"/>
      <c r="E134" s="65" t="s">
        <v>53</v>
      </c>
      <c r="F134" s="67"/>
      <c r="G134" s="68" t="s">
        <v>804</v>
      </c>
      <c r="H134" s="16"/>
    </row>
    <row r="135" spans="1:12" ht="16.5" customHeight="1" x14ac:dyDescent="0.2">
      <c r="A135" s="75"/>
      <c r="B135" s="64"/>
      <c r="C135" s="65"/>
      <c r="D135" s="65"/>
      <c r="E135" s="65" t="s">
        <v>54</v>
      </c>
      <c r="F135" s="67"/>
      <c r="G135" s="68" t="s">
        <v>805</v>
      </c>
      <c r="H135" s="16"/>
    </row>
    <row r="136" spans="1:12" s="75" customFormat="1" ht="16.5" customHeight="1" x14ac:dyDescent="0.2">
      <c r="B136" s="64"/>
      <c r="C136" s="65"/>
      <c r="D136" s="65"/>
      <c r="E136" s="65" t="s">
        <v>55</v>
      </c>
      <c r="F136" s="67"/>
      <c r="G136" s="68" t="s">
        <v>806</v>
      </c>
      <c r="H136" s="16"/>
    </row>
    <row r="137" spans="1:12" s="75" customFormat="1" ht="16.5" customHeight="1" x14ac:dyDescent="0.2">
      <c r="B137" s="64"/>
      <c r="C137" s="65"/>
      <c r="D137" s="65"/>
      <c r="E137" s="65" t="s">
        <v>56</v>
      </c>
      <c r="F137" s="67"/>
      <c r="G137" s="68" t="s">
        <v>807</v>
      </c>
      <c r="H137" s="16"/>
    </row>
    <row r="138" spans="1:12" s="75" customFormat="1" ht="16.5" customHeight="1" x14ac:dyDescent="0.2">
      <c r="B138" s="64"/>
      <c r="C138" s="65"/>
      <c r="D138" s="65"/>
      <c r="E138" s="65" t="s">
        <v>57</v>
      </c>
      <c r="F138" s="67"/>
      <c r="G138" s="68" t="s">
        <v>808</v>
      </c>
      <c r="H138" s="16"/>
    </row>
    <row r="139" spans="1:12" s="75" customFormat="1" ht="16.5" customHeight="1" x14ac:dyDescent="0.2">
      <c r="B139" s="64"/>
      <c r="C139" s="65"/>
      <c r="D139" s="65"/>
      <c r="E139" s="65" t="s">
        <v>58</v>
      </c>
      <c r="F139" s="67"/>
      <c r="G139" s="68" t="s">
        <v>809</v>
      </c>
      <c r="H139" s="16"/>
    </row>
    <row r="140" spans="1:12" s="75" customFormat="1" ht="16.5" customHeight="1" x14ac:dyDescent="0.2">
      <c r="B140" s="64"/>
      <c r="C140" s="65"/>
      <c r="D140" s="65"/>
      <c r="E140" s="65" t="s">
        <v>59</v>
      </c>
      <c r="F140" s="67"/>
      <c r="G140" s="68" t="s">
        <v>810</v>
      </c>
      <c r="H140" s="16"/>
    </row>
    <row r="141" spans="1:12" s="75" customFormat="1" ht="16.5" customHeight="1" x14ac:dyDescent="0.2">
      <c r="B141" s="64"/>
      <c r="C141" s="65"/>
      <c r="D141" s="65"/>
      <c r="E141" s="65" t="s">
        <v>8</v>
      </c>
      <c r="F141" s="67"/>
      <c r="G141" s="68">
        <v>999</v>
      </c>
      <c r="H141" s="16"/>
    </row>
    <row r="142" spans="1:12" s="75" customFormat="1" ht="16.5" customHeight="1" x14ac:dyDescent="0.2">
      <c r="B142" s="64"/>
      <c r="C142" s="65"/>
      <c r="D142" s="65"/>
      <c r="E142" s="65" t="s">
        <v>3</v>
      </c>
      <c r="F142" s="67"/>
      <c r="G142" s="68" t="s">
        <v>4</v>
      </c>
      <c r="H142" s="16"/>
    </row>
    <row r="143" spans="1:12" s="75" customFormat="1" ht="16.5" customHeight="1" x14ac:dyDescent="0.2">
      <c r="B143" s="64">
        <f>B129+1</f>
        <v>17</v>
      </c>
      <c r="C143" s="65" t="s">
        <v>60</v>
      </c>
      <c r="D143" s="65" t="s">
        <v>69</v>
      </c>
      <c r="E143" s="65" t="s">
        <v>16</v>
      </c>
      <c r="F143" s="67" t="s">
        <v>82</v>
      </c>
      <c r="G143" s="68" t="s">
        <v>821</v>
      </c>
      <c r="H143" s="16">
        <v>1</v>
      </c>
      <c r="J143" s="88"/>
      <c r="K143" s="88"/>
      <c r="L143" s="88"/>
    </row>
    <row r="144" spans="1:12" s="75" customFormat="1" ht="16.5" customHeight="1" x14ac:dyDescent="0.2">
      <c r="B144" s="64"/>
      <c r="C144" s="65"/>
      <c r="D144" s="65"/>
      <c r="E144" s="65" t="s">
        <v>61</v>
      </c>
      <c r="F144" s="67"/>
      <c r="G144" s="68">
        <v>1</v>
      </c>
      <c r="H144" s="16"/>
      <c r="J144" s="89"/>
      <c r="K144" s="90"/>
      <c r="L144" s="77"/>
    </row>
    <row r="145" spans="1:12" s="75" customFormat="1" ht="16.5" customHeight="1" x14ac:dyDescent="0.2">
      <c r="B145" s="64"/>
      <c r="C145" s="65"/>
      <c r="D145" s="65"/>
      <c r="E145" s="65" t="s">
        <v>62</v>
      </c>
      <c r="F145" s="67"/>
      <c r="G145" s="68">
        <v>2</v>
      </c>
      <c r="H145" s="16"/>
      <c r="J145" s="89"/>
      <c r="K145" s="90"/>
      <c r="L145" s="77"/>
    </row>
    <row r="146" spans="1:12" s="75" customFormat="1" ht="16.5" customHeight="1" x14ac:dyDescent="0.2">
      <c r="B146" s="64"/>
      <c r="C146" s="65"/>
      <c r="D146" s="65"/>
      <c r="E146" s="65" t="s">
        <v>63</v>
      </c>
      <c r="F146" s="67"/>
      <c r="G146" s="68">
        <v>3</v>
      </c>
      <c r="H146" s="16"/>
      <c r="J146" s="78"/>
      <c r="K146" s="79"/>
      <c r="L146" s="79"/>
    </row>
    <row r="147" spans="1:12" s="75" customFormat="1" ht="16.5" customHeight="1" x14ac:dyDescent="0.2">
      <c r="B147" s="64"/>
      <c r="C147" s="65"/>
      <c r="D147" s="65"/>
      <c r="E147" s="65" t="s">
        <v>114</v>
      </c>
      <c r="F147" s="67"/>
      <c r="G147" s="68">
        <v>8</v>
      </c>
      <c r="H147" s="16"/>
      <c r="J147" s="78"/>
      <c r="K147" s="79"/>
      <c r="L147" s="79"/>
    </row>
    <row r="148" spans="1:12" s="75" customFormat="1" ht="16.5" customHeight="1" x14ac:dyDescent="0.2">
      <c r="B148" s="64"/>
      <c r="C148" s="65"/>
      <c r="D148" s="65"/>
      <c r="E148" s="65" t="s">
        <v>95</v>
      </c>
      <c r="F148" s="67"/>
      <c r="G148" s="68">
        <v>9</v>
      </c>
      <c r="H148" s="16"/>
      <c r="J148" s="78"/>
      <c r="K148" s="79"/>
      <c r="L148" s="79"/>
    </row>
    <row r="149" spans="1:12" s="75" customFormat="1" ht="25.5" x14ac:dyDescent="0.2">
      <c r="B149" s="64">
        <f>B143+1</f>
        <v>18</v>
      </c>
      <c r="C149" s="65" t="s">
        <v>826</v>
      </c>
      <c r="D149" s="65" t="s">
        <v>80</v>
      </c>
      <c r="E149" s="65" t="s">
        <v>66</v>
      </c>
      <c r="F149" s="67" t="s">
        <v>82</v>
      </c>
      <c r="G149" s="68" t="s">
        <v>822</v>
      </c>
      <c r="H149" s="16">
        <v>1</v>
      </c>
      <c r="J149" s="88"/>
      <c r="K149" s="88"/>
      <c r="L149" s="88"/>
    </row>
    <row r="150" spans="1:12" s="75" customFormat="1" ht="16.5" customHeight="1" x14ac:dyDescent="0.2">
      <c r="B150" s="64"/>
      <c r="C150" s="65"/>
      <c r="D150" s="65"/>
      <c r="E150" s="65" t="s">
        <v>5</v>
      </c>
      <c r="F150" s="67"/>
      <c r="G150" s="68">
        <v>1</v>
      </c>
      <c r="H150" s="16"/>
      <c r="J150" s="89"/>
      <c r="K150" s="90"/>
      <c r="L150" s="77"/>
    </row>
    <row r="151" spans="1:12" s="75" customFormat="1" ht="12.75" x14ac:dyDescent="0.2">
      <c r="B151" s="64"/>
      <c r="C151" s="65"/>
      <c r="D151" s="65"/>
      <c r="E151" s="65" t="s">
        <v>6</v>
      </c>
      <c r="F151" s="67"/>
      <c r="G151" s="68">
        <v>3</v>
      </c>
      <c r="H151" s="16"/>
      <c r="J151" s="89"/>
      <c r="K151" s="90"/>
      <c r="L151" s="77"/>
    </row>
    <row r="152" spans="1:12" s="75" customFormat="1" ht="16.5" customHeight="1" x14ac:dyDescent="0.2">
      <c r="B152" s="64"/>
      <c r="C152" s="65"/>
      <c r="D152" s="65"/>
      <c r="E152" s="65" t="s">
        <v>114</v>
      </c>
      <c r="F152" s="67"/>
      <c r="G152" s="68">
        <v>8</v>
      </c>
      <c r="H152" s="16"/>
      <c r="J152" s="78"/>
      <c r="K152" s="79"/>
      <c r="L152" s="79"/>
    </row>
    <row r="153" spans="1:12" s="75" customFormat="1" ht="16.5" customHeight="1" x14ac:dyDescent="0.2">
      <c r="B153" s="64"/>
      <c r="C153" s="65"/>
      <c r="D153" s="65"/>
      <c r="E153" s="65" t="s">
        <v>95</v>
      </c>
      <c r="F153" s="67"/>
      <c r="G153" s="68">
        <v>9</v>
      </c>
      <c r="H153" s="16"/>
      <c r="J153" s="78"/>
      <c r="K153" s="79"/>
      <c r="L153" s="79"/>
    </row>
    <row r="154" spans="1:12" s="75" customFormat="1" ht="25.5" customHeight="1" x14ac:dyDescent="0.2">
      <c r="B154" s="64">
        <f>B149+1</f>
        <v>19</v>
      </c>
      <c r="C154" s="65" t="s">
        <v>827</v>
      </c>
      <c r="D154" s="65" t="s">
        <v>81</v>
      </c>
      <c r="E154" s="65" t="s">
        <v>67</v>
      </c>
      <c r="F154" s="67" t="s">
        <v>82</v>
      </c>
      <c r="G154" s="68" t="s">
        <v>822</v>
      </c>
      <c r="H154" s="16">
        <v>1</v>
      </c>
      <c r="J154" s="88"/>
      <c r="K154" s="88"/>
      <c r="L154" s="88"/>
    </row>
    <row r="155" spans="1:12" s="75" customFormat="1" ht="16.5" customHeight="1" x14ac:dyDescent="0.2">
      <c r="A155" s="4"/>
      <c r="B155" s="64"/>
      <c r="C155" s="65"/>
      <c r="D155" s="65"/>
      <c r="E155" s="65" t="s">
        <v>5</v>
      </c>
      <c r="F155" s="67"/>
      <c r="G155" s="68">
        <v>1</v>
      </c>
      <c r="H155" s="16"/>
      <c r="J155" s="89"/>
      <c r="K155" s="90"/>
      <c r="L155" s="77"/>
    </row>
    <row r="156" spans="1:12" s="75" customFormat="1" ht="25.5" customHeight="1" x14ac:dyDescent="0.2">
      <c r="B156" s="64"/>
      <c r="C156" s="65"/>
      <c r="D156" s="65"/>
      <c r="E156" s="65" t="s">
        <v>6</v>
      </c>
      <c r="F156" s="67"/>
      <c r="G156" s="68">
        <v>3</v>
      </c>
      <c r="H156" s="16"/>
      <c r="J156" s="89"/>
      <c r="K156" s="90"/>
      <c r="L156" s="77"/>
    </row>
    <row r="157" spans="1:12" s="75" customFormat="1" ht="16.5" customHeight="1" x14ac:dyDescent="0.2">
      <c r="A157" s="1"/>
      <c r="B157" s="64"/>
      <c r="C157" s="65"/>
      <c r="D157" s="65"/>
      <c r="E157" s="65" t="s">
        <v>114</v>
      </c>
      <c r="F157" s="67"/>
      <c r="G157" s="68">
        <v>8</v>
      </c>
      <c r="H157" s="16"/>
      <c r="J157" s="78"/>
      <c r="K157" s="79"/>
      <c r="L157" s="79"/>
    </row>
    <row r="158" spans="1:12" ht="16.5" customHeight="1" x14ac:dyDescent="0.2">
      <c r="B158" s="64"/>
      <c r="C158" s="65"/>
      <c r="D158" s="65"/>
      <c r="E158" s="65" t="s">
        <v>95</v>
      </c>
      <c r="F158" s="67"/>
      <c r="G158" s="68">
        <v>9</v>
      </c>
      <c r="H158" s="16"/>
      <c r="J158" s="78"/>
      <c r="K158" s="79"/>
      <c r="L158" s="79"/>
    </row>
    <row r="159" spans="1:12" ht="16.5" customHeight="1" x14ac:dyDescent="0.2">
      <c r="A159" s="1"/>
      <c r="B159" s="64">
        <f>B154+1</f>
        <v>20</v>
      </c>
      <c r="C159" s="65" t="s">
        <v>17</v>
      </c>
      <c r="D159" s="65" t="s">
        <v>18</v>
      </c>
      <c r="E159" s="65" t="s">
        <v>19</v>
      </c>
      <c r="F159" s="67" t="s">
        <v>82</v>
      </c>
      <c r="G159" s="68" t="s">
        <v>822</v>
      </c>
      <c r="H159" s="16">
        <v>1</v>
      </c>
      <c r="J159" s="88"/>
      <c r="K159" s="88"/>
      <c r="L159" s="88"/>
    </row>
    <row r="160" spans="1:12" s="75" customFormat="1" ht="16.5" customHeight="1" x14ac:dyDescent="0.2">
      <c r="B160" s="64"/>
      <c r="C160" s="65"/>
      <c r="D160" s="65"/>
      <c r="E160" s="65" t="s">
        <v>5</v>
      </c>
      <c r="F160" s="67"/>
      <c r="G160" s="68">
        <v>1</v>
      </c>
      <c r="H160" s="16"/>
      <c r="J160" s="89"/>
      <c r="K160" s="90"/>
      <c r="L160" s="77"/>
    </row>
    <row r="161" spans="1:12" s="75" customFormat="1" ht="25.5" customHeight="1" x14ac:dyDescent="0.2">
      <c r="A161" s="4"/>
      <c r="B161" s="64"/>
      <c r="C161" s="65"/>
      <c r="D161" s="65"/>
      <c r="E161" s="65" t="s">
        <v>6</v>
      </c>
      <c r="F161" s="67"/>
      <c r="G161" s="68">
        <v>3</v>
      </c>
      <c r="H161" s="16"/>
      <c r="J161" s="89"/>
      <c r="K161" s="90"/>
      <c r="L161" s="77"/>
    </row>
    <row r="162" spans="1:12" ht="16.5" customHeight="1" x14ac:dyDescent="0.2">
      <c r="B162" s="64"/>
      <c r="C162" s="65"/>
      <c r="D162" s="65"/>
      <c r="E162" s="65" t="s">
        <v>114</v>
      </c>
      <c r="F162" s="67"/>
      <c r="G162" s="68">
        <v>8</v>
      </c>
      <c r="H162" s="16"/>
      <c r="J162" s="78"/>
      <c r="K162" s="79"/>
      <c r="L162" s="79"/>
    </row>
    <row r="163" spans="1:12" ht="16.5" customHeight="1" x14ac:dyDescent="0.2">
      <c r="B163" s="64"/>
      <c r="C163" s="65"/>
      <c r="D163" s="65"/>
      <c r="E163" s="65" t="s">
        <v>95</v>
      </c>
      <c r="F163" s="67"/>
      <c r="G163" s="68">
        <v>9</v>
      </c>
      <c r="H163" s="16"/>
      <c r="J163" s="78"/>
      <c r="K163" s="79"/>
      <c r="L163" s="79"/>
    </row>
    <row r="164" spans="1:12" ht="12.75" customHeight="1" x14ac:dyDescent="0.2">
      <c r="B164" s="64">
        <f>B159+1</f>
        <v>21</v>
      </c>
      <c r="C164" s="65" t="s">
        <v>64</v>
      </c>
      <c r="D164" s="65" t="s">
        <v>20</v>
      </c>
      <c r="E164" s="65" t="s">
        <v>21</v>
      </c>
      <c r="F164" s="67" t="s">
        <v>82</v>
      </c>
      <c r="G164" s="68" t="s">
        <v>822</v>
      </c>
      <c r="H164" s="16">
        <v>1</v>
      </c>
      <c r="J164" s="88"/>
      <c r="K164" s="88"/>
      <c r="L164" s="88"/>
    </row>
    <row r="165" spans="1:12" ht="16.5" customHeight="1" x14ac:dyDescent="0.2">
      <c r="B165" s="64"/>
      <c r="C165" s="65"/>
      <c r="D165" s="65"/>
      <c r="E165" s="65" t="s">
        <v>5</v>
      </c>
      <c r="F165" s="67"/>
      <c r="G165" s="68">
        <v>1</v>
      </c>
      <c r="H165" s="16"/>
      <c r="J165" s="89"/>
      <c r="K165" s="90"/>
      <c r="L165" s="77"/>
    </row>
    <row r="166" spans="1:12" ht="12.75" x14ac:dyDescent="0.2">
      <c r="B166" s="64"/>
      <c r="C166" s="65"/>
      <c r="D166" s="65"/>
      <c r="E166" s="65" t="s">
        <v>6</v>
      </c>
      <c r="F166" s="67"/>
      <c r="G166" s="68">
        <v>3</v>
      </c>
      <c r="H166" s="16"/>
      <c r="J166" s="89"/>
      <c r="K166" s="90"/>
      <c r="L166" s="77"/>
    </row>
    <row r="167" spans="1:12" ht="16.5" customHeight="1" x14ac:dyDescent="0.2">
      <c r="B167" s="64"/>
      <c r="C167" s="65"/>
      <c r="D167" s="65"/>
      <c r="E167" s="65" t="s">
        <v>114</v>
      </c>
      <c r="F167" s="67"/>
      <c r="G167" s="68">
        <v>8</v>
      </c>
      <c r="H167" s="16"/>
      <c r="J167" s="78"/>
      <c r="K167" s="79"/>
      <c r="L167" s="79"/>
    </row>
    <row r="168" spans="1:12" ht="16.5" customHeight="1" x14ac:dyDescent="0.2">
      <c r="B168" s="64"/>
      <c r="C168" s="65"/>
      <c r="D168" s="65"/>
      <c r="E168" s="65" t="s">
        <v>95</v>
      </c>
      <c r="F168" s="67"/>
      <c r="G168" s="68">
        <v>9</v>
      </c>
      <c r="H168" s="16"/>
      <c r="J168" s="78"/>
      <c r="K168" s="79"/>
      <c r="L168" s="79"/>
    </row>
    <row r="169" spans="1:12" ht="16.5" customHeight="1" x14ac:dyDescent="0.2">
      <c r="B169" s="64">
        <f>B164+1</f>
        <v>22</v>
      </c>
      <c r="C169" s="65" t="s">
        <v>22</v>
      </c>
      <c r="D169" s="65" t="s">
        <v>23</v>
      </c>
      <c r="E169" s="65" t="str">
        <f>"En esta vialidad hay "&amp;LOWER(C169)&amp;":"</f>
        <v>En esta vialidad hay transporte colectivo:</v>
      </c>
      <c r="F169" s="67" t="s">
        <v>82</v>
      </c>
      <c r="G169" s="68" t="s">
        <v>822</v>
      </c>
      <c r="H169" s="16">
        <v>1</v>
      </c>
      <c r="J169" s="88"/>
      <c r="K169" s="88"/>
      <c r="L169" s="88"/>
    </row>
    <row r="170" spans="1:12" ht="16.5" customHeight="1" x14ac:dyDescent="0.2">
      <c r="B170" s="64"/>
      <c r="C170" s="65"/>
      <c r="D170" s="65"/>
      <c r="E170" s="65" t="s">
        <v>5</v>
      </c>
      <c r="F170" s="67"/>
      <c r="G170" s="68">
        <v>1</v>
      </c>
      <c r="H170" s="16"/>
      <c r="J170" s="89"/>
      <c r="K170" s="90"/>
      <c r="L170" s="77"/>
    </row>
    <row r="171" spans="1:12" ht="16.5" customHeight="1" x14ac:dyDescent="0.2">
      <c r="B171" s="64"/>
      <c r="C171" s="65"/>
      <c r="D171" s="65"/>
      <c r="E171" s="65" t="s">
        <v>6</v>
      </c>
      <c r="F171" s="67"/>
      <c r="G171" s="68">
        <v>3</v>
      </c>
      <c r="H171" s="16"/>
      <c r="J171" s="89"/>
      <c r="K171" s="90"/>
      <c r="L171" s="77"/>
    </row>
    <row r="172" spans="1:12" ht="16.5" customHeight="1" x14ac:dyDescent="0.2">
      <c r="B172" s="64"/>
      <c r="C172" s="65"/>
      <c r="D172" s="65"/>
      <c r="E172" s="65" t="s">
        <v>114</v>
      </c>
      <c r="F172" s="67"/>
      <c r="G172" s="68">
        <v>8</v>
      </c>
      <c r="H172" s="16"/>
      <c r="J172" s="78"/>
      <c r="K172" s="79"/>
      <c r="L172" s="79"/>
    </row>
    <row r="173" spans="1:12" ht="16.5" customHeight="1" x14ac:dyDescent="0.2">
      <c r="B173" s="64"/>
      <c r="C173" s="65"/>
      <c r="D173" s="65"/>
      <c r="E173" s="65" t="s">
        <v>95</v>
      </c>
      <c r="F173" s="67"/>
      <c r="G173" s="68">
        <v>9</v>
      </c>
      <c r="H173" s="16"/>
      <c r="J173" s="78"/>
      <c r="K173" s="79"/>
      <c r="L173" s="79"/>
    </row>
    <row r="174" spans="1:12" ht="16.5" customHeight="1" x14ac:dyDescent="0.2">
      <c r="B174" s="64">
        <f>B169+1</f>
        <v>23</v>
      </c>
      <c r="C174" s="65" t="s">
        <v>24</v>
      </c>
      <c r="D174" s="65" t="s">
        <v>25</v>
      </c>
      <c r="E174" s="65" t="str">
        <f>"En esta vialidad hay "&amp;LOWER(C174)&amp;":"</f>
        <v>En esta vialidad hay ciclovía:</v>
      </c>
      <c r="F174" s="67" t="s">
        <v>82</v>
      </c>
      <c r="G174" s="68" t="s">
        <v>822</v>
      </c>
      <c r="H174" s="16">
        <v>1</v>
      </c>
      <c r="J174" s="88"/>
      <c r="K174" s="88"/>
      <c r="L174" s="88"/>
    </row>
    <row r="175" spans="1:12" ht="16.5" customHeight="1" x14ac:dyDescent="0.2">
      <c r="B175" s="64"/>
      <c r="C175" s="65"/>
      <c r="D175" s="65"/>
      <c r="E175" s="65" t="s">
        <v>5</v>
      </c>
      <c r="F175" s="67"/>
      <c r="G175" s="68">
        <v>1</v>
      </c>
      <c r="H175" s="16"/>
      <c r="J175" s="89"/>
      <c r="K175" s="90"/>
      <c r="L175" s="77"/>
    </row>
    <row r="176" spans="1:12" ht="16.5" customHeight="1" x14ac:dyDescent="0.2">
      <c r="B176" s="64"/>
      <c r="C176" s="65"/>
      <c r="D176" s="65"/>
      <c r="E176" s="65" t="s">
        <v>6</v>
      </c>
      <c r="F176" s="67"/>
      <c r="G176" s="68">
        <v>3</v>
      </c>
      <c r="H176" s="16"/>
      <c r="J176" s="89"/>
      <c r="K176" s="90"/>
      <c r="L176" s="77"/>
    </row>
    <row r="177" spans="2:12" ht="16.5" customHeight="1" x14ac:dyDescent="0.2">
      <c r="B177" s="64"/>
      <c r="C177" s="65"/>
      <c r="D177" s="65"/>
      <c r="E177" s="65" t="s">
        <v>114</v>
      </c>
      <c r="F177" s="67"/>
      <c r="G177" s="68">
        <v>8</v>
      </c>
      <c r="H177" s="16"/>
      <c r="J177" s="78"/>
      <c r="K177" s="79"/>
      <c r="L177" s="79"/>
    </row>
    <row r="178" spans="2:12" ht="16.5" customHeight="1" x14ac:dyDescent="0.2">
      <c r="B178" s="64"/>
      <c r="C178" s="65"/>
      <c r="D178" s="65"/>
      <c r="E178" s="65" t="s">
        <v>95</v>
      </c>
      <c r="F178" s="67"/>
      <c r="G178" s="68">
        <v>9</v>
      </c>
      <c r="H178" s="16"/>
      <c r="J178" s="78"/>
      <c r="K178" s="79"/>
      <c r="L178" s="79"/>
    </row>
    <row r="179" spans="2:12" ht="16.5" customHeight="1" x14ac:dyDescent="0.2">
      <c r="B179" s="64">
        <f>B174+1</f>
        <v>24</v>
      </c>
      <c r="C179" s="65" t="s">
        <v>26</v>
      </c>
      <c r="D179" s="65" t="s">
        <v>74</v>
      </c>
      <c r="E179" s="65" t="str">
        <f>"En esta vialidad hay "&amp;LOWER(C179)&amp;":"</f>
        <v>En esta vialidad hay ciclocarril:</v>
      </c>
      <c r="F179" s="67" t="s">
        <v>82</v>
      </c>
      <c r="G179" s="68" t="s">
        <v>822</v>
      </c>
      <c r="H179" s="16">
        <v>1</v>
      </c>
      <c r="J179" s="88"/>
      <c r="K179" s="88"/>
      <c r="L179" s="88"/>
    </row>
    <row r="180" spans="2:12" ht="16.5" customHeight="1" x14ac:dyDescent="0.2">
      <c r="B180" s="64"/>
      <c r="C180" s="65"/>
      <c r="D180" s="65"/>
      <c r="E180" s="65" t="s">
        <v>5</v>
      </c>
      <c r="F180" s="67"/>
      <c r="G180" s="68">
        <v>1</v>
      </c>
      <c r="H180" s="16"/>
      <c r="J180" s="89"/>
      <c r="K180" s="90"/>
      <c r="L180" s="77"/>
    </row>
    <row r="181" spans="2:12" ht="16.5" customHeight="1" x14ac:dyDescent="0.2">
      <c r="B181" s="64"/>
      <c r="C181" s="65"/>
      <c r="D181" s="65"/>
      <c r="E181" s="65" t="s">
        <v>6</v>
      </c>
      <c r="F181" s="67"/>
      <c r="G181" s="68">
        <v>3</v>
      </c>
      <c r="H181" s="16"/>
      <c r="J181" s="89"/>
      <c r="K181" s="90"/>
      <c r="L181" s="77"/>
    </row>
    <row r="182" spans="2:12" ht="16.5" customHeight="1" x14ac:dyDescent="0.2">
      <c r="B182" s="64"/>
      <c r="C182" s="65"/>
      <c r="D182" s="65"/>
      <c r="E182" s="65" t="s">
        <v>114</v>
      </c>
      <c r="F182" s="67"/>
      <c r="G182" s="68">
        <v>8</v>
      </c>
      <c r="H182" s="16"/>
      <c r="J182" s="78"/>
      <c r="K182" s="79"/>
      <c r="L182" s="79"/>
    </row>
    <row r="183" spans="2:12" ht="16.5" customHeight="1" x14ac:dyDescent="0.2">
      <c r="B183" s="64"/>
      <c r="C183" s="65"/>
      <c r="D183" s="65"/>
      <c r="E183" s="65" t="s">
        <v>95</v>
      </c>
      <c r="F183" s="67"/>
      <c r="G183" s="68">
        <v>9</v>
      </c>
      <c r="H183" s="16"/>
      <c r="J183" s="78"/>
      <c r="K183" s="79"/>
      <c r="L183" s="79"/>
    </row>
    <row r="184" spans="2:12" ht="25.5" x14ac:dyDescent="0.2">
      <c r="B184" s="64">
        <f>B179+1</f>
        <v>25</v>
      </c>
      <c r="C184" s="65" t="s">
        <v>27</v>
      </c>
      <c r="D184" s="65" t="s">
        <v>28</v>
      </c>
      <c r="E184" s="65" t="str">
        <f>"En este lado de la manzana hay "&amp;LOWER(C184)&amp;":"</f>
        <v>En este lado de la manzana hay letrero con nombre de la calle:</v>
      </c>
      <c r="F184" s="67" t="s">
        <v>82</v>
      </c>
      <c r="G184" s="68" t="s">
        <v>822</v>
      </c>
      <c r="H184" s="16">
        <v>1</v>
      </c>
      <c r="J184" s="88"/>
      <c r="K184" s="88"/>
      <c r="L184" s="88"/>
    </row>
    <row r="185" spans="2:12" ht="16.5" customHeight="1" x14ac:dyDescent="0.2">
      <c r="B185" s="64"/>
      <c r="C185" s="65"/>
      <c r="D185" s="65"/>
      <c r="E185" s="65" t="s">
        <v>5</v>
      </c>
      <c r="F185" s="67"/>
      <c r="G185" s="68">
        <v>1</v>
      </c>
      <c r="H185" s="16"/>
      <c r="J185" s="89"/>
      <c r="K185" s="90"/>
      <c r="L185" s="77"/>
    </row>
    <row r="186" spans="2:12" ht="12.75" x14ac:dyDescent="0.2">
      <c r="B186" s="64"/>
      <c r="C186" s="65"/>
      <c r="D186" s="65"/>
      <c r="E186" s="65" t="s">
        <v>6</v>
      </c>
      <c r="F186" s="67"/>
      <c r="G186" s="68">
        <v>3</v>
      </c>
      <c r="H186" s="16"/>
      <c r="J186" s="89"/>
      <c r="K186" s="90"/>
      <c r="L186" s="77"/>
    </row>
    <row r="187" spans="2:12" ht="16.5" customHeight="1" x14ac:dyDescent="0.2">
      <c r="B187" s="64"/>
      <c r="C187" s="65"/>
      <c r="D187" s="65"/>
      <c r="E187" s="65" t="s">
        <v>114</v>
      </c>
      <c r="F187" s="67"/>
      <c r="G187" s="68">
        <v>8</v>
      </c>
      <c r="H187" s="16"/>
      <c r="J187" s="78"/>
      <c r="K187" s="79"/>
      <c r="L187" s="79"/>
    </row>
    <row r="188" spans="2:12" ht="16.5" customHeight="1" x14ac:dyDescent="0.2">
      <c r="B188" s="64"/>
      <c r="C188" s="65"/>
      <c r="D188" s="65"/>
      <c r="E188" s="65" t="s">
        <v>95</v>
      </c>
      <c r="F188" s="67"/>
      <c r="G188" s="68">
        <v>9</v>
      </c>
      <c r="H188" s="16"/>
      <c r="J188" s="78"/>
      <c r="K188" s="79"/>
      <c r="L188" s="79"/>
    </row>
    <row r="189" spans="2:12" ht="25.5" x14ac:dyDescent="0.2">
      <c r="B189" s="64">
        <f>B184+1</f>
        <v>26</v>
      </c>
      <c r="C189" s="65" t="s">
        <v>29</v>
      </c>
      <c r="D189" s="65" t="s">
        <v>70</v>
      </c>
      <c r="E189" s="65" t="str">
        <f>"En este lado de la manzana hay "&amp;LOWER(C189)&amp;":"</f>
        <v>En este lado de la manzana hay rampa para silla de ruedas:</v>
      </c>
      <c r="F189" s="67" t="s">
        <v>82</v>
      </c>
      <c r="G189" s="68" t="s">
        <v>822</v>
      </c>
      <c r="H189" s="16">
        <v>1</v>
      </c>
      <c r="J189" s="88"/>
      <c r="K189" s="88"/>
      <c r="L189" s="88"/>
    </row>
    <row r="190" spans="2:12" ht="16.5" customHeight="1" x14ac:dyDescent="0.2">
      <c r="B190" s="64"/>
      <c r="C190" s="65"/>
      <c r="D190" s="65"/>
      <c r="E190" s="65" t="s">
        <v>5</v>
      </c>
      <c r="F190" s="67"/>
      <c r="G190" s="68">
        <v>1</v>
      </c>
      <c r="H190" s="16"/>
      <c r="J190" s="89"/>
      <c r="K190" s="90"/>
      <c r="L190" s="77"/>
    </row>
    <row r="191" spans="2:12" ht="12.75" x14ac:dyDescent="0.2">
      <c r="B191" s="64"/>
      <c r="C191" s="65"/>
      <c r="D191" s="65"/>
      <c r="E191" s="65" t="s">
        <v>6</v>
      </c>
      <c r="F191" s="67"/>
      <c r="G191" s="68">
        <v>3</v>
      </c>
      <c r="H191" s="16"/>
      <c r="J191" s="89"/>
      <c r="K191" s="90"/>
      <c r="L191" s="77"/>
    </row>
    <row r="192" spans="2:12" ht="16.5" customHeight="1" x14ac:dyDescent="0.2">
      <c r="B192" s="64"/>
      <c r="C192" s="65"/>
      <c r="D192" s="65"/>
      <c r="E192" s="65" t="s">
        <v>114</v>
      </c>
      <c r="F192" s="67"/>
      <c r="G192" s="68">
        <v>8</v>
      </c>
      <c r="H192" s="16"/>
      <c r="J192" s="78"/>
      <c r="K192" s="79"/>
      <c r="L192" s="79"/>
    </row>
    <row r="193" spans="2:12" ht="16.5" customHeight="1" x14ac:dyDescent="0.2">
      <c r="B193" s="64"/>
      <c r="C193" s="65"/>
      <c r="D193" s="65"/>
      <c r="E193" s="65" t="s">
        <v>95</v>
      </c>
      <c r="F193" s="67"/>
      <c r="G193" s="68">
        <v>9</v>
      </c>
      <c r="H193" s="16"/>
      <c r="J193" s="78"/>
      <c r="K193" s="79"/>
      <c r="L193" s="79"/>
    </row>
    <row r="194" spans="2:12" ht="25.5" x14ac:dyDescent="0.2">
      <c r="B194" s="64">
        <f>B189+1</f>
        <v>27</v>
      </c>
      <c r="C194" s="65" t="s">
        <v>30</v>
      </c>
      <c r="D194" s="65" t="s">
        <v>75</v>
      </c>
      <c r="E194" s="65" t="str">
        <f>"En este lado de la manzana hay "&amp;LOWER(C194)&amp;":"</f>
        <v>En este lado de la manzana hay semáforo para peatón:</v>
      </c>
      <c r="F194" s="67" t="s">
        <v>82</v>
      </c>
      <c r="G194" s="68" t="s">
        <v>822</v>
      </c>
      <c r="H194" s="16">
        <v>1</v>
      </c>
      <c r="J194" s="88"/>
      <c r="K194" s="88"/>
      <c r="L194" s="88"/>
    </row>
    <row r="195" spans="2:12" ht="16.5" customHeight="1" x14ac:dyDescent="0.2">
      <c r="B195" s="64"/>
      <c r="C195" s="65"/>
      <c r="D195" s="65"/>
      <c r="E195" s="65" t="s">
        <v>5</v>
      </c>
      <c r="F195" s="67"/>
      <c r="G195" s="68">
        <v>1</v>
      </c>
      <c r="H195" s="16"/>
      <c r="J195" s="89"/>
      <c r="K195" s="90"/>
      <c r="L195" s="77"/>
    </row>
    <row r="196" spans="2:12" ht="12.75" x14ac:dyDescent="0.2">
      <c r="B196" s="64"/>
      <c r="C196" s="65"/>
      <c r="D196" s="65"/>
      <c r="E196" s="65" t="s">
        <v>6</v>
      </c>
      <c r="F196" s="67"/>
      <c r="G196" s="68">
        <v>3</v>
      </c>
      <c r="H196" s="16"/>
      <c r="J196" s="89"/>
      <c r="K196" s="90"/>
      <c r="L196" s="77"/>
    </row>
    <row r="197" spans="2:12" ht="16.5" customHeight="1" x14ac:dyDescent="0.2">
      <c r="B197" s="64"/>
      <c r="C197" s="65"/>
      <c r="D197" s="65"/>
      <c r="E197" s="65" t="s">
        <v>114</v>
      </c>
      <c r="F197" s="67"/>
      <c r="G197" s="68">
        <v>8</v>
      </c>
      <c r="H197" s="16"/>
      <c r="J197" s="78"/>
      <c r="K197" s="79"/>
      <c r="L197" s="79"/>
    </row>
    <row r="198" spans="2:12" ht="16.5" customHeight="1" x14ac:dyDescent="0.2">
      <c r="B198" s="64"/>
      <c r="C198" s="65"/>
      <c r="D198" s="65"/>
      <c r="E198" s="65" t="s">
        <v>95</v>
      </c>
      <c r="F198" s="67"/>
      <c r="G198" s="68">
        <v>9</v>
      </c>
      <c r="H198" s="16"/>
      <c r="J198" s="78"/>
      <c r="K198" s="79"/>
      <c r="L198" s="79"/>
    </row>
    <row r="199" spans="2:12" ht="16.5" customHeight="1" x14ac:dyDescent="0.2">
      <c r="B199" s="64">
        <f>B194+1</f>
        <v>28</v>
      </c>
      <c r="C199" s="65" t="s">
        <v>31</v>
      </c>
      <c r="D199" s="65" t="s">
        <v>83</v>
      </c>
      <c r="E199" s="65" t="str">
        <f>"En este lado de la manzana hay "&amp;LOWER(C199)&amp;":"</f>
        <v>En este lado de la manzana hay semáforo auditivo:</v>
      </c>
      <c r="F199" s="67" t="s">
        <v>82</v>
      </c>
      <c r="G199" s="68" t="s">
        <v>822</v>
      </c>
      <c r="H199" s="16">
        <v>1</v>
      </c>
      <c r="J199" s="88"/>
      <c r="K199" s="88"/>
      <c r="L199" s="88"/>
    </row>
    <row r="200" spans="2:12" ht="16.5" customHeight="1" x14ac:dyDescent="0.2">
      <c r="B200" s="64"/>
      <c r="C200" s="65"/>
      <c r="D200" s="65"/>
      <c r="E200" s="65" t="s">
        <v>5</v>
      </c>
      <c r="F200" s="67"/>
      <c r="G200" s="68">
        <v>1</v>
      </c>
      <c r="H200" s="16"/>
      <c r="J200" s="89"/>
      <c r="K200" s="90"/>
      <c r="L200" s="77"/>
    </row>
    <row r="201" spans="2:12" ht="16.5" customHeight="1" x14ac:dyDescent="0.2">
      <c r="B201" s="64"/>
      <c r="C201" s="65"/>
      <c r="D201" s="65"/>
      <c r="E201" s="65" t="s">
        <v>6</v>
      </c>
      <c r="F201" s="67"/>
      <c r="G201" s="68">
        <v>3</v>
      </c>
      <c r="H201" s="16"/>
      <c r="J201" s="89"/>
      <c r="K201" s="90"/>
      <c r="L201" s="77"/>
    </row>
    <row r="202" spans="2:12" ht="16.5" customHeight="1" x14ac:dyDescent="0.2">
      <c r="B202" s="64"/>
      <c r="C202" s="65"/>
      <c r="D202" s="65"/>
      <c r="E202" s="65" t="s">
        <v>114</v>
      </c>
      <c r="F202" s="67"/>
      <c r="G202" s="68">
        <v>8</v>
      </c>
      <c r="H202" s="16"/>
      <c r="J202" s="78"/>
      <c r="K202" s="79"/>
      <c r="L202" s="79"/>
    </row>
    <row r="203" spans="2:12" ht="16.5" customHeight="1" x14ac:dyDescent="0.2">
      <c r="B203" s="64"/>
      <c r="C203" s="65"/>
      <c r="D203" s="65"/>
      <c r="E203" s="65" t="s">
        <v>95</v>
      </c>
      <c r="F203" s="67"/>
      <c r="G203" s="68">
        <v>9</v>
      </c>
      <c r="H203" s="16"/>
      <c r="J203" s="78"/>
      <c r="K203" s="79"/>
      <c r="L203" s="79"/>
    </row>
    <row r="204" spans="2:12" ht="25.5" x14ac:dyDescent="0.2">
      <c r="B204" s="64">
        <f>B199+1</f>
        <v>29</v>
      </c>
      <c r="C204" s="65" t="s">
        <v>32</v>
      </c>
      <c r="D204" s="65" t="s">
        <v>77</v>
      </c>
      <c r="E204" s="65" t="str">
        <f>"En este lado de la manzana hay "&amp;LOWER(C204)&amp;":"</f>
        <v>En este lado de la manzana hay parada de transporte colectivo:</v>
      </c>
      <c r="F204" s="67" t="s">
        <v>82</v>
      </c>
      <c r="G204" s="68" t="s">
        <v>822</v>
      </c>
      <c r="H204" s="16">
        <v>1</v>
      </c>
      <c r="J204" s="88"/>
      <c r="K204" s="88"/>
      <c r="L204" s="88"/>
    </row>
    <row r="205" spans="2:12" ht="16.5" customHeight="1" x14ac:dyDescent="0.2">
      <c r="B205" s="64"/>
      <c r="C205" s="65"/>
      <c r="D205" s="65"/>
      <c r="E205" s="65" t="s">
        <v>5</v>
      </c>
      <c r="F205" s="67"/>
      <c r="G205" s="68">
        <v>1</v>
      </c>
      <c r="H205" s="16"/>
      <c r="J205" s="89"/>
      <c r="K205" s="90"/>
      <c r="L205" s="77"/>
    </row>
    <row r="206" spans="2:12" ht="12.75" x14ac:dyDescent="0.2">
      <c r="B206" s="64"/>
      <c r="C206" s="65"/>
      <c r="D206" s="65"/>
      <c r="E206" s="65" t="s">
        <v>6</v>
      </c>
      <c r="F206" s="67"/>
      <c r="G206" s="68">
        <v>3</v>
      </c>
      <c r="H206" s="16"/>
      <c r="J206" s="89"/>
      <c r="K206" s="90"/>
      <c r="L206" s="77"/>
    </row>
    <row r="207" spans="2:12" ht="16.5" customHeight="1" x14ac:dyDescent="0.2">
      <c r="B207" s="64"/>
      <c r="C207" s="65"/>
      <c r="D207" s="65"/>
      <c r="E207" s="65" t="s">
        <v>114</v>
      </c>
      <c r="F207" s="67"/>
      <c r="G207" s="68">
        <v>8</v>
      </c>
      <c r="H207" s="16"/>
      <c r="J207" s="78"/>
      <c r="K207" s="79"/>
      <c r="L207" s="79"/>
    </row>
    <row r="208" spans="2:12" ht="16.5" customHeight="1" x14ac:dyDescent="0.2">
      <c r="B208" s="64"/>
      <c r="C208" s="65"/>
      <c r="D208" s="65"/>
      <c r="E208" s="65" t="s">
        <v>95</v>
      </c>
      <c r="F208" s="67"/>
      <c r="G208" s="68">
        <v>9</v>
      </c>
      <c r="H208" s="16"/>
      <c r="J208" s="78"/>
      <c r="K208" s="79"/>
      <c r="L208" s="79"/>
    </row>
    <row r="209" spans="2:12" ht="25.5" x14ac:dyDescent="0.2">
      <c r="B209" s="64">
        <f>B204+1</f>
        <v>30</v>
      </c>
      <c r="C209" s="65" t="s">
        <v>33</v>
      </c>
      <c r="D209" s="65" t="s">
        <v>76</v>
      </c>
      <c r="E209" s="65" t="str">
        <f>"En este lado de la manzana hay "&amp;LOWER(C209)&amp;":"</f>
        <v>En este lado de la manzana hay estación para bicicleta:</v>
      </c>
      <c r="F209" s="67" t="s">
        <v>82</v>
      </c>
      <c r="G209" s="68" t="s">
        <v>822</v>
      </c>
      <c r="H209" s="16">
        <v>1</v>
      </c>
      <c r="J209" s="88"/>
      <c r="K209" s="88"/>
      <c r="L209" s="88"/>
    </row>
    <row r="210" spans="2:12" ht="16.5" customHeight="1" x14ac:dyDescent="0.2">
      <c r="B210" s="64"/>
      <c r="C210" s="65"/>
      <c r="D210" s="65"/>
      <c r="E210" s="65" t="s">
        <v>5</v>
      </c>
      <c r="F210" s="67"/>
      <c r="G210" s="68">
        <v>1</v>
      </c>
      <c r="H210" s="16"/>
      <c r="J210" s="89"/>
      <c r="K210" s="90"/>
      <c r="L210" s="77"/>
    </row>
    <row r="211" spans="2:12" ht="12.75" x14ac:dyDescent="0.2">
      <c r="B211" s="64"/>
      <c r="C211" s="65"/>
      <c r="D211" s="65"/>
      <c r="E211" s="65" t="s">
        <v>6</v>
      </c>
      <c r="F211" s="67"/>
      <c r="G211" s="68">
        <v>3</v>
      </c>
      <c r="H211" s="16"/>
      <c r="J211" s="89"/>
      <c r="K211" s="90"/>
      <c r="L211" s="77"/>
    </row>
    <row r="212" spans="2:12" ht="16.5" customHeight="1" x14ac:dyDescent="0.2">
      <c r="B212" s="64"/>
      <c r="C212" s="65"/>
      <c r="D212" s="65"/>
      <c r="E212" s="65" t="s">
        <v>114</v>
      </c>
      <c r="F212" s="67"/>
      <c r="G212" s="68">
        <v>8</v>
      </c>
      <c r="H212" s="16"/>
      <c r="J212" s="78"/>
      <c r="K212" s="79"/>
      <c r="L212" s="79"/>
    </row>
    <row r="213" spans="2:12" ht="16.5" customHeight="1" x14ac:dyDescent="0.2">
      <c r="B213" s="64"/>
      <c r="C213" s="65"/>
      <c r="D213" s="65"/>
      <c r="E213" s="65" t="s">
        <v>95</v>
      </c>
      <c r="F213" s="67"/>
      <c r="G213" s="68">
        <v>9</v>
      </c>
      <c r="H213" s="16"/>
      <c r="J213" s="78"/>
      <c r="K213" s="79"/>
      <c r="L213" s="79"/>
    </row>
    <row r="214" spans="2:12" ht="25.5" x14ac:dyDescent="0.2">
      <c r="B214" s="64">
        <f>B209+1</f>
        <v>31</v>
      </c>
      <c r="C214" s="65" t="s">
        <v>34</v>
      </c>
      <c r="D214" s="65" t="s">
        <v>35</v>
      </c>
      <c r="E214" s="65" t="str">
        <f>"En este lado de la manzana hay "&amp;LOWER(C214)&amp;":"</f>
        <v>En este lado de la manzana hay árboles o palmeras:</v>
      </c>
      <c r="F214" s="67" t="s">
        <v>82</v>
      </c>
      <c r="G214" s="68" t="s">
        <v>822</v>
      </c>
      <c r="H214" s="16">
        <v>1</v>
      </c>
      <c r="J214" s="88"/>
      <c r="K214" s="88"/>
      <c r="L214" s="88"/>
    </row>
    <row r="215" spans="2:12" ht="16.5" customHeight="1" x14ac:dyDescent="0.2">
      <c r="B215" s="64"/>
      <c r="C215" s="65"/>
      <c r="D215" s="65"/>
      <c r="E215" s="65" t="s">
        <v>5</v>
      </c>
      <c r="F215" s="67"/>
      <c r="G215" s="68">
        <v>1</v>
      </c>
      <c r="H215" s="16"/>
      <c r="J215" s="89"/>
      <c r="K215" s="90"/>
      <c r="L215" s="77"/>
    </row>
    <row r="216" spans="2:12" ht="12.75" x14ac:dyDescent="0.2">
      <c r="B216" s="64"/>
      <c r="C216" s="65"/>
      <c r="D216" s="65"/>
      <c r="E216" s="65" t="s">
        <v>6</v>
      </c>
      <c r="F216" s="67"/>
      <c r="G216" s="68">
        <v>3</v>
      </c>
      <c r="H216" s="16"/>
      <c r="J216" s="89"/>
      <c r="K216" s="90"/>
      <c r="L216" s="77"/>
    </row>
    <row r="217" spans="2:12" ht="16.5" customHeight="1" x14ac:dyDescent="0.2">
      <c r="B217" s="64"/>
      <c r="C217" s="65"/>
      <c r="D217" s="65"/>
      <c r="E217" s="65" t="s">
        <v>114</v>
      </c>
      <c r="F217" s="67"/>
      <c r="G217" s="68">
        <v>8</v>
      </c>
      <c r="H217" s="16"/>
      <c r="J217" s="78"/>
      <c r="K217" s="79"/>
      <c r="L217" s="79"/>
    </row>
    <row r="218" spans="2:12" ht="16.5" customHeight="1" x14ac:dyDescent="0.2">
      <c r="B218" s="64"/>
      <c r="C218" s="65"/>
      <c r="D218" s="65"/>
      <c r="E218" s="65" t="s">
        <v>95</v>
      </c>
      <c r="F218" s="67"/>
      <c r="G218" s="68">
        <v>9</v>
      </c>
      <c r="H218" s="16"/>
      <c r="J218" s="78"/>
      <c r="K218" s="79"/>
      <c r="L218" s="79"/>
    </row>
    <row r="219" spans="2:12" ht="12.75" customHeight="1" x14ac:dyDescent="0.2">
      <c r="B219" s="64">
        <f>B214+1</f>
        <v>32</v>
      </c>
      <c r="C219" s="65" t="s">
        <v>36</v>
      </c>
      <c r="D219" s="65" t="s">
        <v>37</v>
      </c>
      <c r="E219" s="65" t="str">
        <f>"En este lado de la manzana hay "&amp;LOWER(C219)&amp;":"</f>
        <v>En este lado de la manzana hay alumbrado público:</v>
      </c>
      <c r="F219" s="67" t="s">
        <v>82</v>
      </c>
      <c r="G219" s="68" t="s">
        <v>822</v>
      </c>
      <c r="H219" s="16">
        <v>1</v>
      </c>
      <c r="J219" s="88"/>
      <c r="K219" s="88"/>
      <c r="L219" s="88"/>
    </row>
    <row r="220" spans="2:12" ht="16.5" customHeight="1" x14ac:dyDescent="0.2">
      <c r="B220" s="64"/>
      <c r="C220" s="65"/>
      <c r="D220" s="65"/>
      <c r="E220" s="65" t="s">
        <v>5</v>
      </c>
      <c r="F220" s="67"/>
      <c r="G220" s="68">
        <v>1</v>
      </c>
      <c r="H220" s="16"/>
      <c r="J220" s="89"/>
      <c r="K220" s="90"/>
      <c r="L220" s="77"/>
    </row>
    <row r="221" spans="2:12" ht="12.75" x14ac:dyDescent="0.2">
      <c r="B221" s="64"/>
      <c r="C221" s="65"/>
      <c r="D221" s="65"/>
      <c r="E221" s="65" t="s">
        <v>6</v>
      </c>
      <c r="F221" s="67"/>
      <c r="G221" s="68">
        <v>3</v>
      </c>
      <c r="H221" s="16"/>
      <c r="J221" s="89"/>
      <c r="K221" s="90"/>
      <c r="L221" s="77"/>
    </row>
    <row r="222" spans="2:12" ht="16.5" customHeight="1" x14ac:dyDescent="0.2">
      <c r="B222" s="64"/>
      <c r="C222" s="65"/>
      <c r="D222" s="65"/>
      <c r="E222" s="65" t="s">
        <v>114</v>
      </c>
      <c r="F222" s="67"/>
      <c r="G222" s="68">
        <v>8</v>
      </c>
      <c r="H222" s="16"/>
      <c r="J222" s="78"/>
      <c r="K222" s="79"/>
      <c r="L222" s="79"/>
    </row>
    <row r="223" spans="2:12" ht="16.5" customHeight="1" x14ac:dyDescent="0.2">
      <c r="B223" s="64"/>
      <c r="C223" s="65"/>
      <c r="D223" s="65"/>
      <c r="E223" s="65" t="s">
        <v>95</v>
      </c>
      <c r="F223" s="67"/>
      <c r="G223" s="68">
        <v>9</v>
      </c>
      <c r="H223" s="16"/>
      <c r="J223" s="78"/>
      <c r="K223" s="79"/>
      <c r="L223" s="79"/>
    </row>
    <row r="224" spans="2:12" ht="16.5" customHeight="1" x14ac:dyDescent="0.2">
      <c r="B224" s="64">
        <f>B219+1</f>
        <v>33</v>
      </c>
      <c r="C224" s="65" t="s">
        <v>38</v>
      </c>
      <c r="D224" s="65" t="s">
        <v>39</v>
      </c>
      <c r="E224" s="65" t="str">
        <f>"En este lado de la manzana hay "&amp;LOWER(C224)&amp;":"</f>
        <v>En este lado de la manzana hay teléfono público:</v>
      </c>
      <c r="F224" s="67" t="s">
        <v>82</v>
      </c>
      <c r="G224" s="68" t="s">
        <v>822</v>
      </c>
      <c r="H224" s="16">
        <v>1</v>
      </c>
      <c r="J224" s="88"/>
      <c r="K224" s="88"/>
      <c r="L224" s="88"/>
    </row>
    <row r="225" spans="2:12" ht="16.5" customHeight="1" x14ac:dyDescent="0.2">
      <c r="B225" s="64"/>
      <c r="C225" s="65"/>
      <c r="D225" s="65"/>
      <c r="E225" s="65" t="s">
        <v>5</v>
      </c>
      <c r="F225" s="67"/>
      <c r="G225" s="68">
        <v>1</v>
      </c>
      <c r="H225" s="16"/>
      <c r="J225" s="89"/>
      <c r="K225" s="90"/>
      <c r="L225" s="77"/>
    </row>
    <row r="226" spans="2:12" ht="12.75" x14ac:dyDescent="0.2">
      <c r="B226" s="64"/>
      <c r="C226" s="65"/>
      <c r="D226" s="65"/>
      <c r="E226" s="65" t="s">
        <v>6</v>
      </c>
      <c r="F226" s="67"/>
      <c r="G226" s="68">
        <v>3</v>
      </c>
      <c r="H226" s="16"/>
      <c r="J226" s="89"/>
      <c r="K226" s="90"/>
      <c r="L226" s="77"/>
    </row>
    <row r="227" spans="2:12" ht="16.5" customHeight="1" x14ac:dyDescent="0.2">
      <c r="B227" s="64"/>
      <c r="C227" s="65"/>
      <c r="D227" s="65"/>
      <c r="E227" s="65" t="s">
        <v>114</v>
      </c>
      <c r="F227" s="67"/>
      <c r="G227" s="68">
        <v>8</v>
      </c>
      <c r="H227" s="16"/>
      <c r="J227" s="78"/>
      <c r="K227" s="79"/>
      <c r="L227" s="79"/>
    </row>
    <row r="228" spans="2:12" ht="16.5" customHeight="1" x14ac:dyDescent="0.2">
      <c r="B228" s="64"/>
      <c r="C228" s="65"/>
      <c r="D228" s="65"/>
      <c r="E228" s="65" t="s">
        <v>95</v>
      </c>
      <c r="F228" s="67"/>
      <c r="G228" s="68">
        <v>9</v>
      </c>
      <c r="H228" s="16"/>
      <c r="J228" s="78"/>
      <c r="K228" s="79"/>
      <c r="L228" s="79"/>
    </row>
    <row r="229" spans="2:12" ht="16.5" customHeight="1" x14ac:dyDescent="0.2">
      <c r="B229" s="64">
        <f>B224+1</f>
        <v>34</v>
      </c>
      <c r="C229" s="65" t="s">
        <v>40</v>
      </c>
      <c r="D229" s="65" t="s">
        <v>78</v>
      </c>
      <c r="E229" s="65" t="str">
        <f>"En este lado de la manzana hay "&amp;LOWER(C229)&amp;":"</f>
        <v>En este lado de la manzana hay puesto semifijo:</v>
      </c>
      <c r="F229" s="67" t="s">
        <v>82</v>
      </c>
      <c r="G229" s="68" t="s">
        <v>822</v>
      </c>
      <c r="H229" s="16">
        <v>1</v>
      </c>
      <c r="J229" s="88"/>
      <c r="K229" s="88"/>
      <c r="L229" s="88"/>
    </row>
    <row r="230" spans="2:12" ht="16.5" customHeight="1" x14ac:dyDescent="0.2">
      <c r="B230" s="64"/>
      <c r="C230" s="65"/>
      <c r="D230" s="65"/>
      <c r="E230" s="65" t="s">
        <v>5</v>
      </c>
      <c r="F230" s="67"/>
      <c r="G230" s="68">
        <v>1</v>
      </c>
      <c r="H230" s="16"/>
      <c r="J230" s="89"/>
      <c r="K230" s="90"/>
      <c r="L230" s="77"/>
    </row>
    <row r="231" spans="2:12" ht="16.5" customHeight="1" x14ac:dyDescent="0.2">
      <c r="B231" s="64"/>
      <c r="C231" s="65"/>
      <c r="D231" s="65"/>
      <c r="E231" s="65" t="s">
        <v>6</v>
      </c>
      <c r="F231" s="67"/>
      <c r="G231" s="68">
        <v>3</v>
      </c>
      <c r="H231" s="16"/>
      <c r="J231" s="89"/>
      <c r="K231" s="90"/>
      <c r="L231" s="77"/>
    </row>
    <row r="232" spans="2:12" ht="16.5" customHeight="1" x14ac:dyDescent="0.2">
      <c r="B232" s="64"/>
      <c r="C232" s="65"/>
      <c r="D232" s="65"/>
      <c r="E232" s="65" t="s">
        <v>114</v>
      </c>
      <c r="F232" s="67"/>
      <c r="G232" s="68">
        <v>8</v>
      </c>
      <c r="H232" s="16"/>
      <c r="J232" s="78"/>
      <c r="K232" s="79"/>
      <c r="L232" s="79"/>
    </row>
    <row r="233" spans="2:12" ht="16.5" customHeight="1" x14ac:dyDescent="0.2">
      <c r="B233" s="64"/>
      <c r="C233" s="65"/>
      <c r="D233" s="65"/>
      <c r="E233" s="65" t="s">
        <v>95</v>
      </c>
      <c r="F233" s="67"/>
      <c r="G233" s="68">
        <v>9</v>
      </c>
      <c r="H233" s="16"/>
      <c r="J233" s="78"/>
      <c r="K233" s="79"/>
      <c r="L233" s="79"/>
    </row>
    <row r="234" spans="2:12" ht="16.5" customHeight="1" x14ac:dyDescent="0.2">
      <c r="B234" s="64">
        <f>B229+1</f>
        <v>35</v>
      </c>
      <c r="C234" s="65" t="s">
        <v>41</v>
      </c>
      <c r="D234" s="65" t="s">
        <v>79</v>
      </c>
      <c r="E234" s="65" t="str">
        <f>"En este lado de la manzana hay "&amp;LOWER(C234)&amp;":"</f>
        <v>En este lado de la manzana hay puesto ambulante:</v>
      </c>
      <c r="F234" s="67" t="s">
        <v>82</v>
      </c>
      <c r="G234" s="68" t="s">
        <v>822</v>
      </c>
      <c r="H234" s="16">
        <v>1</v>
      </c>
      <c r="J234" s="88"/>
      <c r="K234" s="88"/>
      <c r="L234" s="88"/>
    </row>
    <row r="235" spans="2:12" ht="16.5" customHeight="1" x14ac:dyDescent="0.2">
      <c r="B235" s="64"/>
      <c r="C235" s="65"/>
      <c r="D235" s="65"/>
      <c r="E235" s="65" t="s">
        <v>5</v>
      </c>
      <c r="F235" s="67"/>
      <c r="G235" s="68">
        <v>1</v>
      </c>
      <c r="H235" s="16"/>
      <c r="J235" s="89"/>
      <c r="K235" s="90"/>
      <c r="L235" s="77"/>
    </row>
    <row r="236" spans="2:12" ht="16.5" customHeight="1" x14ac:dyDescent="0.2">
      <c r="B236" s="64"/>
      <c r="C236" s="65"/>
      <c r="D236" s="65"/>
      <c r="E236" s="65" t="s">
        <v>6</v>
      </c>
      <c r="F236" s="67"/>
      <c r="G236" s="68">
        <v>3</v>
      </c>
      <c r="H236" s="16"/>
      <c r="J236" s="89"/>
      <c r="K236" s="90"/>
      <c r="L236" s="77"/>
    </row>
    <row r="237" spans="2:12" ht="16.5" customHeight="1" x14ac:dyDescent="0.2">
      <c r="B237" s="64"/>
      <c r="C237" s="65"/>
      <c r="D237" s="65"/>
      <c r="E237" s="65" t="s">
        <v>114</v>
      </c>
      <c r="F237" s="67"/>
      <c r="G237" s="68">
        <v>8</v>
      </c>
      <c r="H237" s="16"/>
      <c r="J237" s="78"/>
      <c r="K237" s="79"/>
      <c r="L237" s="79"/>
    </row>
    <row r="238" spans="2:12" ht="16.5" customHeight="1" x14ac:dyDescent="0.2">
      <c r="B238" s="64"/>
      <c r="C238" s="65"/>
      <c r="D238" s="65"/>
      <c r="E238" s="65" t="s">
        <v>95</v>
      </c>
      <c r="F238" s="67"/>
      <c r="G238" s="68">
        <v>9</v>
      </c>
      <c r="H238" s="16"/>
      <c r="J238" s="78"/>
      <c r="K238" s="79"/>
      <c r="L238" s="79"/>
    </row>
    <row r="239" spans="2:12" ht="16.5" customHeight="1" x14ac:dyDescent="0.2">
      <c r="B239" s="64">
        <f>B234+1</f>
        <v>36</v>
      </c>
      <c r="C239" s="65" t="s">
        <v>42</v>
      </c>
      <c r="D239" s="65" t="s">
        <v>43</v>
      </c>
      <c r="E239" s="65" t="str">
        <f>"En este lado de la manzana hay "&amp;LOWER(C239)&amp;":"</f>
        <v>En este lado de la manzana hay banqueta:</v>
      </c>
      <c r="F239" s="67" t="s">
        <v>82</v>
      </c>
      <c r="G239" s="68" t="s">
        <v>822</v>
      </c>
      <c r="H239" s="16">
        <v>1</v>
      </c>
      <c r="J239" s="88"/>
      <c r="K239" s="88"/>
      <c r="L239" s="88"/>
    </row>
    <row r="240" spans="2:12" ht="16.5" customHeight="1" x14ac:dyDescent="0.2">
      <c r="B240" s="64"/>
      <c r="C240" s="65"/>
      <c r="D240" s="65"/>
      <c r="E240" s="65" t="s">
        <v>5</v>
      </c>
      <c r="F240" s="67"/>
      <c r="G240" s="68">
        <v>1</v>
      </c>
      <c r="H240" s="16"/>
      <c r="J240" s="89"/>
      <c r="K240" s="90"/>
      <c r="L240" s="77"/>
    </row>
    <row r="241" spans="2:12" ht="16.5" customHeight="1" x14ac:dyDescent="0.2">
      <c r="B241" s="64"/>
      <c r="C241" s="65"/>
      <c r="D241" s="65"/>
      <c r="E241" s="65" t="s">
        <v>6</v>
      </c>
      <c r="F241" s="67"/>
      <c r="G241" s="68">
        <v>3</v>
      </c>
      <c r="H241" s="16"/>
      <c r="J241" s="89"/>
      <c r="K241" s="90"/>
      <c r="L241" s="77"/>
    </row>
    <row r="242" spans="2:12" ht="16.5" customHeight="1" x14ac:dyDescent="0.2">
      <c r="B242" s="64"/>
      <c r="C242" s="65"/>
      <c r="D242" s="65"/>
      <c r="E242" s="65" t="s">
        <v>114</v>
      </c>
      <c r="F242" s="67"/>
      <c r="G242" s="68">
        <v>8</v>
      </c>
      <c r="H242" s="16"/>
      <c r="J242" s="78"/>
      <c r="K242" s="79"/>
      <c r="L242" s="79"/>
    </row>
    <row r="243" spans="2:12" ht="16.5" customHeight="1" x14ac:dyDescent="0.2">
      <c r="B243" s="64"/>
      <c r="C243" s="65"/>
      <c r="D243" s="65"/>
      <c r="E243" s="65" t="s">
        <v>95</v>
      </c>
      <c r="F243" s="67"/>
      <c r="G243" s="68">
        <v>9</v>
      </c>
      <c r="H243" s="16"/>
      <c r="J243" s="78"/>
      <c r="K243" s="79"/>
      <c r="L243" s="79"/>
    </row>
    <row r="244" spans="2:12" ht="16.5" customHeight="1" x14ac:dyDescent="0.2">
      <c r="B244" s="64">
        <f>B239+1</f>
        <v>37</v>
      </c>
      <c r="C244" s="65" t="s">
        <v>44</v>
      </c>
      <c r="D244" s="65" t="s">
        <v>45</v>
      </c>
      <c r="E244" s="65" t="str">
        <f>"En este lado de la manzana hay "&amp;LOWER(C244)&amp;":"</f>
        <v>En este lado de la manzana hay guarnición:</v>
      </c>
      <c r="F244" s="67" t="s">
        <v>82</v>
      </c>
      <c r="G244" s="68" t="s">
        <v>822</v>
      </c>
      <c r="H244" s="16">
        <v>1</v>
      </c>
      <c r="J244" s="88"/>
      <c r="K244" s="88"/>
      <c r="L244" s="88"/>
    </row>
    <row r="245" spans="2:12" ht="16.5" customHeight="1" x14ac:dyDescent="0.2">
      <c r="B245" s="64"/>
      <c r="C245" s="65"/>
      <c r="D245" s="65"/>
      <c r="E245" s="65" t="s">
        <v>5</v>
      </c>
      <c r="F245" s="67"/>
      <c r="G245" s="68">
        <v>1</v>
      </c>
      <c r="H245" s="16"/>
      <c r="J245" s="89"/>
      <c r="K245" s="90"/>
      <c r="L245" s="77"/>
    </row>
    <row r="246" spans="2:12" ht="16.5" customHeight="1" x14ac:dyDescent="0.2">
      <c r="B246" s="64"/>
      <c r="C246" s="65"/>
      <c r="D246" s="65"/>
      <c r="E246" s="65" t="s">
        <v>6</v>
      </c>
      <c r="F246" s="67"/>
      <c r="G246" s="68">
        <v>3</v>
      </c>
      <c r="H246" s="16"/>
      <c r="J246" s="89"/>
      <c r="K246" s="90"/>
      <c r="L246" s="77"/>
    </row>
    <row r="247" spans="2:12" ht="16.5" customHeight="1" x14ac:dyDescent="0.2">
      <c r="B247" s="64"/>
      <c r="C247" s="65"/>
      <c r="D247" s="65"/>
      <c r="E247" s="65" t="s">
        <v>114</v>
      </c>
      <c r="F247" s="67"/>
      <c r="G247" s="68">
        <v>8</v>
      </c>
      <c r="H247" s="16"/>
      <c r="J247" s="78"/>
      <c r="K247" s="79"/>
      <c r="L247" s="79"/>
    </row>
    <row r="248" spans="2:12" ht="16.5" customHeight="1" x14ac:dyDescent="0.2">
      <c r="B248" s="64"/>
      <c r="C248" s="65"/>
      <c r="D248" s="65"/>
      <c r="E248" s="65" t="s">
        <v>95</v>
      </c>
      <c r="F248" s="67"/>
      <c r="G248" s="68">
        <v>9</v>
      </c>
      <c r="H248" s="16"/>
      <c r="J248" s="78"/>
      <c r="K248" s="79"/>
      <c r="L248" s="79"/>
    </row>
    <row r="249" spans="2:12" ht="16.5" customHeight="1" x14ac:dyDescent="0.2">
      <c r="B249" s="69"/>
      <c r="C249" s="74"/>
      <c r="D249" s="71"/>
      <c r="E249" s="71"/>
      <c r="F249" s="70"/>
      <c r="G249" s="80"/>
      <c r="H249" s="18">
        <f>SUM(H106:H248)</f>
        <v>28</v>
      </c>
    </row>
    <row r="250" spans="2:12" ht="15" customHeight="1" x14ac:dyDescent="0.2">
      <c r="B250" s="91" t="s">
        <v>240</v>
      </c>
      <c r="C250" s="92"/>
      <c r="D250" s="92"/>
      <c r="E250" s="92"/>
      <c r="F250" s="92"/>
      <c r="G250" s="92"/>
      <c r="H250" s="92"/>
    </row>
    <row r="251" spans="2:12" ht="16.5" customHeight="1" x14ac:dyDescent="0.2">
      <c r="B251" s="64">
        <f>B244+1</f>
        <v>38</v>
      </c>
      <c r="C251" s="65" t="s">
        <v>115</v>
      </c>
      <c r="D251" s="65" t="s">
        <v>116</v>
      </c>
      <c r="E251" s="65" t="s">
        <v>115</v>
      </c>
      <c r="F251" s="67" t="s">
        <v>82</v>
      </c>
      <c r="G251" s="68" t="s">
        <v>244</v>
      </c>
      <c r="H251" s="16">
        <v>2</v>
      </c>
    </row>
    <row r="252" spans="2:12" ht="16.5" customHeight="1" x14ac:dyDescent="0.2">
      <c r="B252" s="64"/>
      <c r="C252" s="65"/>
      <c r="D252" s="65"/>
      <c r="E252" s="65" t="s">
        <v>117</v>
      </c>
      <c r="F252" s="67"/>
      <c r="G252" s="68" t="s">
        <v>134</v>
      </c>
      <c r="H252" s="16"/>
    </row>
    <row r="253" spans="2:12" ht="16.5" customHeight="1" x14ac:dyDescent="0.2">
      <c r="B253" s="64"/>
      <c r="C253" s="65"/>
      <c r="D253" s="65"/>
      <c r="E253" s="65" t="s">
        <v>118</v>
      </c>
      <c r="F253" s="67"/>
      <c r="G253" s="68" t="s">
        <v>136</v>
      </c>
      <c r="H253" s="16"/>
    </row>
    <row r="254" spans="2:12" ht="16.5" customHeight="1" x14ac:dyDescent="0.2">
      <c r="B254" s="64"/>
      <c r="C254" s="65"/>
      <c r="D254" s="65"/>
      <c r="E254" s="65" t="s">
        <v>119</v>
      </c>
      <c r="F254" s="67"/>
      <c r="G254" s="68" t="s">
        <v>138</v>
      </c>
      <c r="H254" s="16"/>
    </row>
    <row r="255" spans="2:12" ht="16.5" customHeight="1" x14ac:dyDescent="0.2">
      <c r="B255" s="64"/>
      <c r="C255" s="65"/>
      <c r="D255" s="65"/>
      <c r="E255" s="65" t="s">
        <v>120</v>
      </c>
      <c r="F255" s="67"/>
      <c r="G255" s="68" t="s">
        <v>140</v>
      </c>
      <c r="H255" s="16"/>
    </row>
    <row r="256" spans="2:12" ht="16.5" customHeight="1" x14ac:dyDescent="0.2">
      <c r="B256" s="64"/>
      <c r="C256" s="65"/>
      <c r="D256" s="65"/>
      <c r="E256" s="65" t="s">
        <v>121</v>
      </c>
      <c r="F256" s="67"/>
      <c r="G256" s="68" t="s">
        <v>142</v>
      </c>
      <c r="H256" s="16"/>
    </row>
    <row r="257" spans="2:8" ht="16.5" customHeight="1" x14ac:dyDescent="0.2">
      <c r="B257" s="64"/>
      <c r="C257" s="65"/>
      <c r="D257" s="65"/>
      <c r="E257" s="65" t="s">
        <v>122</v>
      </c>
      <c r="F257" s="67"/>
      <c r="G257" s="68" t="s">
        <v>144</v>
      </c>
      <c r="H257" s="16"/>
    </row>
    <row r="258" spans="2:8" ht="16.5" customHeight="1" x14ac:dyDescent="0.2">
      <c r="B258" s="64"/>
      <c r="C258" s="65"/>
      <c r="D258" s="65"/>
      <c r="E258" s="65" t="s">
        <v>123</v>
      </c>
      <c r="F258" s="67"/>
      <c r="G258" s="68" t="s">
        <v>146</v>
      </c>
      <c r="H258" s="16"/>
    </row>
    <row r="259" spans="2:8" ht="16.5" customHeight="1" x14ac:dyDescent="0.2">
      <c r="B259" s="64"/>
      <c r="C259" s="65"/>
      <c r="D259" s="65"/>
      <c r="E259" s="65" t="s">
        <v>124</v>
      </c>
      <c r="F259" s="67"/>
      <c r="G259" s="68" t="s">
        <v>148</v>
      </c>
      <c r="H259" s="16"/>
    </row>
    <row r="260" spans="2:8" ht="16.5" customHeight="1" x14ac:dyDescent="0.2">
      <c r="B260" s="64"/>
      <c r="C260" s="65"/>
      <c r="D260" s="65"/>
      <c r="E260" s="65" t="s">
        <v>125</v>
      </c>
      <c r="F260" s="67"/>
      <c r="G260" s="68" t="s">
        <v>150</v>
      </c>
      <c r="H260" s="16"/>
    </row>
    <row r="261" spans="2:8" ht="16.5" customHeight="1" x14ac:dyDescent="0.2">
      <c r="B261" s="64"/>
      <c r="C261" s="65"/>
      <c r="D261" s="65"/>
      <c r="E261" s="65" t="s">
        <v>126</v>
      </c>
      <c r="F261" s="67"/>
      <c r="G261" s="68">
        <v>10</v>
      </c>
      <c r="H261" s="16"/>
    </row>
    <row r="262" spans="2:8" ht="16.5" customHeight="1" x14ac:dyDescent="0.2">
      <c r="B262" s="64"/>
      <c r="C262" s="65"/>
      <c r="D262" s="65"/>
      <c r="E262" s="65" t="s">
        <v>127</v>
      </c>
      <c r="F262" s="67"/>
      <c r="G262" s="68">
        <v>11</v>
      </c>
      <c r="H262" s="16"/>
    </row>
    <row r="263" spans="2:8" ht="16.5" customHeight="1" x14ac:dyDescent="0.2">
      <c r="B263" s="64">
        <f>B251+1</f>
        <v>39</v>
      </c>
      <c r="C263" s="65" t="s">
        <v>128</v>
      </c>
      <c r="D263" s="65" t="s">
        <v>129</v>
      </c>
      <c r="E263" s="65" t="s">
        <v>128</v>
      </c>
      <c r="F263" s="67" t="s">
        <v>82</v>
      </c>
      <c r="G263" s="68" t="s">
        <v>811</v>
      </c>
      <c r="H263" s="16">
        <v>1</v>
      </c>
    </row>
    <row r="264" spans="2:8" ht="25.5" x14ac:dyDescent="0.2">
      <c r="B264" s="64"/>
      <c r="C264" s="65"/>
      <c r="D264" s="65"/>
      <c r="E264" s="65" t="s">
        <v>130</v>
      </c>
      <c r="F264" s="67"/>
      <c r="G264" s="68">
        <v>1</v>
      </c>
      <c r="H264" s="16"/>
    </row>
    <row r="265" spans="2:8" ht="25.5" x14ac:dyDescent="0.2">
      <c r="B265" s="64"/>
      <c r="C265" s="65"/>
      <c r="D265" s="65"/>
      <c r="E265" s="65" t="s">
        <v>131</v>
      </c>
      <c r="F265" s="67"/>
      <c r="G265" s="68">
        <v>0</v>
      </c>
      <c r="H265" s="16"/>
    </row>
    <row r="266" spans="2:8" ht="16.5" customHeight="1" x14ac:dyDescent="0.2">
      <c r="B266" s="81"/>
      <c r="C266" s="82"/>
      <c r="D266" s="83"/>
      <c r="E266" s="83"/>
      <c r="F266" s="84"/>
      <c r="G266" s="71"/>
      <c r="H266" s="18">
        <f>SUM(H251:H265)</f>
        <v>3</v>
      </c>
    </row>
    <row r="267" spans="2:8" ht="39" thickBot="1" x14ac:dyDescent="0.25">
      <c r="B267" s="56" t="s">
        <v>246</v>
      </c>
      <c r="C267" s="57"/>
      <c r="D267" s="57"/>
      <c r="E267" s="57"/>
      <c r="F267" s="57"/>
      <c r="G267" s="85" t="s">
        <v>243</v>
      </c>
      <c r="H267" s="86">
        <f>H11+H18+H21+H104+H249+H266</f>
        <v>199</v>
      </c>
    </row>
    <row r="268" spans="2:8" ht="16.5" customHeight="1" thickTop="1" x14ac:dyDescent="0.2"/>
  </sheetData>
  <mergeCells count="93">
    <mergeCell ref="B105:H105"/>
    <mergeCell ref="B1:H1"/>
    <mergeCell ref="B2:H2"/>
    <mergeCell ref="B3:H3"/>
    <mergeCell ref="B4:H4"/>
    <mergeCell ref="B6:B7"/>
    <mergeCell ref="C6:C7"/>
    <mergeCell ref="D6:D7"/>
    <mergeCell ref="E6:E7"/>
    <mergeCell ref="F6:F7"/>
    <mergeCell ref="G6:G7"/>
    <mergeCell ref="H6:H7"/>
    <mergeCell ref="B8:H8"/>
    <mergeCell ref="B12:H12"/>
    <mergeCell ref="B19:H19"/>
    <mergeCell ref="B22:H22"/>
    <mergeCell ref="J106:L106"/>
    <mergeCell ref="J107:J108"/>
    <mergeCell ref="K107:K108"/>
    <mergeCell ref="J109:L109"/>
    <mergeCell ref="J110:J111"/>
    <mergeCell ref="K110:K111"/>
    <mergeCell ref="M110:O110"/>
    <mergeCell ref="M111:O111"/>
    <mergeCell ref="J115:L115"/>
    <mergeCell ref="J116:J117"/>
    <mergeCell ref="K116:K117"/>
    <mergeCell ref="M116:O116"/>
    <mergeCell ref="M117:O117"/>
    <mergeCell ref="J143:L143"/>
    <mergeCell ref="J144:J145"/>
    <mergeCell ref="K144:K145"/>
    <mergeCell ref="J149:L149"/>
    <mergeCell ref="J150:J151"/>
    <mergeCell ref="K150:K151"/>
    <mergeCell ref="J154:L154"/>
    <mergeCell ref="J155:J156"/>
    <mergeCell ref="K155:K156"/>
    <mergeCell ref="J159:L159"/>
    <mergeCell ref="J160:J161"/>
    <mergeCell ref="K160:K161"/>
    <mergeCell ref="J164:L164"/>
    <mergeCell ref="J165:J166"/>
    <mergeCell ref="K165:K166"/>
    <mergeCell ref="J169:L169"/>
    <mergeCell ref="J170:J171"/>
    <mergeCell ref="K170:K171"/>
    <mergeCell ref="J174:L174"/>
    <mergeCell ref="J175:J176"/>
    <mergeCell ref="K175:K176"/>
    <mergeCell ref="J179:L179"/>
    <mergeCell ref="J180:J181"/>
    <mergeCell ref="K180:K181"/>
    <mergeCell ref="J184:L184"/>
    <mergeCell ref="J185:J186"/>
    <mergeCell ref="K185:K186"/>
    <mergeCell ref="J189:L189"/>
    <mergeCell ref="J190:J191"/>
    <mergeCell ref="K190:K191"/>
    <mergeCell ref="J194:L194"/>
    <mergeCell ref="J195:J196"/>
    <mergeCell ref="K195:K196"/>
    <mergeCell ref="J199:L199"/>
    <mergeCell ref="J200:J201"/>
    <mergeCell ref="K200:K201"/>
    <mergeCell ref="J204:L204"/>
    <mergeCell ref="J205:J206"/>
    <mergeCell ref="K205:K206"/>
    <mergeCell ref="J209:L209"/>
    <mergeCell ref="J210:J211"/>
    <mergeCell ref="K210:K211"/>
    <mergeCell ref="J214:L214"/>
    <mergeCell ref="J215:J216"/>
    <mergeCell ref="K215:K216"/>
    <mergeCell ref="J219:L219"/>
    <mergeCell ref="J220:J221"/>
    <mergeCell ref="K220:K221"/>
    <mergeCell ref="J224:L224"/>
    <mergeCell ref="J225:J226"/>
    <mergeCell ref="K225:K226"/>
    <mergeCell ref="J229:L229"/>
    <mergeCell ref="J230:J231"/>
    <mergeCell ref="K230:K231"/>
    <mergeCell ref="J244:L244"/>
    <mergeCell ref="J245:J246"/>
    <mergeCell ref="K245:K246"/>
    <mergeCell ref="B250:H250"/>
    <mergeCell ref="J234:L234"/>
    <mergeCell ref="J235:J236"/>
    <mergeCell ref="K235:K236"/>
    <mergeCell ref="J239:L239"/>
    <mergeCell ref="J240:J241"/>
    <mergeCell ref="K240:K241"/>
  </mergeCells>
  <printOptions horizontalCentered="1"/>
  <pageMargins left="0.39370078740157483" right="0.39370078740157483" top="0.59055118110236227" bottom="0.59055118110236227" header="0.23622047244094491" footer="0.19685039370078741"/>
  <pageSetup scale="65" fitToHeight="0" pageOrder="overThenDown" orientation="portrait" r:id="rId1"/>
  <headerFooter alignWithMargins="0">
    <oddFooter>&amp;F&amp;RPágina &amp;P</oddFooter>
  </headerFooter>
  <ignoredErrors>
    <ignoredError sqref="G23:G64 G67:G103 G116:G124 G252:G26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11"/>
  <sheetViews>
    <sheetView showGridLines="0" zoomScaleNormal="100" workbookViewId="0">
      <pane ySplit="7" topLeftCell="A116" activePane="bottomLeft" state="frozen"/>
      <selection activeCell="A9" sqref="A9"/>
      <selection pane="bottomLeft" activeCell="E53" sqref="E53"/>
    </sheetView>
  </sheetViews>
  <sheetFormatPr baseColWidth="10" defaultColWidth="9.85546875" defaultRowHeight="12.75" x14ac:dyDescent="0.2"/>
  <cols>
    <col min="1" max="1" width="0.7109375" style="4" customWidth="1"/>
    <col min="2" max="2" width="10.28515625" style="4" customWidth="1"/>
    <col min="3" max="3" width="41.42578125" style="4" customWidth="1"/>
    <col min="4" max="4" width="22.140625" style="4" customWidth="1"/>
    <col min="5" max="5" width="44.28515625" style="9" customWidth="1"/>
    <col min="6" max="6" width="12.140625" style="4" customWidth="1"/>
    <col min="7" max="7" width="30.7109375" style="4" customWidth="1"/>
    <col min="8" max="8" width="11.42578125" style="8" customWidth="1"/>
    <col min="9" max="9" width="30.140625" style="4" customWidth="1"/>
    <col min="10" max="16384" width="9.85546875" style="4"/>
  </cols>
  <sheetData>
    <row r="1" spans="2:8" s="1" customFormat="1" ht="15" customHeight="1" x14ac:dyDescent="0.2">
      <c r="B1" s="94" t="s">
        <v>0</v>
      </c>
      <c r="C1" s="94"/>
      <c r="D1" s="94"/>
      <c r="E1" s="94"/>
      <c r="F1" s="94"/>
      <c r="G1" s="94"/>
      <c r="H1" s="94"/>
    </row>
    <row r="2" spans="2:8" s="1" customFormat="1" ht="15" customHeight="1" x14ac:dyDescent="0.2">
      <c r="B2" s="94" t="s">
        <v>782</v>
      </c>
      <c r="C2" s="94"/>
      <c r="D2" s="94"/>
      <c r="E2" s="94"/>
      <c r="F2" s="94"/>
      <c r="G2" s="94"/>
      <c r="H2" s="94"/>
    </row>
    <row r="3" spans="2:8" s="1" customFormat="1" ht="15" customHeight="1" x14ac:dyDescent="0.2">
      <c r="B3" s="94" t="s">
        <v>247</v>
      </c>
      <c r="C3" s="94"/>
      <c r="D3" s="94"/>
      <c r="E3" s="94"/>
      <c r="F3" s="94"/>
      <c r="G3" s="94"/>
      <c r="H3" s="94"/>
    </row>
    <row r="4" spans="2:8" s="1" customFormat="1" ht="15" customHeight="1" x14ac:dyDescent="0.2">
      <c r="B4" s="94" t="s">
        <v>783</v>
      </c>
      <c r="C4" s="94"/>
      <c r="D4" s="94"/>
      <c r="E4" s="94"/>
      <c r="F4" s="94"/>
      <c r="G4" s="94"/>
      <c r="H4" s="94"/>
    </row>
    <row r="5" spans="2:8" s="1" customFormat="1" ht="15" customHeight="1" x14ac:dyDescent="0.2">
      <c r="B5" s="10"/>
      <c r="C5" s="10"/>
      <c r="D5" s="10"/>
      <c r="E5" s="10"/>
      <c r="F5" s="19"/>
      <c r="G5" s="19"/>
      <c r="H5" s="19"/>
    </row>
    <row r="6" spans="2:8" ht="15" customHeight="1" x14ac:dyDescent="0.2">
      <c r="B6" s="95" t="s">
        <v>784</v>
      </c>
      <c r="C6" s="95" t="s">
        <v>785</v>
      </c>
      <c r="D6" s="95" t="s">
        <v>786</v>
      </c>
      <c r="E6" s="95" t="s">
        <v>787</v>
      </c>
      <c r="F6" s="95" t="s">
        <v>788</v>
      </c>
      <c r="G6" s="95" t="s">
        <v>789</v>
      </c>
      <c r="H6" s="95" t="s">
        <v>790</v>
      </c>
    </row>
    <row r="7" spans="2:8" ht="15" customHeight="1" x14ac:dyDescent="0.2">
      <c r="B7" s="96"/>
      <c r="C7" s="96"/>
      <c r="D7" s="96"/>
      <c r="E7" s="96"/>
      <c r="F7" s="96"/>
      <c r="G7" s="96"/>
      <c r="H7" s="96"/>
    </row>
    <row r="8" spans="2:8" ht="15" customHeight="1" x14ac:dyDescent="0.2">
      <c r="B8" s="91" t="s">
        <v>7</v>
      </c>
      <c r="C8" s="92"/>
      <c r="D8" s="92"/>
      <c r="E8" s="92"/>
      <c r="F8" s="92"/>
      <c r="G8" s="92"/>
      <c r="H8" s="92"/>
    </row>
    <row r="9" spans="2:8" ht="25.5" x14ac:dyDescent="0.2">
      <c r="B9" s="13">
        <v>1</v>
      </c>
      <c r="C9" s="12" t="s">
        <v>248</v>
      </c>
      <c r="D9" s="12" t="s">
        <v>249</v>
      </c>
      <c r="E9" s="12" t="s">
        <v>781</v>
      </c>
      <c r="F9" s="14" t="s">
        <v>82</v>
      </c>
      <c r="G9" s="68" t="s">
        <v>824</v>
      </c>
      <c r="H9" s="16">
        <v>18</v>
      </c>
    </row>
    <row r="10" spans="2:8" x14ac:dyDescent="0.2">
      <c r="B10" s="5"/>
      <c r="C10" s="11"/>
      <c r="D10" s="6"/>
      <c r="E10" s="6"/>
      <c r="F10" s="7"/>
      <c r="G10" s="7"/>
      <c r="H10" s="17">
        <f>SUM(H9:H9)</f>
        <v>18</v>
      </c>
    </row>
    <row r="11" spans="2:8" ht="15" customHeight="1" x14ac:dyDescent="0.2">
      <c r="B11" s="91" t="s">
        <v>241</v>
      </c>
      <c r="C11" s="92"/>
      <c r="D11" s="92"/>
      <c r="E11" s="92"/>
      <c r="F11" s="92"/>
      <c r="G11" s="92"/>
      <c r="H11" s="92"/>
    </row>
    <row r="12" spans="2:8" s="1" customFormat="1" x14ac:dyDescent="0.2">
      <c r="B12" s="13">
        <f>B9+1</f>
        <v>2</v>
      </c>
      <c r="C12" s="12" t="s">
        <v>97</v>
      </c>
      <c r="D12" s="12" t="s">
        <v>98</v>
      </c>
      <c r="E12" s="12" t="s">
        <v>99</v>
      </c>
      <c r="F12" s="14" t="s">
        <v>82</v>
      </c>
      <c r="G12" s="15" t="s">
        <v>812</v>
      </c>
      <c r="H12" s="16">
        <v>2</v>
      </c>
    </row>
    <row r="13" spans="2:8" s="1" customFormat="1" x14ac:dyDescent="0.2">
      <c r="B13" s="13">
        <f>B12+1</f>
        <v>3</v>
      </c>
      <c r="C13" s="12" t="s">
        <v>100</v>
      </c>
      <c r="D13" s="12" t="s">
        <v>101</v>
      </c>
      <c r="E13" s="12" t="s">
        <v>100</v>
      </c>
      <c r="F13" s="14" t="s">
        <v>82</v>
      </c>
      <c r="G13" s="15" t="s">
        <v>792</v>
      </c>
      <c r="H13" s="16">
        <v>3</v>
      </c>
    </row>
    <row r="14" spans="2:8" s="1" customFormat="1" x14ac:dyDescent="0.2">
      <c r="B14" s="13">
        <f>B13+1</f>
        <v>4</v>
      </c>
      <c r="C14" s="12" t="s">
        <v>102</v>
      </c>
      <c r="D14" s="12" t="s">
        <v>103</v>
      </c>
      <c r="E14" s="12" t="s">
        <v>104</v>
      </c>
      <c r="F14" s="14" t="s">
        <v>82</v>
      </c>
      <c r="G14" s="15" t="s">
        <v>105</v>
      </c>
      <c r="H14" s="16">
        <v>4</v>
      </c>
    </row>
    <row r="15" spans="2:8" s="1" customFormat="1" x14ac:dyDescent="0.2">
      <c r="B15" s="13">
        <f>B14+1</f>
        <v>5</v>
      </c>
      <c r="C15" s="12" t="s">
        <v>106</v>
      </c>
      <c r="D15" s="12" t="s">
        <v>106</v>
      </c>
      <c r="E15" s="12" t="s">
        <v>107</v>
      </c>
      <c r="F15" s="14" t="s">
        <v>82</v>
      </c>
      <c r="G15" s="15" t="s">
        <v>793</v>
      </c>
      <c r="H15" s="16">
        <v>4</v>
      </c>
    </row>
    <row r="16" spans="2:8" s="1" customFormat="1" x14ac:dyDescent="0.2">
      <c r="B16" s="13">
        <f>B15+1</f>
        <v>6</v>
      </c>
      <c r="C16" s="12" t="s">
        <v>108</v>
      </c>
      <c r="D16" s="12" t="s">
        <v>109</v>
      </c>
      <c r="E16" s="12" t="s">
        <v>110</v>
      </c>
      <c r="F16" s="14" t="s">
        <v>82</v>
      </c>
      <c r="G16" s="15" t="s">
        <v>794</v>
      </c>
      <c r="H16" s="16">
        <v>3</v>
      </c>
    </row>
    <row r="17" spans="2:8" x14ac:dyDescent="0.2">
      <c r="B17" s="5"/>
      <c r="C17" s="11"/>
      <c r="D17" s="6"/>
      <c r="E17" s="6"/>
      <c r="F17" s="7"/>
      <c r="G17" s="7"/>
      <c r="H17" s="17">
        <f>SUM(H12:H16)</f>
        <v>16</v>
      </c>
    </row>
    <row r="18" spans="2:8" ht="15" customHeight="1" x14ac:dyDescent="0.2">
      <c r="B18" s="91" t="s">
        <v>250</v>
      </c>
      <c r="C18" s="92"/>
      <c r="D18" s="92"/>
      <c r="E18" s="92"/>
      <c r="F18" s="92"/>
      <c r="G18" s="92"/>
      <c r="H18" s="92"/>
    </row>
    <row r="19" spans="2:8" x14ac:dyDescent="0.2">
      <c r="B19" s="13">
        <f>B16+1</f>
        <v>7</v>
      </c>
      <c r="C19" s="12" t="s">
        <v>251</v>
      </c>
      <c r="D19" s="12" t="s">
        <v>252</v>
      </c>
      <c r="E19" s="12" t="s">
        <v>251</v>
      </c>
      <c r="F19" s="14" t="s">
        <v>253</v>
      </c>
      <c r="G19" s="15" t="s">
        <v>813</v>
      </c>
      <c r="H19" s="16">
        <v>4</v>
      </c>
    </row>
    <row r="20" spans="2:8" x14ac:dyDescent="0.2">
      <c r="B20" s="13">
        <f>+B19+1</f>
        <v>8</v>
      </c>
      <c r="C20" s="12" t="s">
        <v>254</v>
      </c>
      <c r="D20" s="12" t="s">
        <v>255</v>
      </c>
      <c r="E20" s="12" t="s">
        <v>254</v>
      </c>
      <c r="F20" s="14" t="s">
        <v>253</v>
      </c>
      <c r="G20" s="15" t="s">
        <v>814</v>
      </c>
      <c r="H20" s="16">
        <v>6</v>
      </c>
    </row>
    <row r="21" spans="2:8" ht="25.5" x14ac:dyDescent="0.2">
      <c r="B21" s="13">
        <f>+B20+1</f>
        <v>9</v>
      </c>
      <c r="C21" s="12" t="s">
        <v>256</v>
      </c>
      <c r="D21" s="12" t="s">
        <v>257</v>
      </c>
      <c r="E21" s="12" t="s">
        <v>258</v>
      </c>
      <c r="F21" s="14" t="s">
        <v>82</v>
      </c>
      <c r="G21" s="15" t="s">
        <v>825</v>
      </c>
      <c r="H21" s="16">
        <v>1</v>
      </c>
    </row>
    <row r="22" spans="2:8" x14ac:dyDescent="0.2">
      <c r="B22" s="13"/>
      <c r="C22" s="12"/>
      <c r="D22" s="12"/>
      <c r="E22" s="12" t="s">
        <v>259</v>
      </c>
      <c r="F22" s="14"/>
      <c r="G22" s="15">
        <v>1</v>
      </c>
      <c r="H22" s="16"/>
    </row>
    <row r="23" spans="2:8" x14ac:dyDescent="0.2">
      <c r="B23" s="13"/>
      <c r="C23" s="12"/>
      <c r="D23" s="12"/>
      <c r="E23" s="12" t="s">
        <v>260</v>
      </c>
      <c r="F23" s="14"/>
      <c r="G23" s="15">
        <v>2</v>
      </c>
      <c r="H23" s="16"/>
    </row>
    <row r="24" spans="2:8" x14ac:dyDescent="0.2">
      <c r="B24" s="13"/>
      <c r="C24" s="12"/>
      <c r="D24" s="12"/>
      <c r="E24" s="12" t="s">
        <v>261</v>
      </c>
      <c r="F24" s="14"/>
      <c r="G24" s="15">
        <v>3</v>
      </c>
      <c r="H24" s="16"/>
    </row>
    <row r="25" spans="2:8" x14ac:dyDescent="0.2">
      <c r="B25" s="13">
        <f>+B21+1</f>
        <v>10</v>
      </c>
      <c r="C25" s="12" t="s">
        <v>262</v>
      </c>
      <c r="D25" s="12" t="s">
        <v>263</v>
      </c>
      <c r="E25" s="12" t="s">
        <v>264</v>
      </c>
      <c r="F25" s="14" t="s">
        <v>253</v>
      </c>
      <c r="G25" s="15" t="s">
        <v>817</v>
      </c>
      <c r="H25" s="16">
        <v>3</v>
      </c>
    </row>
    <row r="26" spans="2:8" x14ac:dyDescent="0.2">
      <c r="B26" s="13">
        <f>+B25+1</f>
        <v>11</v>
      </c>
      <c r="C26" s="12" t="s">
        <v>265</v>
      </c>
      <c r="D26" s="12" t="s">
        <v>266</v>
      </c>
      <c r="E26" s="12" t="s">
        <v>267</v>
      </c>
      <c r="F26" s="14" t="s">
        <v>253</v>
      </c>
      <c r="G26" s="15" t="s">
        <v>816</v>
      </c>
      <c r="H26" s="16">
        <v>3</v>
      </c>
    </row>
    <row r="27" spans="2:8" x14ac:dyDescent="0.2">
      <c r="B27" s="13">
        <f>+B26+1</f>
        <v>12</v>
      </c>
      <c r="C27" s="12" t="s">
        <v>268</v>
      </c>
      <c r="D27" s="12" t="s">
        <v>269</v>
      </c>
      <c r="E27" s="12" t="s">
        <v>270</v>
      </c>
      <c r="F27" s="14" t="s">
        <v>253</v>
      </c>
      <c r="G27" s="15" t="s">
        <v>816</v>
      </c>
      <c r="H27" s="16">
        <v>3</v>
      </c>
    </row>
    <row r="28" spans="2:8" ht="25.5" x14ac:dyDescent="0.2">
      <c r="B28" s="13">
        <f>+B27+1</f>
        <v>13</v>
      </c>
      <c r="C28" s="12" t="s">
        <v>271</v>
      </c>
      <c r="D28" s="12" t="s">
        <v>272</v>
      </c>
      <c r="E28" s="12" t="s">
        <v>273</v>
      </c>
      <c r="F28" s="14" t="s">
        <v>82</v>
      </c>
      <c r="G28" s="15" t="s">
        <v>815</v>
      </c>
      <c r="H28" s="16">
        <v>1</v>
      </c>
    </row>
    <row r="29" spans="2:8" x14ac:dyDescent="0.2">
      <c r="B29" s="13"/>
      <c r="C29" s="12"/>
      <c r="D29" s="12"/>
      <c r="E29" s="12" t="s">
        <v>274</v>
      </c>
      <c r="F29" s="14"/>
      <c r="G29" s="15">
        <v>1</v>
      </c>
      <c r="H29" s="16"/>
    </row>
    <row r="30" spans="2:8" x14ac:dyDescent="0.2">
      <c r="B30" s="13"/>
      <c r="C30" s="12"/>
      <c r="D30" s="12"/>
      <c r="E30" s="12" t="s">
        <v>275</v>
      </c>
      <c r="F30" s="14"/>
      <c r="G30" s="15">
        <v>2</v>
      </c>
      <c r="H30" s="16"/>
    </row>
    <row r="31" spans="2:8" x14ac:dyDescent="0.2">
      <c r="B31" s="13"/>
      <c r="C31" s="12"/>
      <c r="D31" s="12"/>
      <c r="E31" s="12" t="s">
        <v>276</v>
      </c>
      <c r="F31" s="14"/>
      <c r="G31" s="15">
        <v>3</v>
      </c>
      <c r="H31" s="16"/>
    </row>
    <row r="32" spans="2:8" x14ac:dyDescent="0.2">
      <c r="B32" s="13"/>
      <c r="C32" s="12"/>
      <c r="D32" s="12"/>
      <c r="E32" s="58" t="s">
        <v>780</v>
      </c>
      <c r="F32" s="59"/>
      <c r="G32" s="60">
        <v>8</v>
      </c>
      <c r="H32" s="16"/>
    </row>
    <row r="33" spans="2:8" x14ac:dyDescent="0.2">
      <c r="B33" s="13"/>
      <c r="C33" s="12"/>
      <c r="D33" s="12"/>
      <c r="E33" s="12" t="s">
        <v>95</v>
      </c>
      <c r="F33" s="14"/>
      <c r="G33" s="15">
        <v>9</v>
      </c>
      <c r="H33" s="16"/>
    </row>
    <row r="34" spans="2:8" ht="25.5" x14ac:dyDescent="0.2">
      <c r="B34" s="13">
        <f>+B28+1</f>
        <v>14</v>
      </c>
      <c r="C34" s="12" t="s">
        <v>277</v>
      </c>
      <c r="D34" s="12" t="s">
        <v>278</v>
      </c>
      <c r="E34" s="12" t="s">
        <v>279</v>
      </c>
      <c r="F34" s="14" t="s">
        <v>253</v>
      </c>
      <c r="G34" s="15" t="s">
        <v>816</v>
      </c>
      <c r="H34" s="16">
        <v>3</v>
      </c>
    </row>
    <row r="35" spans="2:8" ht="25.5" x14ac:dyDescent="0.2">
      <c r="B35" s="13">
        <f>+B34+1</f>
        <v>15</v>
      </c>
      <c r="C35" s="12" t="s">
        <v>280</v>
      </c>
      <c r="D35" s="12" t="s">
        <v>281</v>
      </c>
      <c r="E35" s="12" t="s">
        <v>282</v>
      </c>
      <c r="F35" s="14" t="s">
        <v>253</v>
      </c>
      <c r="G35" s="15" t="s">
        <v>816</v>
      </c>
      <c r="H35" s="16">
        <v>3</v>
      </c>
    </row>
    <row r="36" spans="2:8" x14ac:dyDescent="0.2">
      <c r="B36" s="13">
        <f>+B35+1</f>
        <v>16</v>
      </c>
      <c r="C36" s="12" t="s">
        <v>283</v>
      </c>
      <c r="D36" s="12" t="s">
        <v>284</v>
      </c>
      <c r="E36" s="12" t="s">
        <v>285</v>
      </c>
      <c r="F36" s="14" t="s">
        <v>253</v>
      </c>
      <c r="G36" s="15" t="s">
        <v>816</v>
      </c>
      <c r="H36" s="16">
        <v>3</v>
      </c>
    </row>
    <row r="37" spans="2:8" ht="38.25" x14ac:dyDescent="0.2">
      <c r="B37" s="13">
        <f>+B36+1</f>
        <v>17</v>
      </c>
      <c r="C37" s="12" t="s">
        <v>286</v>
      </c>
      <c r="D37" s="12" t="s">
        <v>287</v>
      </c>
      <c r="E37" s="12" t="s">
        <v>288</v>
      </c>
      <c r="F37" s="14" t="s">
        <v>82</v>
      </c>
      <c r="G37" s="15" t="s">
        <v>815</v>
      </c>
      <c r="H37" s="16">
        <v>1</v>
      </c>
    </row>
    <row r="38" spans="2:8" x14ac:dyDescent="0.2">
      <c r="B38" s="13"/>
      <c r="C38" s="12"/>
      <c r="D38" s="12"/>
      <c r="E38" s="12" t="s">
        <v>274</v>
      </c>
      <c r="F38" s="14"/>
      <c r="G38" s="15">
        <v>1</v>
      </c>
      <c r="H38" s="16"/>
    </row>
    <row r="39" spans="2:8" x14ac:dyDescent="0.2">
      <c r="B39" s="13"/>
      <c r="C39" s="12"/>
      <c r="D39" s="12"/>
      <c r="E39" s="12" t="s">
        <v>275</v>
      </c>
      <c r="F39" s="14"/>
      <c r="G39" s="15">
        <v>2</v>
      </c>
      <c r="H39" s="16"/>
    </row>
    <row r="40" spans="2:8" x14ac:dyDescent="0.2">
      <c r="B40" s="13"/>
      <c r="C40" s="12"/>
      <c r="D40" s="12"/>
      <c r="E40" s="12" t="s">
        <v>276</v>
      </c>
      <c r="F40" s="14"/>
      <c r="G40" s="15">
        <v>3</v>
      </c>
      <c r="H40" s="16"/>
    </row>
    <row r="41" spans="2:8" x14ac:dyDescent="0.2">
      <c r="B41" s="13"/>
      <c r="C41" s="12"/>
      <c r="D41" s="12"/>
      <c r="E41" s="58" t="s">
        <v>780</v>
      </c>
      <c r="F41" s="59"/>
      <c r="G41" s="60">
        <v>8</v>
      </c>
      <c r="H41" s="16"/>
    </row>
    <row r="42" spans="2:8" x14ac:dyDescent="0.2">
      <c r="B42" s="13"/>
      <c r="C42" s="12"/>
      <c r="D42" s="12"/>
      <c r="E42" s="12" t="s">
        <v>95</v>
      </c>
      <c r="F42" s="14"/>
      <c r="G42" s="15">
        <v>9</v>
      </c>
      <c r="H42" s="16"/>
    </row>
    <row r="43" spans="2:8" ht="25.5" x14ac:dyDescent="0.2">
      <c r="B43" s="13">
        <f>+B37+1</f>
        <v>18</v>
      </c>
      <c r="C43" s="12" t="s">
        <v>289</v>
      </c>
      <c r="D43" s="12" t="s">
        <v>290</v>
      </c>
      <c r="E43" s="12" t="s">
        <v>291</v>
      </c>
      <c r="F43" s="14" t="s">
        <v>253</v>
      </c>
      <c r="G43" s="15" t="s">
        <v>816</v>
      </c>
      <c r="H43" s="16">
        <v>3</v>
      </c>
    </row>
    <row r="44" spans="2:8" ht="25.5" x14ac:dyDescent="0.2">
      <c r="B44" s="13">
        <f>+B43+1</f>
        <v>19</v>
      </c>
      <c r="C44" s="12" t="s">
        <v>292</v>
      </c>
      <c r="D44" s="12" t="s">
        <v>293</v>
      </c>
      <c r="E44" s="12" t="s">
        <v>294</v>
      </c>
      <c r="F44" s="14" t="s">
        <v>253</v>
      </c>
      <c r="G44" s="15" t="s">
        <v>816</v>
      </c>
      <c r="H44" s="16">
        <v>3</v>
      </c>
    </row>
    <row r="45" spans="2:8" ht="51" x14ac:dyDescent="0.2">
      <c r="B45" s="13">
        <f>+B44+1</f>
        <v>20</v>
      </c>
      <c r="C45" s="12" t="s">
        <v>295</v>
      </c>
      <c r="D45" s="12" t="s">
        <v>296</v>
      </c>
      <c r="E45" s="12" t="s">
        <v>297</v>
      </c>
      <c r="F45" s="14" t="s">
        <v>82</v>
      </c>
      <c r="G45" s="15" t="s">
        <v>815</v>
      </c>
      <c r="H45" s="16">
        <v>1</v>
      </c>
    </row>
    <row r="46" spans="2:8" x14ac:dyDescent="0.2">
      <c r="B46" s="13"/>
      <c r="C46" s="12"/>
      <c r="D46" s="12"/>
      <c r="E46" s="12" t="s">
        <v>274</v>
      </c>
      <c r="F46" s="14"/>
      <c r="G46" s="15">
        <v>1</v>
      </c>
      <c r="H46" s="16"/>
    </row>
    <row r="47" spans="2:8" x14ac:dyDescent="0.2">
      <c r="B47" s="13"/>
      <c r="C47" s="12"/>
      <c r="D47" s="12"/>
      <c r="E47" s="12" t="s">
        <v>275</v>
      </c>
      <c r="F47" s="14"/>
      <c r="G47" s="15">
        <v>2</v>
      </c>
      <c r="H47" s="16"/>
    </row>
    <row r="48" spans="2:8" x14ac:dyDescent="0.2">
      <c r="B48" s="13"/>
      <c r="C48" s="12"/>
      <c r="D48" s="12"/>
      <c r="E48" s="12" t="s">
        <v>276</v>
      </c>
      <c r="F48" s="14"/>
      <c r="G48" s="15">
        <v>3</v>
      </c>
      <c r="H48" s="16"/>
    </row>
    <row r="49" spans="2:8" x14ac:dyDescent="0.2">
      <c r="B49" s="13"/>
      <c r="C49" s="12"/>
      <c r="D49" s="12"/>
      <c r="E49" s="58" t="s">
        <v>780</v>
      </c>
      <c r="F49" s="59"/>
      <c r="G49" s="60">
        <v>8</v>
      </c>
      <c r="H49" s="16"/>
    </row>
    <row r="50" spans="2:8" x14ac:dyDescent="0.2">
      <c r="B50" s="13"/>
      <c r="C50" s="12"/>
      <c r="D50" s="12"/>
      <c r="E50" s="12" t="s">
        <v>95</v>
      </c>
      <c r="F50" s="14"/>
      <c r="G50" s="15">
        <v>9</v>
      </c>
      <c r="H50" s="16"/>
    </row>
    <row r="51" spans="2:8" ht="25.5" x14ac:dyDescent="0.2">
      <c r="B51" s="13">
        <f>+B45+1</f>
        <v>21</v>
      </c>
      <c r="C51" s="12" t="s">
        <v>298</v>
      </c>
      <c r="D51" s="12" t="s">
        <v>299</v>
      </c>
      <c r="E51" s="12" t="s">
        <v>300</v>
      </c>
      <c r="F51" s="14" t="s">
        <v>253</v>
      </c>
      <c r="G51" s="15" t="s">
        <v>816</v>
      </c>
      <c r="H51" s="16">
        <v>3</v>
      </c>
    </row>
    <row r="52" spans="2:8" ht="25.5" x14ac:dyDescent="0.2">
      <c r="B52" s="13">
        <f>+B51+1</f>
        <v>22</v>
      </c>
      <c r="C52" s="12" t="s">
        <v>301</v>
      </c>
      <c r="D52" s="12" t="s">
        <v>302</v>
      </c>
      <c r="E52" s="12" t="s">
        <v>303</v>
      </c>
      <c r="F52" s="14" t="s">
        <v>253</v>
      </c>
      <c r="G52" s="15" t="s">
        <v>816</v>
      </c>
      <c r="H52" s="16">
        <v>3</v>
      </c>
    </row>
    <row r="53" spans="2:8" ht="25.5" x14ac:dyDescent="0.2">
      <c r="B53" s="13">
        <f>+B52+1</f>
        <v>23</v>
      </c>
      <c r="C53" s="12" t="s">
        <v>304</v>
      </c>
      <c r="D53" s="12" t="s">
        <v>305</v>
      </c>
      <c r="E53" s="12" t="s">
        <v>306</v>
      </c>
      <c r="F53" s="14" t="s">
        <v>82</v>
      </c>
      <c r="G53" s="15" t="s">
        <v>815</v>
      </c>
      <c r="H53" s="16">
        <v>1</v>
      </c>
    </row>
    <row r="54" spans="2:8" x14ac:dyDescent="0.2">
      <c r="B54" s="13"/>
      <c r="C54" s="12"/>
      <c r="D54" s="12"/>
      <c r="E54" s="12" t="s">
        <v>274</v>
      </c>
      <c r="F54" s="14"/>
      <c r="G54" s="15">
        <v>1</v>
      </c>
      <c r="H54" s="16"/>
    </row>
    <row r="55" spans="2:8" x14ac:dyDescent="0.2">
      <c r="B55" s="13"/>
      <c r="C55" s="12"/>
      <c r="D55" s="12"/>
      <c r="E55" s="12" t="s">
        <v>275</v>
      </c>
      <c r="F55" s="14"/>
      <c r="G55" s="15">
        <v>2</v>
      </c>
      <c r="H55" s="16"/>
    </row>
    <row r="56" spans="2:8" x14ac:dyDescent="0.2">
      <c r="B56" s="13"/>
      <c r="C56" s="12"/>
      <c r="D56" s="12"/>
      <c r="E56" s="12" t="s">
        <v>276</v>
      </c>
      <c r="F56" s="14"/>
      <c r="G56" s="15">
        <v>3</v>
      </c>
      <c r="H56" s="16"/>
    </row>
    <row r="57" spans="2:8" x14ac:dyDescent="0.2">
      <c r="B57" s="13"/>
      <c r="C57" s="12"/>
      <c r="D57" s="12"/>
      <c r="E57" s="58" t="s">
        <v>780</v>
      </c>
      <c r="F57" s="59"/>
      <c r="G57" s="60">
        <v>8</v>
      </c>
      <c r="H57" s="16"/>
    </row>
    <row r="58" spans="2:8" x14ac:dyDescent="0.2">
      <c r="B58" s="13"/>
      <c r="C58" s="12"/>
      <c r="D58" s="12"/>
      <c r="E58" s="12" t="s">
        <v>95</v>
      </c>
      <c r="F58" s="14"/>
      <c r="G58" s="15">
        <v>9</v>
      </c>
      <c r="H58" s="16"/>
    </row>
    <row r="59" spans="2:8" x14ac:dyDescent="0.2">
      <c r="B59" s="13">
        <f>+B53+1</f>
        <v>24</v>
      </c>
      <c r="C59" s="12" t="s">
        <v>307</v>
      </c>
      <c r="D59" s="12" t="s">
        <v>308</v>
      </c>
      <c r="E59" s="12" t="s">
        <v>309</v>
      </c>
      <c r="F59" s="14" t="s">
        <v>253</v>
      </c>
      <c r="G59" s="15" t="s">
        <v>816</v>
      </c>
      <c r="H59" s="16">
        <v>3</v>
      </c>
    </row>
    <row r="60" spans="2:8" x14ac:dyDescent="0.2">
      <c r="B60" s="13">
        <f>+B59+1</f>
        <v>25</v>
      </c>
      <c r="C60" s="12" t="s">
        <v>310</v>
      </c>
      <c r="D60" s="12" t="s">
        <v>311</v>
      </c>
      <c r="E60" s="12" t="s">
        <v>312</v>
      </c>
      <c r="F60" s="14" t="s">
        <v>253</v>
      </c>
      <c r="G60" s="15" t="s">
        <v>816</v>
      </c>
      <c r="H60" s="16">
        <v>3</v>
      </c>
    </row>
    <row r="61" spans="2:8" ht="38.25" x14ac:dyDescent="0.2">
      <c r="B61" s="13">
        <f>+B60+1</f>
        <v>26</v>
      </c>
      <c r="C61" s="12" t="s">
        <v>313</v>
      </c>
      <c r="D61" s="12" t="s">
        <v>314</v>
      </c>
      <c r="E61" s="12" t="s">
        <v>315</v>
      </c>
      <c r="F61" s="14" t="s">
        <v>82</v>
      </c>
      <c r="G61" s="15" t="s">
        <v>815</v>
      </c>
      <c r="H61" s="16">
        <v>1</v>
      </c>
    </row>
    <row r="62" spans="2:8" x14ac:dyDescent="0.2">
      <c r="B62" s="13"/>
      <c r="C62" s="12"/>
      <c r="D62" s="12"/>
      <c r="E62" s="12" t="s">
        <v>274</v>
      </c>
      <c r="F62" s="14"/>
      <c r="G62" s="15">
        <v>1</v>
      </c>
      <c r="H62" s="16"/>
    </row>
    <row r="63" spans="2:8" x14ac:dyDescent="0.2">
      <c r="B63" s="13"/>
      <c r="C63" s="12"/>
      <c r="D63" s="12"/>
      <c r="E63" s="12" t="s">
        <v>275</v>
      </c>
      <c r="F63" s="14"/>
      <c r="G63" s="15">
        <v>2</v>
      </c>
      <c r="H63" s="16"/>
    </row>
    <row r="64" spans="2:8" x14ac:dyDescent="0.2">
      <c r="B64" s="13"/>
      <c r="C64" s="12"/>
      <c r="D64" s="12"/>
      <c r="E64" s="12" t="s">
        <v>276</v>
      </c>
      <c r="F64" s="14"/>
      <c r="G64" s="15">
        <v>3</v>
      </c>
      <c r="H64" s="16"/>
    </row>
    <row r="65" spans="2:8" x14ac:dyDescent="0.2">
      <c r="B65" s="13"/>
      <c r="C65" s="12"/>
      <c r="D65" s="12"/>
      <c r="E65" s="58" t="s">
        <v>780</v>
      </c>
      <c r="F65" s="59"/>
      <c r="G65" s="60">
        <v>8</v>
      </c>
      <c r="H65" s="16"/>
    </row>
    <row r="66" spans="2:8" x14ac:dyDescent="0.2">
      <c r="B66" s="13"/>
      <c r="C66" s="12"/>
      <c r="D66" s="12"/>
      <c r="E66" s="12" t="s">
        <v>95</v>
      </c>
      <c r="F66" s="14"/>
      <c r="G66" s="15">
        <v>9</v>
      </c>
      <c r="H66" s="16"/>
    </row>
    <row r="67" spans="2:8" ht="25.5" x14ac:dyDescent="0.2">
      <c r="B67" s="13">
        <f>+B61+1</f>
        <v>27</v>
      </c>
      <c r="C67" s="12" t="s">
        <v>316</v>
      </c>
      <c r="D67" s="12" t="s">
        <v>317</v>
      </c>
      <c r="E67" s="12" t="s">
        <v>318</v>
      </c>
      <c r="F67" s="14" t="s">
        <v>253</v>
      </c>
      <c r="G67" s="15" t="s">
        <v>816</v>
      </c>
      <c r="H67" s="16">
        <v>3</v>
      </c>
    </row>
    <row r="68" spans="2:8" ht="25.5" x14ac:dyDescent="0.2">
      <c r="B68" s="13">
        <f>+B67+1</f>
        <v>28</v>
      </c>
      <c r="C68" s="12" t="s">
        <v>319</v>
      </c>
      <c r="D68" s="12" t="s">
        <v>320</v>
      </c>
      <c r="E68" s="12" t="s">
        <v>321</v>
      </c>
      <c r="F68" s="14" t="s">
        <v>253</v>
      </c>
      <c r="G68" s="15" t="s">
        <v>816</v>
      </c>
      <c r="H68" s="16">
        <v>3</v>
      </c>
    </row>
    <row r="69" spans="2:8" ht="38.25" x14ac:dyDescent="0.2">
      <c r="B69" s="13">
        <f>+B68+1</f>
        <v>29</v>
      </c>
      <c r="C69" s="12" t="s">
        <v>322</v>
      </c>
      <c r="D69" s="12" t="s">
        <v>323</v>
      </c>
      <c r="E69" s="12" t="s">
        <v>324</v>
      </c>
      <c r="F69" s="14" t="s">
        <v>82</v>
      </c>
      <c r="G69" s="15" t="s">
        <v>815</v>
      </c>
      <c r="H69" s="16">
        <v>1</v>
      </c>
    </row>
    <row r="70" spans="2:8" x14ac:dyDescent="0.2">
      <c r="B70" s="13"/>
      <c r="C70" s="12"/>
      <c r="D70" s="12"/>
      <c r="E70" s="12" t="s">
        <v>274</v>
      </c>
      <c r="F70" s="14"/>
      <c r="G70" s="15">
        <v>1</v>
      </c>
      <c r="H70" s="16"/>
    </row>
    <row r="71" spans="2:8" x14ac:dyDescent="0.2">
      <c r="B71" s="13"/>
      <c r="C71" s="12"/>
      <c r="D71" s="12"/>
      <c r="E71" s="12" t="s">
        <v>275</v>
      </c>
      <c r="F71" s="14"/>
      <c r="G71" s="15">
        <v>2</v>
      </c>
      <c r="H71" s="16"/>
    </row>
    <row r="72" spans="2:8" x14ac:dyDescent="0.2">
      <c r="B72" s="13"/>
      <c r="C72" s="12"/>
      <c r="D72" s="12"/>
      <c r="E72" s="12" t="s">
        <v>276</v>
      </c>
      <c r="F72" s="14"/>
      <c r="G72" s="15">
        <v>3</v>
      </c>
      <c r="H72" s="16"/>
    </row>
    <row r="73" spans="2:8" x14ac:dyDescent="0.2">
      <c r="B73" s="13"/>
      <c r="C73" s="12"/>
      <c r="D73" s="12"/>
      <c r="E73" s="58" t="s">
        <v>780</v>
      </c>
      <c r="F73" s="59"/>
      <c r="G73" s="60">
        <v>8</v>
      </c>
      <c r="H73" s="16"/>
    </row>
    <row r="74" spans="2:8" x14ac:dyDescent="0.2">
      <c r="B74" s="13"/>
      <c r="C74" s="12"/>
      <c r="D74" s="12"/>
      <c r="E74" s="12" t="s">
        <v>95</v>
      </c>
      <c r="F74" s="14"/>
      <c r="G74" s="15">
        <v>4</v>
      </c>
      <c r="H74" s="16"/>
    </row>
    <row r="75" spans="2:8" x14ac:dyDescent="0.2">
      <c r="B75" s="13">
        <f>+B69+1</f>
        <v>30</v>
      </c>
      <c r="C75" s="12" t="s">
        <v>325</v>
      </c>
      <c r="D75" s="12" t="s">
        <v>326</v>
      </c>
      <c r="E75" s="12" t="s">
        <v>327</v>
      </c>
      <c r="F75" s="14" t="s">
        <v>253</v>
      </c>
      <c r="G75" s="15" t="s">
        <v>816</v>
      </c>
      <c r="H75" s="16">
        <v>3</v>
      </c>
    </row>
    <row r="76" spans="2:8" x14ac:dyDescent="0.2">
      <c r="B76" s="13">
        <f>+B75+1</f>
        <v>31</v>
      </c>
      <c r="C76" s="12" t="s">
        <v>328</v>
      </c>
      <c r="D76" s="12" t="s">
        <v>329</v>
      </c>
      <c r="E76" s="12" t="s">
        <v>330</v>
      </c>
      <c r="F76" s="14" t="s">
        <v>253</v>
      </c>
      <c r="G76" s="15" t="s">
        <v>816</v>
      </c>
      <c r="H76" s="16">
        <v>3</v>
      </c>
    </row>
    <row r="77" spans="2:8" ht="25.5" x14ac:dyDescent="0.2">
      <c r="B77" s="13">
        <f>+B76+1</f>
        <v>32</v>
      </c>
      <c r="C77" s="12" t="s">
        <v>331</v>
      </c>
      <c r="D77" s="12" t="s">
        <v>332</v>
      </c>
      <c r="E77" s="12" t="s">
        <v>333</v>
      </c>
      <c r="F77" s="14" t="s">
        <v>82</v>
      </c>
      <c r="G77" s="15" t="s">
        <v>815</v>
      </c>
      <c r="H77" s="16">
        <v>1</v>
      </c>
    </row>
    <row r="78" spans="2:8" x14ac:dyDescent="0.2">
      <c r="B78" s="13"/>
      <c r="C78" s="12"/>
      <c r="D78" s="12"/>
      <c r="E78" s="12" t="s">
        <v>274</v>
      </c>
      <c r="F78" s="14"/>
      <c r="G78" s="15">
        <v>1</v>
      </c>
      <c r="H78" s="16"/>
    </row>
    <row r="79" spans="2:8" x14ac:dyDescent="0.2">
      <c r="B79" s="13"/>
      <c r="C79" s="12"/>
      <c r="D79" s="12"/>
      <c r="E79" s="12" t="s">
        <v>275</v>
      </c>
      <c r="F79" s="14"/>
      <c r="G79" s="15">
        <v>2</v>
      </c>
      <c r="H79" s="16"/>
    </row>
    <row r="80" spans="2:8" x14ac:dyDescent="0.2">
      <c r="B80" s="13"/>
      <c r="C80" s="12"/>
      <c r="D80" s="12"/>
      <c r="E80" s="12" t="s">
        <v>276</v>
      </c>
      <c r="F80" s="14"/>
      <c r="G80" s="15">
        <v>3</v>
      </c>
      <c r="H80" s="16"/>
    </row>
    <row r="81" spans="2:8" x14ac:dyDescent="0.2">
      <c r="B81" s="13"/>
      <c r="C81" s="12"/>
      <c r="D81" s="12"/>
      <c r="E81" s="58" t="s">
        <v>780</v>
      </c>
      <c r="F81" s="59"/>
      <c r="G81" s="60">
        <v>8</v>
      </c>
      <c r="H81" s="16"/>
    </row>
    <row r="82" spans="2:8" x14ac:dyDescent="0.2">
      <c r="B82" s="13"/>
      <c r="C82" s="12"/>
      <c r="D82" s="12"/>
      <c r="E82" s="12" t="s">
        <v>95</v>
      </c>
      <c r="F82" s="14"/>
      <c r="G82" s="15">
        <v>9</v>
      </c>
      <c r="H82" s="16"/>
    </row>
    <row r="83" spans="2:8" x14ac:dyDescent="0.2">
      <c r="B83" s="13">
        <f>+B77+1</f>
        <v>33</v>
      </c>
      <c r="C83" s="12" t="s">
        <v>334</v>
      </c>
      <c r="D83" s="12" t="s">
        <v>335</v>
      </c>
      <c r="E83" s="12" t="s">
        <v>336</v>
      </c>
      <c r="F83" s="14" t="s">
        <v>253</v>
      </c>
      <c r="G83" s="15" t="s">
        <v>816</v>
      </c>
      <c r="H83" s="16">
        <v>3</v>
      </c>
    </row>
    <row r="84" spans="2:8" x14ac:dyDescent="0.2">
      <c r="B84" s="13">
        <f>+B83+1</f>
        <v>34</v>
      </c>
      <c r="C84" s="12" t="s">
        <v>337</v>
      </c>
      <c r="D84" s="12" t="s">
        <v>338</v>
      </c>
      <c r="E84" s="12" t="s">
        <v>339</v>
      </c>
      <c r="F84" s="14" t="s">
        <v>253</v>
      </c>
      <c r="G84" s="15" t="s">
        <v>816</v>
      </c>
      <c r="H84" s="16">
        <v>3</v>
      </c>
    </row>
    <row r="85" spans="2:8" ht="25.5" x14ac:dyDescent="0.2">
      <c r="B85" s="13">
        <f>+B84+1</f>
        <v>35</v>
      </c>
      <c r="C85" s="12" t="s">
        <v>340</v>
      </c>
      <c r="D85" s="12" t="s">
        <v>341</v>
      </c>
      <c r="E85" s="12" t="s">
        <v>342</v>
      </c>
      <c r="F85" s="14" t="s">
        <v>82</v>
      </c>
      <c r="G85" s="15" t="s">
        <v>815</v>
      </c>
      <c r="H85" s="16">
        <v>1</v>
      </c>
    </row>
    <row r="86" spans="2:8" x14ac:dyDescent="0.2">
      <c r="B86" s="13"/>
      <c r="C86" s="12"/>
      <c r="D86" s="12"/>
      <c r="E86" s="12" t="s">
        <v>274</v>
      </c>
      <c r="F86" s="14"/>
      <c r="G86" s="15">
        <v>1</v>
      </c>
      <c r="H86" s="16"/>
    </row>
    <row r="87" spans="2:8" x14ac:dyDescent="0.2">
      <c r="B87" s="13"/>
      <c r="C87" s="12"/>
      <c r="D87" s="12"/>
      <c r="E87" s="12" t="s">
        <v>275</v>
      </c>
      <c r="F87" s="14"/>
      <c r="G87" s="15">
        <v>2</v>
      </c>
      <c r="H87" s="16"/>
    </row>
    <row r="88" spans="2:8" x14ac:dyDescent="0.2">
      <c r="B88" s="13"/>
      <c r="C88" s="12"/>
      <c r="D88" s="12"/>
      <c r="E88" s="12" t="s">
        <v>276</v>
      </c>
      <c r="F88" s="14"/>
      <c r="G88" s="15">
        <v>3</v>
      </c>
      <c r="H88" s="16"/>
    </row>
    <row r="89" spans="2:8" x14ac:dyDescent="0.2">
      <c r="B89" s="13"/>
      <c r="C89" s="12"/>
      <c r="D89" s="12"/>
      <c r="E89" s="58" t="s">
        <v>780</v>
      </c>
      <c r="F89" s="59"/>
      <c r="G89" s="60">
        <v>8</v>
      </c>
      <c r="H89" s="16"/>
    </row>
    <row r="90" spans="2:8" x14ac:dyDescent="0.2">
      <c r="B90" s="13"/>
      <c r="C90" s="12"/>
      <c r="D90" s="12"/>
      <c r="E90" s="12" t="s">
        <v>95</v>
      </c>
      <c r="F90" s="14"/>
      <c r="G90" s="15">
        <v>9</v>
      </c>
      <c r="H90" s="16"/>
    </row>
    <row r="91" spans="2:8" x14ac:dyDescent="0.2">
      <c r="B91" s="13">
        <f>+B85+1</f>
        <v>36</v>
      </c>
      <c r="C91" s="12" t="s">
        <v>343</v>
      </c>
      <c r="D91" s="12" t="s">
        <v>344</v>
      </c>
      <c r="E91" s="12" t="s">
        <v>345</v>
      </c>
      <c r="F91" s="14" t="s">
        <v>253</v>
      </c>
      <c r="G91" s="15" t="s">
        <v>816</v>
      </c>
      <c r="H91" s="16">
        <v>3</v>
      </c>
    </row>
    <row r="92" spans="2:8" x14ac:dyDescent="0.2">
      <c r="B92" s="13">
        <f>+B91+1</f>
        <v>37</v>
      </c>
      <c r="C92" s="12" t="s">
        <v>346</v>
      </c>
      <c r="D92" s="12" t="s">
        <v>347</v>
      </c>
      <c r="E92" s="12" t="s">
        <v>348</v>
      </c>
      <c r="F92" s="14" t="s">
        <v>253</v>
      </c>
      <c r="G92" s="15" t="s">
        <v>816</v>
      </c>
      <c r="H92" s="16">
        <v>3</v>
      </c>
    </row>
    <row r="93" spans="2:8" ht="38.25" x14ac:dyDescent="0.2">
      <c r="B93" s="13">
        <f>+B92+1</f>
        <v>38</v>
      </c>
      <c r="C93" s="12" t="s">
        <v>349</v>
      </c>
      <c r="D93" s="12" t="s">
        <v>350</v>
      </c>
      <c r="E93" s="12" t="s">
        <v>351</v>
      </c>
      <c r="F93" s="14" t="s">
        <v>82</v>
      </c>
      <c r="G93" s="15" t="s">
        <v>815</v>
      </c>
      <c r="H93" s="16">
        <v>1</v>
      </c>
    </row>
    <row r="94" spans="2:8" x14ac:dyDescent="0.2">
      <c r="B94" s="13"/>
      <c r="C94" s="12"/>
      <c r="D94" s="12"/>
      <c r="E94" s="12" t="s">
        <v>274</v>
      </c>
      <c r="F94" s="14"/>
      <c r="G94" s="15">
        <v>1</v>
      </c>
      <c r="H94" s="16"/>
    </row>
    <row r="95" spans="2:8" x14ac:dyDescent="0.2">
      <c r="B95" s="13"/>
      <c r="C95" s="12"/>
      <c r="D95" s="12"/>
      <c r="E95" s="12" t="s">
        <v>275</v>
      </c>
      <c r="F95" s="14"/>
      <c r="G95" s="15">
        <v>2</v>
      </c>
      <c r="H95" s="16"/>
    </row>
    <row r="96" spans="2:8" x14ac:dyDescent="0.2">
      <c r="B96" s="13"/>
      <c r="C96" s="12"/>
      <c r="D96" s="12"/>
      <c r="E96" s="12" t="s">
        <v>276</v>
      </c>
      <c r="F96" s="14"/>
      <c r="G96" s="15">
        <v>3</v>
      </c>
      <c r="H96" s="16"/>
    </row>
    <row r="97" spans="2:8" x14ac:dyDescent="0.2">
      <c r="B97" s="13"/>
      <c r="C97" s="12"/>
      <c r="D97" s="12"/>
      <c r="E97" s="58" t="s">
        <v>780</v>
      </c>
      <c r="F97" s="59"/>
      <c r="G97" s="60">
        <v>8</v>
      </c>
      <c r="H97" s="16"/>
    </row>
    <row r="98" spans="2:8" x14ac:dyDescent="0.2">
      <c r="B98" s="13"/>
      <c r="C98" s="12"/>
      <c r="D98" s="12"/>
      <c r="E98" s="12" t="s">
        <v>95</v>
      </c>
      <c r="F98" s="14"/>
      <c r="G98" s="15">
        <v>9</v>
      </c>
      <c r="H98" s="16"/>
    </row>
    <row r="99" spans="2:8" ht="25.5" x14ac:dyDescent="0.2">
      <c r="B99" s="13">
        <f>+B93+1</f>
        <v>39</v>
      </c>
      <c r="C99" s="12" t="s">
        <v>352</v>
      </c>
      <c r="D99" s="12" t="s">
        <v>353</v>
      </c>
      <c r="E99" s="12" t="s">
        <v>354</v>
      </c>
      <c r="F99" s="14" t="s">
        <v>253</v>
      </c>
      <c r="G99" s="15" t="s">
        <v>816</v>
      </c>
      <c r="H99" s="16">
        <v>3</v>
      </c>
    </row>
    <row r="100" spans="2:8" ht="25.5" x14ac:dyDescent="0.2">
      <c r="B100" s="13">
        <f>+B99+1</f>
        <v>40</v>
      </c>
      <c r="C100" s="12" t="s">
        <v>355</v>
      </c>
      <c r="D100" s="12" t="s">
        <v>356</v>
      </c>
      <c r="E100" s="12" t="s">
        <v>357</v>
      </c>
      <c r="F100" s="14" t="s">
        <v>253</v>
      </c>
      <c r="G100" s="15" t="s">
        <v>816</v>
      </c>
      <c r="H100" s="16">
        <v>3</v>
      </c>
    </row>
    <row r="101" spans="2:8" ht="38.25" x14ac:dyDescent="0.2">
      <c r="B101" s="13">
        <f>+B100+1</f>
        <v>41</v>
      </c>
      <c r="C101" s="12" t="s">
        <v>358</v>
      </c>
      <c r="D101" s="12" t="s">
        <v>359</v>
      </c>
      <c r="E101" s="12" t="s">
        <v>360</v>
      </c>
      <c r="F101" s="14" t="s">
        <v>82</v>
      </c>
      <c r="G101" s="15" t="s">
        <v>815</v>
      </c>
      <c r="H101" s="16">
        <v>1</v>
      </c>
    </row>
    <row r="102" spans="2:8" x14ac:dyDescent="0.2">
      <c r="B102" s="13"/>
      <c r="C102" s="12"/>
      <c r="D102" s="12"/>
      <c r="E102" s="12" t="s">
        <v>274</v>
      </c>
      <c r="F102" s="14"/>
      <c r="G102" s="15">
        <v>1</v>
      </c>
      <c r="H102" s="16"/>
    </row>
    <row r="103" spans="2:8" x14ac:dyDescent="0.2">
      <c r="B103" s="13"/>
      <c r="C103" s="12"/>
      <c r="D103" s="12"/>
      <c r="E103" s="12" t="s">
        <v>275</v>
      </c>
      <c r="F103" s="14"/>
      <c r="G103" s="15">
        <v>2</v>
      </c>
      <c r="H103" s="16"/>
    </row>
    <row r="104" spans="2:8" x14ac:dyDescent="0.2">
      <c r="B104" s="13"/>
      <c r="C104" s="12"/>
      <c r="D104" s="12"/>
      <c r="E104" s="12" t="s">
        <v>276</v>
      </c>
      <c r="F104" s="14"/>
      <c r="G104" s="15">
        <v>3</v>
      </c>
      <c r="H104" s="16"/>
    </row>
    <row r="105" spans="2:8" x14ac:dyDescent="0.2">
      <c r="B105" s="13"/>
      <c r="C105" s="12"/>
      <c r="D105" s="12"/>
      <c r="E105" s="58" t="s">
        <v>780</v>
      </c>
      <c r="F105" s="59"/>
      <c r="G105" s="60">
        <v>8</v>
      </c>
      <c r="H105" s="16"/>
    </row>
    <row r="106" spans="2:8" x14ac:dyDescent="0.2">
      <c r="B106" s="13"/>
      <c r="C106" s="12"/>
      <c r="D106" s="12"/>
      <c r="E106" s="12" t="s">
        <v>95</v>
      </c>
      <c r="F106" s="14"/>
      <c r="G106" s="15">
        <v>9</v>
      </c>
      <c r="H106" s="16"/>
    </row>
    <row r="107" spans="2:8" ht="25.5" x14ac:dyDescent="0.2">
      <c r="B107" s="13">
        <f>+B101+1</f>
        <v>42</v>
      </c>
      <c r="C107" s="12" t="s">
        <v>361</v>
      </c>
      <c r="D107" s="12" t="s">
        <v>362</v>
      </c>
      <c r="E107" s="12" t="s">
        <v>363</v>
      </c>
      <c r="F107" s="14" t="s">
        <v>253</v>
      </c>
      <c r="G107" s="15" t="s">
        <v>816</v>
      </c>
      <c r="H107" s="16">
        <v>3</v>
      </c>
    </row>
    <row r="108" spans="2:8" ht="25.5" x14ac:dyDescent="0.2">
      <c r="B108" s="13">
        <f>+B107+1</f>
        <v>43</v>
      </c>
      <c r="C108" s="12" t="s">
        <v>364</v>
      </c>
      <c r="D108" s="12" t="s">
        <v>365</v>
      </c>
      <c r="E108" s="12" t="s">
        <v>366</v>
      </c>
      <c r="F108" s="14" t="s">
        <v>253</v>
      </c>
      <c r="G108" s="15" t="s">
        <v>816</v>
      </c>
      <c r="H108" s="16">
        <v>3</v>
      </c>
    </row>
    <row r="109" spans="2:8" ht="38.25" x14ac:dyDescent="0.2">
      <c r="B109" s="13">
        <f>+B108+1</f>
        <v>44</v>
      </c>
      <c r="C109" s="12" t="s">
        <v>367</v>
      </c>
      <c r="D109" s="12" t="s">
        <v>368</v>
      </c>
      <c r="E109" s="12" t="s">
        <v>369</v>
      </c>
      <c r="F109" s="14" t="s">
        <v>82</v>
      </c>
      <c r="G109" s="15" t="s">
        <v>815</v>
      </c>
      <c r="H109" s="16">
        <v>1</v>
      </c>
    </row>
    <row r="110" spans="2:8" x14ac:dyDescent="0.2">
      <c r="B110" s="13"/>
      <c r="C110" s="12"/>
      <c r="D110" s="12"/>
      <c r="E110" s="12" t="s">
        <v>274</v>
      </c>
      <c r="F110" s="14"/>
      <c r="G110" s="15">
        <v>1</v>
      </c>
      <c r="H110" s="16"/>
    </row>
    <row r="111" spans="2:8" x14ac:dyDescent="0.2">
      <c r="B111" s="13"/>
      <c r="C111" s="12"/>
      <c r="D111" s="12"/>
      <c r="E111" s="12" t="s">
        <v>275</v>
      </c>
      <c r="F111" s="14"/>
      <c r="G111" s="15">
        <v>2</v>
      </c>
      <c r="H111" s="16"/>
    </row>
    <row r="112" spans="2:8" x14ac:dyDescent="0.2">
      <c r="B112" s="13"/>
      <c r="C112" s="12"/>
      <c r="D112" s="12"/>
      <c r="E112" s="12" t="s">
        <v>276</v>
      </c>
      <c r="F112" s="14"/>
      <c r="G112" s="15">
        <v>3</v>
      </c>
      <c r="H112" s="16"/>
    </row>
    <row r="113" spans="2:8" x14ac:dyDescent="0.2">
      <c r="B113" s="13"/>
      <c r="C113" s="12"/>
      <c r="D113" s="12"/>
      <c r="E113" s="58" t="s">
        <v>780</v>
      </c>
      <c r="F113" s="59"/>
      <c r="G113" s="60">
        <v>8</v>
      </c>
      <c r="H113" s="16"/>
    </row>
    <row r="114" spans="2:8" x14ac:dyDescent="0.2">
      <c r="B114" s="13"/>
      <c r="C114" s="12"/>
      <c r="D114" s="12"/>
      <c r="E114" s="12" t="s">
        <v>95</v>
      </c>
      <c r="F114" s="14"/>
      <c r="G114" s="15">
        <v>9</v>
      </c>
      <c r="H114" s="16"/>
    </row>
    <row r="115" spans="2:8" ht="25.5" x14ac:dyDescent="0.2">
      <c r="B115" s="13">
        <f>+B109+1</f>
        <v>45</v>
      </c>
      <c r="C115" s="12" t="s">
        <v>370</v>
      </c>
      <c r="D115" s="12" t="s">
        <v>371</v>
      </c>
      <c r="E115" s="12" t="s">
        <v>372</v>
      </c>
      <c r="F115" s="14" t="s">
        <v>253</v>
      </c>
      <c r="G115" s="15" t="s">
        <v>816</v>
      </c>
      <c r="H115" s="16">
        <v>3</v>
      </c>
    </row>
    <row r="116" spans="2:8" ht="25.5" x14ac:dyDescent="0.2">
      <c r="B116" s="13">
        <f>+B115+1</f>
        <v>46</v>
      </c>
      <c r="C116" s="12" t="s">
        <v>373</v>
      </c>
      <c r="D116" s="12" t="s">
        <v>374</v>
      </c>
      <c r="E116" s="12" t="s">
        <v>375</v>
      </c>
      <c r="F116" s="14" t="s">
        <v>253</v>
      </c>
      <c r="G116" s="15" t="s">
        <v>816</v>
      </c>
      <c r="H116" s="16">
        <v>3</v>
      </c>
    </row>
    <row r="117" spans="2:8" ht="38.25" x14ac:dyDescent="0.2">
      <c r="B117" s="13">
        <f>+B116+1</f>
        <v>47</v>
      </c>
      <c r="C117" s="12" t="s">
        <v>376</v>
      </c>
      <c r="D117" s="12" t="s">
        <v>377</v>
      </c>
      <c r="E117" s="12" t="s">
        <v>378</v>
      </c>
      <c r="F117" s="14" t="s">
        <v>82</v>
      </c>
      <c r="G117" s="15" t="s">
        <v>815</v>
      </c>
      <c r="H117" s="16">
        <v>1</v>
      </c>
    </row>
    <row r="118" spans="2:8" x14ac:dyDescent="0.2">
      <c r="B118" s="13"/>
      <c r="C118" s="12"/>
      <c r="D118" s="12"/>
      <c r="E118" s="12" t="s">
        <v>274</v>
      </c>
      <c r="F118" s="14"/>
      <c r="G118" s="15">
        <v>1</v>
      </c>
      <c r="H118" s="16"/>
    </row>
    <row r="119" spans="2:8" x14ac:dyDescent="0.2">
      <c r="B119" s="13"/>
      <c r="C119" s="12"/>
      <c r="D119" s="12"/>
      <c r="E119" s="12" t="s">
        <v>275</v>
      </c>
      <c r="F119" s="14"/>
      <c r="G119" s="15">
        <v>2</v>
      </c>
      <c r="H119" s="16"/>
    </row>
    <row r="120" spans="2:8" x14ac:dyDescent="0.2">
      <c r="B120" s="13"/>
      <c r="C120" s="12"/>
      <c r="D120" s="12"/>
      <c r="E120" s="12" t="s">
        <v>276</v>
      </c>
      <c r="F120" s="14"/>
      <c r="G120" s="15">
        <v>3</v>
      </c>
      <c r="H120" s="16"/>
    </row>
    <row r="121" spans="2:8" x14ac:dyDescent="0.2">
      <c r="B121" s="13"/>
      <c r="C121" s="12"/>
      <c r="D121" s="12"/>
      <c r="E121" s="58" t="s">
        <v>780</v>
      </c>
      <c r="F121" s="59"/>
      <c r="G121" s="60">
        <v>8</v>
      </c>
      <c r="H121" s="16"/>
    </row>
    <row r="122" spans="2:8" x14ac:dyDescent="0.2">
      <c r="B122" s="13"/>
      <c r="C122" s="12"/>
      <c r="D122" s="12"/>
      <c r="E122" s="12" t="s">
        <v>95</v>
      </c>
      <c r="F122" s="14"/>
      <c r="G122" s="15">
        <v>9</v>
      </c>
      <c r="H122" s="16"/>
    </row>
    <row r="123" spans="2:8" x14ac:dyDescent="0.2">
      <c r="B123" s="13">
        <f>+B117+1</f>
        <v>48</v>
      </c>
      <c r="C123" s="12" t="s">
        <v>379</v>
      </c>
      <c r="D123" s="12" t="s">
        <v>380</v>
      </c>
      <c r="E123" s="12" t="s">
        <v>381</v>
      </c>
      <c r="F123" s="14" t="s">
        <v>253</v>
      </c>
      <c r="G123" s="15" t="s">
        <v>816</v>
      </c>
      <c r="H123" s="16">
        <v>3</v>
      </c>
    </row>
    <row r="124" spans="2:8" x14ac:dyDescent="0.2">
      <c r="B124" s="13">
        <f>+B123+1</f>
        <v>49</v>
      </c>
      <c r="C124" s="12" t="s">
        <v>382</v>
      </c>
      <c r="D124" s="12" t="s">
        <v>383</v>
      </c>
      <c r="E124" s="12" t="s">
        <v>384</v>
      </c>
      <c r="F124" s="14" t="s">
        <v>253</v>
      </c>
      <c r="G124" s="15" t="s">
        <v>816</v>
      </c>
      <c r="H124" s="16">
        <v>3</v>
      </c>
    </row>
    <row r="125" spans="2:8" ht="38.25" x14ac:dyDescent="0.2">
      <c r="B125" s="13">
        <f>+B124+1</f>
        <v>50</v>
      </c>
      <c r="C125" s="12" t="s">
        <v>385</v>
      </c>
      <c r="D125" s="12" t="s">
        <v>386</v>
      </c>
      <c r="E125" s="12" t="s">
        <v>387</v>
      </c>
      <c r="F125" s="14" t="s">
        <v>82</v>
      </c>
      <c r="G125" s="15" t="s">
        <v>815</v>
      </c>
      <c r="H125" s="16">
        <v>1</v>
      </c>
    </row>
    <row r="126" spans="2:8" x14ac:dyDescent="0.2">
      <c r="B126" s="13"/>
      <c r="C126" s="12"/>
      <c r="D126" s="12"/>
      <c r="E126" s="12" t="s">
        <v>274</v>
      </c>
      <c r="F126" s="14"/>
      <c r="G126" s="15">
        <v>1</v>
      </c>
      <c r="H126" s="16"/>
    </row>
    <row r="127" spans="2:8" x14ac:dyDescent="0.2">
      <c r="B127" s="13"/>
      <c r="C127" s="12"/>
      <c r="D127" s="12"/>
      <c r="E127" s="12" t="s">
        <v>275</v>
      </c>
      <c r="F127" s="14"/>
      <c r="G127" s="15">
        <v>2</v>
      </c>
      <c r="H127" s="16"/>
    </row>
    <row r="128" spans="2:8" x14ac:dyDescent="0.2">
      <c r="B128" s="13"/>
      <c r="C128" s="12"/>
      <c r="D128" s="12"/>
      <c r="E128" s="12" t="s">
        <v>276</v>
      </c>
      <c r="F128" s="14"/>
      <c r="G128" s="15">
        <v>3</v>
      </c>
      <c r="H128" s="16"/>
    </row>
    <row r="129" spans="2:8" x14ac:dyDescent="0.2">
      <c r="B129" s="13"/>
      <c r="C129" s="12"/>
      <c r="D129" s="12"/>
      <c r="E129" s="58" t="s">
        <v>780</v>
      </c>
      <c r="F129" s="59"/>
      <c r="G129" s="60">
        <v>8</v>
      </c>
      <c r="H129" s="16"/>
    </row>
    <row r="130" spans="2:8" x14ac:dyDescent="0.2">
      <c r="B130" s="13"/>
      <c r="C130" s="12"/>
      <c r="D130" s="12"/>
      <c r="E130" s="12" t="s">
        <v>95</v>
      </c>
      <c r="F130" s="14"/>
      <c r="G130" s="15">
        <v>9</v>
      </c>
      <c r="H130" s="16"/>
    </row>
    <row r="131" spans="2:8" ht="25.5" x14ac:dyDescent="0.2">
      <c r="B131" s="13">
        <f>+B125+1</f>
        <v>51</v>
      </c>
      <c r="C131" s="12" t="s">
        <v>388</v>
      </c>
      <c r="D131" s="12" t="s">
        <v>389</v>
      </c>
      <c r="E131" s="12" t="s">
        <v>390</v>
      </c>
      <c r="F131" s="14" t="s">
        <v>253</v>
      </c>
      <c r="G131" s="15" t="s">
        <v>816</v>
      </c>
      <c r="H131" s="16">
        <v>3</v>
      </c>
    </row>
    <row r="132" spans="2:8" ht="25.5" x14ac:dyDescent="0.2">
      <c r="B132" s="13">
        <f>+B131+1</f>
        <v>52</v>
      </c>
      <c r="C132" s="12" t="s">
        <v>391</v>
      </c>
      <c r="D132" s="12" t="s">
        <v>392</v>
      </c>
      <c r="E132" s="12" t="s">
        <v>393</v>
      </c>
      <c r="F132" s="14" t="s">
        <v>253</v>
      </c>
      <c r="G132" s="15" t="s">
        <v>816</v>
      </c>
      <c r="H132" s="16">
        <v>3</v>
      </c>
    </row>
    <row r="133" spans="2:8" ht="38.25" x14ac:dyDescent="0.2">
      <c r="B133" s="13">
        <f>+B132+1</f>
        <v>53</v>
      </c>
      <c r="C133" s="12" t="s">
        <v>394</v>
      </c>
      <c r="D133" s="12" t="s">
        <v>395</v>
      </c>
      <c r="E133" s="12" t="s">
        <v>396</v>
      </c>
      <c r="F133" s="14" t="s">
        <v>82</v>
      </c>
      <c r="G133" s="15" t="s">
        <v>815</v>
      </c>
      <c r="H133" s="16">
        <v>1</v>
      </c>
    </row>
    <row r="134" spans="2:8" x14ac:dyDescent="0.2">
      <c r="B134" s="13"/>
      <c r="C134" s="12"/>
      <c r="D134" s="12"/>
      <c r="E134" s="12" t="s">
        <v>274</v>
      </c>
      <c r="F134" s="14"/>
      <c r="G134" s="15">
        <v>1</v>
      </c>
      <c r="H134" s="16"/>
    </row>
    <row r="135" spans="2:8" x14ac:dyDescent="0.2">
      <c r="B135" s="13"/>
      <c r="C135" s="12"/>
      <c r="D135" s="12"/>
      <c r="E135" s="12" t="s">
        <v>275</v>
      </c>
      <c r="F135" s="14"/>
      <c r="G135" s="15">
        <v>2</v>
      </c>
      <c r="H135" s="16"/>
    </row>
    <row r="136" spans="2:8" x14ac:dyDescent="0.2">
      <c r="B136" s="13"/>
      <c r="C136" s="12"/>
      <c r="D136" s="12"/>
      <c r="E136" s="12" t="s">
        <v>276</v>
      </c>
      <c r="F136" s="14"/>
      <c r="G136" s="15">
        <v>3</v>
      </c>
      <c r="H136" s="16"/>
    </row>
    <row r="137" spans="2:8" x14ac:dyDescent="0.2">
      <c r="B137" s="13"/>
      <c r="C137" s="12"/>
      <c r="D137" s="12"/>
      <c r="E137" s="58" t="s">
        <v>780</v>
      </c>
      <c r="F137" s="59"/>
      <c r="G137" s="60">
        <v>8</v>
      </c>
      <c r="H137" s="16"/>
    </row>
    <row r="138" spans="2:8" x14ac:dyDescent="0.2">
      <c r="B138" s="13"/>
      <c r="C138" s="12"/>
      <c r="D138" s="12"/>
      <c r="E138" s="12" t="s">
        <v>95</v>
      </c>
      <c r="F138" s="14"/>
      <c r="G138" s="15">
        <v>9</v>
      </c>
      <c r="H138" s="16"/>
    </row>
    <row r="139" spans="2:8" ht="25.5" x14ac:dyDescent="0.2">
      <c r="B139" s="13">
        <f>+B133+1</f>
        <v>54</v>
      </c>
      <c r="C139" s="12" t="s">
        <v>397</v>
      </c>
      <c r="D139" s="12" t="s">
        <v>398</v>
      </c>
      <c r="E139" s="12" t="s">
        <v>399</v>
      </c>
      <c r="F139" s="14" t="s">
        <v>253</v>
      </c>
      <c r="G139" s="15" t="s">
        <v>816</v>
      </c>
      <c r="H139" s="16">
        <v>3</v>
      </c>
    </row>
    <row r="140" spans="2:8" ht="25.5" x14ac:dyDescent="0.2">
      <c r="B140" s="13">
        <f>+B139+1</f>
        <v>55</v>
      </c>
      <c r="C140" s="12" t="s">
        <v>400</v>
      </c>
      <c r="D140" s="12" t="s">
        <v>401</v>
      </c>
      <c r="E140" s="12" t="s">
        <v>402</v>
      </c>
      <c r="F140" s="14" t="s">
        <v>253</v>
      </c>
      <c r="G140" s="15" t="s">
        <v>816</v>
      </c>
      <c r="H140" s="16">
        <v>3</v>
      </c>
    </row>
    <row r="141" spans="2:8" ht="38.25" x14ac:dyDescent="0.2">
      <c r="B141" s="13">
        <f>+B140+1</f>
        <v>56</v>
      </c>
      <c r="C141" s="12" t="s">
        <v>403</v>
      </c>
      <c r="D141" s="12" t="s">
        <v>404</v>
      </c>
      <c r="E141" s="12" t="s">
        <v>405</v>
      </c>
      <c r="F141" s="14" t="s">
        <v>82</v>
      </c>
      <c r="G141" s="15" t="s">
        <v>815</v>
      </c>
      <c r="H141" s="16">
        <v>1</v>
      </c>
    </row>
    <row r="142" spans="2:8" x14ac:dyDescent="0.2">
      <c r="B142" s="13"/>
      <c r="C142" s="12"/>
      <c r="D142" s="12"/>
      <c r="E142" s="12" t="s">
        <v>274</v>
      </c>
      <c r="F142" s="14"/>
      <c r="G142" s="15">
        <v>1</v>
      </c>
      <c r="H142" s="16"/>
    </row>
    <row r="143" spans="2:8" x14ac:dyDescent="0.2">
      <c r="B143" s="13"/>
      <c r="C143" s="12"/>
      <c r="D143" s="12"/>
      <c r="E143" s="12" t="s">
        <v>275</v>
      </c>
      <c r="F143" s="14"/>
      <c r="G143" s="15">
        <v>2</v>
      </c>
      <c r="H143" s="16"/>
    </row>
    <row r="144" spans="2:8" x14ac:dyDescent="0.2">
      <c r="B144" s="13"/>
      <c r="C144" s="12"/>
      <c r="D144" s="12"/>
      <c r="E144" s="12" t="s">
        <v>276</v>
      </c>
      <c r="F144" s="14"/>
      <c r="G144" s="15">
        <v>3</v>
      </c>
      <c r="H144" s="16"/>
    </row>
    <row r="145" spans="2:8" x14ac:dyDescent="0.2">
      <c r="B145" s="13"/>
      <c r="C145" s="12"/>
      <c r="D145" s="12"/>
      <c r="E145" s="58" t="s">
        <v>780</v>
      </c>
      <c r="F145" s="59"/>
      <c r="G145" s="60">
        <v>8</v>
      </c>
      <c r="H145" s="16"/>
    </row>
    <row r="146" spans="2:8" x14ac:dyDescent="0.2">
      <c r="B146" s="13"/>
      <c r="C146" s="12"/>
      <c r="D146" s="12"/>
      <c r="E146" s="12" t="s">
        <v>95</v>
      </c>
      <c r="F146" s="14"/>
      <c r="G146" s="15">
        <v>9</v>
      </c>
      <c r="H146" s="16"/>
    </row>
    <row r="147" spans="2:8" x14ac:dyDescent="0.2">
      <c r="B147" s="13">
        <f>+B141+1</f>
        <v>57</v>
      </c>
      <c r="C147" s="12" t="s">
        <v>406</v>
      </c>
      <c r="D147" s="12" t="s">
        <v>407</v>
      </c>
      <c r="E147" s="12" t="s">
        <v>408</v>
      </c>
      <c r="F147" s="14" t="s">
        <v>253</v>
      </c>
      <c r="G147" s="15" t="s">
        <v>816</v>
      </c>
      <c r="H147" s="16">
        <v>3</v>
      </c>
    </row>
    <row r="148" spans="2:8" x14ac:dyDescent="0.2">
      <c r="B148" s="13">
        <f>+B147+1</f>
        <v>58</v>
      </c>
      <c r="C148" s="12" t="s">
        <v>409</v>
      </c>
      <c r="D148" s="12" t="s">
        <v>410</v>
      </c>
      <c r="E148" s="12" t="s">
        <v>411</v>
      </c>
      <c r="F148" s="14" t="s">
        <v>253</v>
      </c>
      <c r="G148" s="15" t="s">
        <v>816</v>
      </c>
      <c r="H148" s="16">
        <v>3</v>
      </c>
    </row>
    <row r="149" spans="2:8" ht="38.25" x14ac:dyDescent="0.2">
      <c r="B149" s="13">
        <f>+B148+1</f>
        <v>59</v>
      </c>
      <c r="C149" s="12" t="s">
        <v>412</v>
      </c>
      <c r="D149" s="12" t="s">
        <v>413</v>
      </c>
      <c r="E149" s="12" t="s">
        <v>414</v>
      </c>
      <c r="F149" s="14" t="s">
        <v>82</v>
      </c>
      <c r="G149" s="15" t="s">
        <v>815</v>
      </c>
      <c r="H149" s="16">
        <v>1</v>
      </c>
    </row>
    <row r="150" spans="2:8" x14ac:dyDescent="0.2">
      <c r="B150" s="13"/>
      <c r="C150" s="12"/>
      <c r="D150" s="12"/>
      <c r="E150" s="12" t="s">
        <v>274</v>
      </c>
      <c r="F150" s="14"/>
      <c r="G150" s="15">
        <v>1</v>
      </c>
      <c r="H150" s="16"/>
    </row>
    <row r="151" spans="2:8" x14ac:dyDescent="0.2">
      <c r="B151" s="13"/>
      <c r="C151" s="12"/>
      <c r="D151" s="12"/>
      <c r="E151" s="12" t="s">
        <v>275</v>
      </c>
      <c r="F151" s="14"/>
      <c r="G151" s="15">
        <v>2</v>
      </c>
      <c r="H151" s="16"/>
    </row>
    <row r="152" spans="2:8" x14ac:dyDescent="0.2">
      <c r="B152" s="13"/>
      <c r="C152" s="12"/>
      <c r="D152" s="12"/>
      <c r="E152" s="12" t="s">
        <v>276</v>
      </c>
      <c r="F152" s="14"/>
      <c r="G152" s="15">
        <v>3</v>
      </c>
      <c r="H152" s="16"/>
    </row>
    <row r="153" spans="2:8" x14ac:dyDescent="0.2">
      <c r="B153" s="13"/>
      <c r="C153" s="12"/>
      <c r="D153" s="12"/>
      <c r="E153" s="58" t="s">
        <v>780</v>
      </c>
      <c r="F153" s="59"/>
      <c r="G153" s="60">
        <v>8</v>
      </c>
      <c r="H153" s="16"/>
    </row>
    <row r="154" spans="2:8" x14ac:dyDescent="0.2">
      <c r="B154" s="13"/>
      <c r="C154" s="12"/>
      <c r="D154" s="12"/>
      <c r="E154" s="12" t="s">
        <v>95</v>
      </c>
      <c r="F154" s="14"/>
      <c r="G154" s="15">
        <v>9</v>
      </c>
      <c r="H154" s="16"/>
    </row>
    <row r="155" spans="2:8" x14ac:dyDescent="0.2">
      <c r="B155" s="13">
        <f>+B149+1</f>
        <v>60</v>
      </c>
      <c r="C155" s="12" t="s">
        <v>415</v>
      </c>
      <c r="D155" s="12" t="s">
        <v>416</v>
      </c>
      <c r="E155" s="12" t="s">
        <v>417</v>
      </c>
      <c r="F155" s="14" t="s">
        <v>253</v>
      </c>
      <c r="G155" s="15" t="s">
        <v>816</v>
      </c>
      <c r="H155" s="16">
        <v>3</v>
      </c>
    </row>
    <row r="156" spans="2:8" x14ac:dyDescent="0.2">
      <c r="B156" s="13">
        <f>+B155+1</f>
        <v>61</v>
      </c>
      <c r="C156" s="12" t="s">
        <v>418</v>
      </c>
      <c r="D156" s="12" t="s">
        <v>419</v>
      </c>
      <c r="E156" s="12" t="s">
        <v>420</v>
      </c>
      <c r="F156" s="14" t="s">
        <v>253</v>
      </c>
      <c r="G156" s="15" t="s">
        <v>816</v>
      </c>
      <c r="H156" s="16">
        <v>3</v>
      </c>
    </row>
    <row r="157" spans="2:8" ht="25.5" x14ac:dyDescent="0.2">
      <c r="B157" s="13">
        <f>+B156+1</f>
        <v>62</v>
      </c>
      <c r="C157" s="12" t="s">
        <v>421</v>
      </c>
      <c r="D157" s="12" t="s">
        <v>422</v>
      </c>
      <c r="E157" s="12" t="s">
        <v>423</v>
      </c>
      <c r="F157" s="14" t="s">
        <v>82</v>
      </c>
      <c r="G157" s="15" t="s">
        <v>815</v>
      </c>
      <c r="H157" s="16">
        <v>1</v>
      </c>
    </row>
    <row r="158" spans="2:8" x14ac:dyDescent="0.2">
      <c r="B158" s="13"/>
      <c r="C158" s="12"/>
      <c r="D158" s="12"/>
      <c r="E158" s="12" t="s">
        <v>274</v>
      </c>
      <c r="F158" s="14"/>
      <c r="G158" s="15">
        <v>1</v>
      </c>
      <c r="H158" s="16"/>
    </row>
    <row r="159" spans="2:8" x14ac:dyDescent="0.2">
      <c r="B159" s="13"/>
      <c r="C159" s="12"/>
      <c r="D159" s="12"/>
      <c r="E159" s="12" t="s">
        <v>275</v>
      </c>
      <c r="F159" s="14"/>
      <c r="G159" s="15">
        <v>2</v>
      </c>
      <c r="H159" s="16"/>
    </row>
    <row r="160" spans="2:8" x14ac:dyDescent="0.2">
      <c r="B160" s="13"/>
      <c r="C160" s="12"/>
      <c r="D160" s="12"/>
      <c r="E160" s="12" t="s">
        <v>276</v>
      </c>
      <c r="F160" s="14"/>
      <c r="G160" s="15">
        <v>3</v>
      </c>
      <c r="H160" s="16"/>
    </row>
    <row r="161" spans="2:8" x14ac:dyDescent="0.2">
      <c r="B161" s="13"/>
      <c r="C161" s="12"/>
      <c r="D161" s="12"/>
      <c r="E161" s="58" t="s">
        <v>780</v>
      </c>
      <c r="F161" s="59"/>
      <c r="G161" s="60">
        <v>8</v>
      </c>
      <c r="H161" s="16"/>
    </row>
    <row r="162" spans="2:8" x14ac:dyDescent="0.2">
      <c r="B162" s="13"/>
      <c r="C162" s="12"/>
      <c r="D162" s="12"/>
      <c r="E162" s="12" t="s">
        <v>95</v>
      </c>
      <c r="F162" s="14"/>
      <c r="G162" s="15">
        <v>9</v>
      </c>
      <c r="H162" s="16"/>
    </row>
    <row r="163" spans="2:8" x14ac:dyDescent="0.2">
      <c r="B163" s="13">
        <f>+B157+1</f>
        <v>63</v>
      </c>
      <c r="C163" s="12" t="s">
        <v>424</v>
      </c>
      <c r="D163" s="12" t="s">
        <v>425</v>
      </c>
      <c r="E163" s="12" t="s">
        <v>426</v>
      </c>
      <c r="F163" s="14" t="s">
        <v>253</v>
      </c>
      <c r="G163" s="15" t="s">
        <v>816</v>
      </c>
      <c r="H163" s="16">
        <v>3</v>
      </c>
    </row>
    <row r="164" spans="2:8" x14ac:dyDescent="0.2">
      <c r="B164" s="13">
        <f>+B163+1</f>
        <v>64</v>
      </c>
      <c r="C164" s="12" t="s">
        <v>427</v>
      </c>
      <c r="D164" s="12" t="s">
        <v>428</v>
      </c>
      <c r="E164" s="12" t="s">
        <v>429</v>
      </c>
      <c r="F164" s="14" t="s">
        <v>253</v>
      </c>
      <c r="G164" s="15" t="s">
        <v>816</v>
      </c>
      <c r="H164" s="16">
        <v>3</v>
      </c>
    </row>
    <row r="165" spans="2:8" ht="25.5" x14ac:dyDescent="0.2">
      <c r="B165" s="13">
        <f>+B164+1</f>
        <v>65</v>
      </c>
      <c r="C165" s="12" t="s">
        <v>430</v>
      </c>
      <c r="D165" s="12" t="s">
        <v>431</v>
      </c>
      <c r="E165" s="12" t="s">
        <v>432</v>
      </c>
      <c r="F165" s="14" t="s">
        <v>82</v>
      </c>
      <c r="G165" s="15" t="s">
        <v>815</v>
      </c>
      <c r="H165" s="16">
        <v>1</v>
      </c>
    </row>
    <row r="166" spans="2:8" x14ac:dyDescent="0.2">
      <c r="B166" s="13"/>
      <c r="C166" s="12"/>
      <c r="D166" s="12"/>
      <c r="E166" s="12" t="s">
        <v>274</v>
      </c>
      <c r="F166" s="14"/>
      <c r="G166" s="15">
        <v>1</v>
      </c>
      <c r="H166" s="16"/>
    </row>
    <row r="167" spans="2:8" x14ac:dyDescent="0.2">
      <c r="B167" s="13"/>
      <c r="C167" s="12"/>
      <c r="D167" s="12"/>
      <c r="E167" s="12" t="s">
        <v>275</v>
      </c>
      <c r="F167" s="14"/>
      <c r="G167" s="15">
        <v>2</v>
      </c>
      <c r="H167" s="16"/>
    </row>
    <row r="168" spans="2:8" x14ac:dyDescent="0.2">
      <c r="B168" s="13"/>
      <c r="C168" s="12"/>
      <c r="D168" s="12"/>
      <c r="E168" s="12" t="s">
        <v>276</v>
      </c>
      <c r="F168" s="14"/>
      <c r="G168" s="15">
        <v>3</v>
      </c>
      <c r="H168" s="16"/>
    </row>
    <row r="169" spans="2:8" x14ac:dyDescent="0.2">
      <c r="B169" s="13"/>
      <c r="C169" s="12"/>
      <c r="D169" s="12"/>
      <c r="E169" s="58" t="s">
        <v>780</v>
      </c>
      <c r="F169" s="59"/>
      <c r="G169" s="60">
        <v>8</v>
      </c>
      <c r="H169" s="16"/>
    </row>
    <row r="170" spans="2:8" x14ac:dyDescent="0.2">
      <c r="B170" s="13"/>
      <c r="C170" s="12"/>
      <c r="D170" s="12"/>
      <c r="E170" s="12" t="s">
        <v>95</v>
      </c>
      <c r="F170" s="14"/>
      <c r="G170" s="15">
        <v>9</v>
      </c>
      <c r="H170" s="16"/>
    </row>
    <row r="171" spans="2:8" x14ac:dyDescent="0.2">
      <c r="B171" s="13">
        <f>+B165+1</f>
        <v>66</v>
      </c>
      <c r="C171" s="12" t="s">
        <v>433</v>
      </c>
      <c r="D171" s="12" t="s">
        <v>434</v>
      </c>
      <c r="E171" s="12" t="s">
        <v>435</v>
      </c>
      <c r="F171" s="14" t="s">
        <v>253</v>
      </c>
      <c r="G171" s="15" t="s">
        <v>816</v>
      </c>
      <c r="H171" s="16">
        <v>3</v>
      </c>
    </row>
    <row r="172" spans="2:8" x14ac:dyDescent="0.2">
      <c r="B172" s="13">
        <f>+B171+1</f>
        <v>67</v>
      </c>
      <c r="C172" s="12" t="s">
        <v>436</v>
      </c>
      <c r="D172" s="12" t="s">
        <v>437</v>
      </c>
      <c r="E172" s="12" t="s">
        <v>438</v>
      </c>
      <c r="F172" s="14" t="s">
        <v>253</v>
      </c>
      <c r="G172" s="15" t="s">
        <v>816</v>
      </c>
      <c r="H172" s="16">
        <v>3</v>
      </c>
    </row>
    <row r="173" spans="2:8" ht="25.5" x14ac:dyDescent="0.2">
      <c r="B173" s="13">
        <f>+B172+1</f>
        <v>68</v>
      </c>
      <c r="C173" s="12" t="s">
        <v>439</v>
      </c>
      <c r="D173" s="12" t="s">
        <v>440</v>
      </c>
      <c r="E173" s="12" t="s">
        <v>441</v>
      </c>
      <c r="F173" s="14" t="s">
        <v>82</v>
      </c>
      <c r="G173" s="15" t="s">
        <v>815</v>
      </c>
      <c r="H173" s="16">
        <v>1</v>
      </c>
    </row>
    <row r="174" spans="2:8" x14ac:dyDescent="0.2">
      <c r="B174" s="13"/>
      <c r="C174" s="12"/>
      <c r="D174" s="12"/>
      <c r="E174" s="12" t="s">
        <v>274</v>
      </c>
      <c r="F174" s="14"/>
      <c r="G174" s="15">
        <v>1</v>
      </c>
      <c r="H174" s="16"/>
    </row>
    <row r="175" spans="2:8" x14ac:dyDescent="0.2">
      <c r="B175" s="13"/>
      <c r="C175" s="12"/>
      <c r="D175" s="12"/>
      <c r="E175" s="12" t="s">
        <v>275</v>
      </c>
      <c r="F175" s="14"/>
      <c r="G175" s="15">
        <v>2</v>
      </c>
      <c r="H175" s="16"/>
    </row>
    <row r="176" spans="2:8" x14ac:dyDescent="0.2">
      <c r="B176" s="13"/>
      <c r="C176" s="12"/>
      <c r="D176" s="12"/>
      <c r="E176" s="12" t="s">
        <v>276</v>
      </c>
      <c r="F176" s="14"/>
      <c r="G176" s="15">
        <v>3</v>
      </c>
      <c r="H176" s="16"/>
    </row>
    <row r="177" spans="2:8" x14ac:dyDescent="0.2">
      <c r="B177" s="13"/>
      <c r="C177" s="12"/>
      <c r="D177" s="12"/>
      <c r="E177" s="58" t="s">
        <v>780</v>
      </c>
      <c r="F177" s="59"/>
      <c r="G177" s="60">
        <v>8</v>
      </c>
      <c r="H177" s="16"/>
    </row>
    <row r="178" spans="2:8" x14ac:dyDescent="0.2">
      <c r="B178" s="13"/>
      <c r="C178" s="12"/>
      <c r="D178" s="12"/>
      <c r="E178" s="12" t="s">
        <v>95</v>
      </c>
      <c r="F178" s="14"/>
      <c r="G178" s="15">
        <v>9</v>
      </c>
      <c r="H178" s="16"/>
    </row>
    <row r="179" spans="2:8" x14ac:dyDescent="0.2">
      <c r="B179" s="13">
        <f>+B173+1</f>
        <v>69</v>
      </c>
      <c r="C179" s="12" t="s">
        <v>442</v>
      </c>
      <c r="D179" s="12" t="s">
        <v>443</v>
      </c>
      <c r="E179" s="12" t="s">
        <v>444</v>
      </c>
      <c r="F179" s="14" t="s">
        <v>253</v>
      </c>
      <c r="G179" s="15" t="s">
        <v>816</v>
      </c>
      <c r="H179" s="16">
        <v>3</v>
      </c>
    </row>
    <row r="180" spans="2:8" x14ac:dyDescent="0.2">
      <c r="B180" s="13">
        <f>+B179+1</f>
        <v>70</v>
      </c>
      <c r="C180" s="12" t="s">
        <v>445</v>
      </c>
      <c r="D180" s="12" t="s">
        <v>446</v>
      </c>
      <c r="E180" s="12" t="s">
        <v>447</v>
      </c>
      <c r="F180" s="14" t="s">
        <v>253</v>
      </c>
      <c r="G180" s="15" t="s">
        <v>816</v>
      </c>
      <c r="H180" s="16">
        <v>3</v>
      </c>
    </row>
    <row r="181" spans="2:8" ht="25.5" x14ac:dyDescent="0.2">
      <c r="B181" s="13">
        <f>+B180+1</f>
        <v>71</v>
      </c>
      <c r="C181" s="12" t="s">
        <v>448</v>
      </c>
      <c r="D181" s="12" t="s">
        <v>449</v>
      </c>
      <c r="E181" s="12" t="s">
        <v>450</v>
      </c>
      <c r="F181" s="14" t="s">
        <v>82</v>
      </c>
      <c r="G181" s="15" t="s">
        <v>815</v>
      </c>
      <c r="H181" s="16">
        <v>1</v>
      </c>
    </row>
    <row r="182" spans="2:8" x14ac:dyDescent="0.2">
      <c r="B182" s="13"/>
      <c r="C182" s="12"/>
      <c r="D182" s="12"/>
      <c r="E182" s="12" t="s">
        <v>274</v>
      </c>
      <c r="F182" s="14"/>
      <c r="G182" s="15">
        <v>1</v>
      </c>
      <c r="H182" s="16"/>
    </row>
    <row r="183" spans="2:8" x14ac:dyDescent="0.2">
      <c r="B183" s="13"/>
      <c r="C183" s="12"/>
      <c r="D183" s="12"/>
      <c r="E183" s="12" t="s">
        <v>275</v>
      </c>
      <c r="F183" s="14"/>
      <c r="G183" s="15">
        <v>2</v>
      </c>
      <c r="H183" s="16"/>
    </row>
    <row r="184" spans="2:8" x14ac:dyDescent="0.2">
      <c r="B184" s="13"/>
      <c r="C184" s="12"/>
      <c r="D184" s="12"/>
      <c r="E184" s="12" t="s">
        <v>276</v>
      </c>
      <c r="F184" s="14"/>
      <c r="G184" s="15">
        <v>3</v>
      </c>
      <c r="H184" s="16"/>
    </row>
    <row r="185" spans="2:8" x14ac:dyDescent="0.2">
      <c r="B185" s="13"/>
      <c r="C185" s="12"/>
      <c r="D185" s="12"/>
      <c r="E185" s="58" t="s">
        <v>780</v>
      </c>
      <c r="F185" s="59"/>
      <c r="G185" s="60">
        <v>8</v>
      </c>
      <c r="H185" s="16"/>
    </row>
    <row r="186" spans="2:8" x14ac:dyDescent="0.2">
      <c r="B186" s="13"/>
      <c r="C186" s="12"/>
      <c r="D186" s="12"/>
      <c r="E186" s="12" t="s">
        <v>95</v>
      </c>
      <c r="F186" s="14"/>
      <c r="G186" s="15">
        <v>9</v>
      </c>
      <c r="H186" s="16"/>
    </row>
    <row r="187" spans="2:8" x14ac:dyDescent="0.2">
      <c r="B187" s="13">
        <f>+B181+1</f>
        <v>72</v>
      </c>
      <c r="C187" s="12" t="s">
        <v>451</v>
      </c>
      <c r="D187" s="12" t="s">
        <v>452</v>
      </c>
      <c r="E187" s="12" t="s">
        <v>453</v>
      </c>
      <c r="F187" s="14" t="s">
        <v>253</v>
      </c>
      <c r="G187" s="15" t="s">
        <v>816</v>
      </c>
      <c r="H187" s="16">
        <v>3</v>
      </c>
    </row>
    <row r="188" spans="2:8" x14ac:dyDescent="0.2">
      <c r="B188" s="13">
        <f>1+B187</f>
        <v>73</v>
      </c>
      <c r="C188" s="12" t="s">
        <v>454</v>
      </c>
      <c r="D188" s="12" t="s">
        <v>455</v>
      </c>
      <c r="E188" s="12" t="s">
        <v>456</v>
      </c>
      <c r="F188" s="14" t="s">
        <v>253</v>
      </c>
      <c r="G188" s="15" t="s">
        <v>816</v>
      </c>
      <c r="H188" s="16">
        <v>3</v>
      </c>
    </row>
    <row r="189" spans="2:8" ht="25.5" x14ac:dyDescent="0.2">
      <c r="B189" s="13">
        <f>1+B188</f>
        <v>74</v>
      </c>
      <c r="C189" s="12" t="s">
        <v>457</v>
      </c>
      <c r="D189" s="12" t="s">
        <v>458</v>
      </c>
      <c r="E189" s="12" t="s">
        <v>459</v>
      </c>
      <c r="F189" s="14" t="s">
        <v>82</v>
      </c>
      <c r="G189" s="15" t="s">
        <v>815</v>
      </c>
      <c r="H189" s="16">
        <v>1</v>
      </c>
    </row>
    <row r="190" spans="2:8" x14ac:dyDescent="0.2">
      <c r="B190" s="13"/>
      <c r="C190" s="12"/>
      <c r="D190" s="12"/>
      <c r="E190" s="12" t="s">
        <v>274</v>
      </c>
      <c r="F190" s="14"/>
      <c r="G190" s="15">
        <v>1</v>
      </c>
      <c r="H190" s="16"/>
    </row>
    <row r="191" spans="2:8" x14ac:dyDescent="0.2">
      <c r="B191" s="13"/>
      <c r="C191" s="12"/>
      <c r="D191" s="12"/>
      <c r="E191" s="12" t="s">
        <v>275</v>
      </c>
      <c r="F191" s="14"/>
      <c r="G191" s="15">
        <v>2</v>
      </c>
      <c r="H191" s="16"/>
    </row>
    <row r="192" spans="2:8" x14ac:dyDescent="0.2">
      <c r="B192" s="13"/>
      <c r="C192" s="12"/>
      <c r="D192" s="12"/>
      <c r="E192" s="12" t="s">
        <v>276</v>
      </c>
      <c r="F192" s="14"/>
      <c r="G192" s="15">
        <v>3</v>
      </c>
      <c r="H192" s="16"/>
    </row>
    <row r="193" spans="2:8" x14ac:dyDescent="0.2">
      <c r="B193" s="13"/>
      <c r="C193" s="12"/>
      <c r="D193" s="12"/>
      <c r="E193" s="58" t="s">
        <v>780</v>
      </c>
      <c r="F193" s="59"/>
      <c r="G193" s="60">
        <v>8</v>
      </c>
      <c r="H193" s="16"/>
    </row>
    <row r="194" spans="2:8" x14ac:dyDescent="0.2">
      <c r="B194" s="13"/>
      <c r="C194" s="12"/>
      <c r="D194" s="12"/>
      <c r="E194" s="12" t="s">
        <v>95</v>
      </c>
      <c r="F194" s="14"/>
      <c r="G194" s="15">
        <v>9</v>
      </c>
      <c r="H194" s="16"/>
    </row>
    <row r="195" spans="2:8" x14ac:dyDescent="0.2">
      <c r="B195" s="13">
        <f>+B189+1</f>
        <v>75</v>
      </c>
      <c r="C195" s="12" t="s">
        <v>460</v>
      </c>
      <c r="D195" s="12" t="s">
        <v>461</v>
      </c>
      <c r="E195" s="12" t="s">
        <v>462</v>
      </c>
      <c r="F195" s="14" t="s">
        <v>253</v>
      </c>
      <c r="G195" s="15" t="s">
        <v>816</v>
      </c>
      <c r="H195" s="16">
        <v>3</v>
      </c>
    </row>
    <row r="196" spans="2:8" x14ac:dyDescent="0.2">
      <c r="B196" s="13">
        <f>+B195+1</f>
        <v>76</v>
      </c>
      <c r="C196" s="12" t="s">
        <v>463</v>
      </c>
      <c r="D196" s="12" t="s">
        <v>464</v>
      </c>
      <c r="E196" s="12" t="s">
        <v>465</v>
      </c>
      <c r="F196" s="14" t="s">
        <v>253</v>
      </c>
      <c r="G196" s="15" t="s">
        <v>816</v>
      </c>
      <c r="H196" s="16">
        <v>3</v>
      </c>
    </row>
    <row r="197" spans="2:8" x14ac:dyDescent="0.2">
      <c r="B197" s="13">
        <f>+B196+1</f>
        <v>77</v>
      </c>
      <c r="C197" s="12" t="s">
        <v>115</v>
      </c>
      <c r="D197" s="12" t="s">
        <v>116</v>
      </c>
      <c r="E197" s="12" t="s">
        <v>115</v>
      </c>
      <c r="F197" s="14" t="s">
        <v>82</v>
      </c>
      <c r="G197" s="15" t="s">
        <v>244</v>
      </c>
      <c r="H197" s="16">
        <v>2</v>
      </c>
    </row>
    <row r="198" spans="2:8" x14ac:dyDescent="0.2">
      <c r="B198" s="13"/>
      <c r="C198" s="12"/>
      <c r="D198" s="12"/>
      <c r="E198" s="12" t="s">
        <v>117</v>
      </c>
      <c r="F198" s="14"/>
      <c r="G198" s="15" t="s">
        <v>134</v>
      </c>
      <c r="H198" s="16"/>
    </row>
    <row r="199" spans="2:8" x14ac:dyDescent="0.2">
      <c r="B199" s="13"/>
      <c r="C199" s="12"/>
      <c r="D199" s="12"/>
      <c r="E199" s="12" t="s">
        <v>118</v>
      </c>
      <c r="F199" s="14"/>
      <c r="G199" s="15" t="s">
        <v>136</v>
      </c>
      <c r="H199" s="16"/>
    </row>
    <row r="200" spans="2:8" x14ac:dyDescent="0.2">
      <c r="B200" s="13"/>
      <c r="C200" s="12"/>
      <c r="D200" s="12"/>
      <c r="E200" s="12" t="s">
        <v>119</v>
      </c>
      <c r="F200" s="14"/>
      <c r="G200" s="15" t="s">
        <v>138</v>
      </c>
      <c r="H200" s="16"/>
    </row>
    <row r="201" spans="2:8" x14ac:dyDescent="0.2">
      <c r="B201" s="13"/>
      <c r="C201" s="12"/>
      <c r="D201" s="12"/>
      <c r="E201" s="12" t="s">
        <v>120</v>
      </c>
      <c r="F201" s="14"/>
      <c r="G201" s="15" t="s">
        <v>140</v>
      </c>
      <c r="H201" s="16"/>
    </row>
    <row r="202" spans="2:8" x14ac:dyDescent="0.2">
      <c r="B202" s="13"/>
      <c r="C202" s="12"/>
      <c r="D202" s="12"/>
      <c r="E202" s="12" t="s">
        <v>121</v>
      </c>
      <c r="F202" s="14"/>
      <c r="G202" s="15" t="s">
        <v>142</v>
      </c>
      <c r="H202" s="16"/>
    </row>
    <row r="203" spans="2:8" x14ac:dyDescent="0.2">
      <c r="B203" s="13"/>
      <c r="C203" s="12"/>
      <c r="D203" s="12"/>
      <c r="E203" s="12" t="s">
        <v>122</v>
      </c>
      <c r="F203" s="14"/>
      <c r="G203" s="15" t="s">
        <v>144</v>
      </c>
      <c r="H203" s="16"/>
    </row>
    <row r="204" spans="2:8" x14ac:dyDescent="0.2">
      <c r="B204" s="13"/>
      <c r="C204" s="12"/>
      <c r="D204" s="12"/>
      <c r="E204" s="12" t="s">
        <v>123</v>
      </c>
      <c r="F204" s="14"/>
      <c r="G204" s="15" t="s">
        <v>146</v>
      </c>
      <c r="H204" s="16"/>
    </row>
    <row r="205" spans="2:8" x14ac:dyDescent="0.2">
      <c r="B205" s="13"/>
      <c r="C205" s="12"/>
      <c r="D205" s="12"/>
      <c r="E205" s="12" t="s">
        <v>124</v>
      </c>
      <c r="F205" s="14"/>
      <c r="G205" s="15" t="s">
        <v>148</v>
      </c>
      <c r="H205" s="16"/>
    </row>
    <row r="206" spans="2:8" x14ac:dyDescent="0.2">
      <c r="B206" s="13"/>
      <c r="C206" s="12"/>
      <c r="D206" s="12"/>
      <c r="E206" s="12" t="s">
        <v>125</v>
      </c>
      <c r="F206" s="14"/>
      <c r="G206" s="15" t="s">
        <v>150</v>
      </c>
      <c r="H206" s="16"/>
    </row>
    <row r="207" spans="2:8" x14ac:dyDescent="0.2">
      <c r="B207" s="13"/>
      <c r="C207" s="12"/>
      <c r="D207" s="12"/>
      <c r="E207" s="12" t="s">
        <v>126</v>
      </c>
      <c r="F207" s="14"/>
      <c r="G207" s="15">
        <v>10</v>
      </c>
      <c r="H207" s="16"/>
    </row>
    <row r="208" spans="2:8" x14ac:dyDescent="0.2">
      <c r="B208" s="13"/>
      <c r="C208" s="12"/>
      <c r="D208" s="12"/>
      <c r="E208" s="12" t="s">
        <v>127</v>
      </c>
      <c r="F208" s="14"/>
      <c r="G208" s="15">
        <v>11</v>
      </c>
      <c r="H208" s="16"/>
    </row>
    <row r="209" spans="2:8" x14ac:dyDescent="0.2">
      <c r="B209" s="21"/>
      <c r="C209" s="22"/>
      <c r="D209" s="23"/>
      <c r="E209" s="23"/>
      <c r="F209" s="24"/>
      <c r="G209" s="24"/>
      <c r="H209" s="17">
        <f>SUM(H19:H208)</f>
        <v>172</v>
      </c>
    </row>
    <row r="210" spans="2:8" s="1" customFormat="1" ht="13.5" customHeight="1" thickBot="1" x14ac:dyDescent="0.25">
      <c r="B210" s="97" t="s">
        <v>246</v>
      </c>
      <c r="C210" s="98"/>
      <c r="D210" s="98"/>
      <c r="E210" s="98"/>
      <c r="F210" s="98"/>
      <c r="G210" s="98" t="s">
        <v>243</v>
      </c>
      <c r="H210" s="87">
        <f>SUM(H10,H17,H209)</f>
        <v>206</v>
      </c>
    </row>
    <row r="211" spans="2:8" ht="13.5" thickTop="1" x14ac:dyDescent="0.2"/>
  </sheetData>
  <mergeCells count="15">
    <mergeCell ref="B8:H8"/>
    <mergeCell ref="B11:H11"/>
    <mergeCell ref="B18:H18"/>
    <mergeCell ref="B210:G210"/>
    <mergeCell ref="B1:H1"/>
    <mergeCell ref="B2:H2"/>
    <mergeCell ref="B3:H3"/>
    <mergeCell ref="B4:H4"/>
    <mergeCell ref="B6:B7"/>
    <mergeCell ref="C6:C7"/>
    <mergeCell ref="D6:D7"/>
    <mergeCell ref="E6:E7"/>
    <mergeCell ref="F6:F7"/>
    <mergeCell ref="G6:G7"/>
    <mergeCell ref="H6:H7"/>
  </mergeCells>
  <printOptions horizontalCentered="1"/>
  <pageMargins left="0.39370078740157483" right="0.39370078740157483" top="0.59055118110236227" bottom="0.59055118110236227" header="0.23622047244094491" footer="0.19685039370078741"/>
  <pageSetup scale="55" fitToHeight="0" pageOrder="overThenDown" orientation="portrait" r:id="rId1"/>
  <headerFooter alignWithMargins="0">
    <oddFooter>&amp;F&amp;RPágina &amp;P</oddFooter>
  </headerFooter>
  <ignoredErrors>
    <ignoredError sqref="G198:G20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4"/>
  <sheetViews>
    <sheetView zoomScaleNormal="100" workbookViewId="0"/>
  </sheetViews>
  <sheetFormatPr baseColWidth="10" defaultRowHeight="11.25" x14ac:dyDescent="0.2"/>
  <cols>
    <col min="1" max="1" width="11.42578125" style="25"/>
    <col min="2" max="2" width="3" style="25" customWidth="1"/>
    <col min="3" max="3" width="22.7109375" style="25" customWidth="1"/>
    <col min="4" max="5" width="10.7109375" style="25" customWidth="1"/>
    <col min="6" max="6" width="3" style="25" bestFit="1" customWidth="1"/>
    <col min="7" max="7" width="22.7109375" style="25" customWidth="1"/>
    <col min="8" max="16384" width="11.42578125" style="25"/>
  </cols>
  <sheetData>
    <row r="1" spans="2:8" ht="11.25" customHeight="1" x14ac:dyDescent="0.2"/>
    <row r="2" spans="2:8" ht="15.75" x14ac:dyDescent="0.2">
      <c r="B2" s="99" t="s">
        <v>0</v>
      </c>
      <c r="C2" s="99"/>
      <c r="D2" s="99"/>
      <c r="E2" s="99"/>
      <c r="F2" s="99"/>
      <c r="G2" s="99"/>
      <c r="H2" s="26"/>
    </row>
    <row r="3" spans="2:8" ht="15.75" x14ac:dyDescent="0.2">
      <c r="B3" s="99" t="s">
        <v>468</v>
      </c>
      <c r="C3" s="99"/>
      <c r="D3" s="99"/>
      <c r="E3" s="99"/>
      <c r="F3" s="99"/>
      <c r="G3" s="99"/>
      <c r="H3" s="26"/>
    </row>
    <row r="7" spans="2:8" ht="18" customHeight="1" x14ac:dyDescent="0.2">
      <c r="B7" s="100" t="s">
        <v>778</v>
      </c>
      <c r="C7" s="101"/>
      <c r="D7" s="27"/>
      <c r="E7" s="27"/>
      <c r="F7" s="100" t="s">
        <v>707</v>
      </c>
      <c r="G7" s="101"/>
    </row>
    <row r="8" spans="2:8" x14ac:dyDescent="0.2">
      <c r="B8" s="30" t="s">
        <v>469</v>
      </c>
      <c r="C8" s="48" t="s">
        <v>779</v>
      </c>
      <c r="F8" s="55" t="s">
        <v>469</v>
      </c>
      <c r="G8" s="48" t="s">
        <v>669</v>
      </c>
    </row>
    <row r="9" spans="2:8" x14ac:dyDescent="0.2">
      <c r="B9" s="28"/>
      <c r="C9" s="29" t="s">
        <v>670</v>
      </c>
      <c r="F9" s="30" t="s">
        <v>470</v>
      </c>
      <c r="G9" s="31" t="s">
        <v>779</v>
      </c>
    </row>
    <row r="10" spans="2:8" x14ac:dyDescent="0.2">
      <c r="B10" s="28"/>
      <c r="C10" s="29" t="s">
        <v>671</v>
      </c>
      <c r="F10" s="28"/>
      <c r="G10" s="29" t="s">
        <v>670</v>
      </c>
    </row>
    <row r="11" spans="2:8" x14ac:dyDescent="0.2">
      <c r="B11" s="28"/>
      <c r="C11" s="29" t="s">
        <v>672</v>
      </c>
      <c r="F11" s="28"/>
      <c r="G11" s="29" t="s">
        <v>671</v>
      </c>
    </row>
    <row r="12" spans="2:8" x14ac:dyDescent="0.2">
      <c r="B12" s="28"/>
      <c r="C12" s="29" t="s">
        <v>673</v>
      </c>
      <c r="F12" s="28"/>
      <c r="G12" s="29" t="s">
        <v>672</v>
      </c>
    </row>
    <row r="13" spans="2:8" x14ac:dyDescent="0.2">
      <c r="B13" s="28"/>
      <c r="C13" s="29" t="s">
        <v>674</v>
      </c>
      <c r="F13" s="28"/>
      <c r="G13" s="29" t="s">
        <v>673</v>
      </c>
    </row>
    <row r="14" spans="2:8" x14ac:dyDescent="0.2">
      <c r="B14" s="30"/>
      <c r="C14" s="29" t="s">
        <v>708</v>
      </c>
      <c r="F14" s="30"/>
      <c r="G14" s="29" t="s">
        <v>674</v>
      </c>
    </row>
    <row r="15" spans="2:8" x14ac:dyDescent="0.2">
      <c r="B15" s="28"/>
      <c r="C15" s="29" t="s">
        <v>709</v>
      </c>
      <c r="F15" s="30"/>
      <c r="G15" s="29" t="s">
        <v>675</v>
      </c>
    </row>
    <row r="16" spans="2:8" x14ac:dyDescent="0.2">
      <c r="B16" s="28"/>
      <c r="C16" s="29" t="s">
        <v>710</v>
      </c>
      <c r="F16" s="28"/>
      <c r="G16" s="29" t="s">
        <v>676</v>
      </c>
    </row>
    <row r="17" spans="2:7" x14ac:dyDescent="0.2">
      <c r="B17" s="28"/>
      <c r="C17" s="29" t="s">
        <v>711</v>
      </c>
      <c r="F17" s="28"/>
      <c r="G17" s="29" t="s">
        <v>677</v>
      </c>
    </row>
    <row r="18" spans="2:7" x14ac:dyDescent="0.2">
      <c r="B18" s="28"/>
      <c r="C18" s="29" t="s">
        <v>712</v>
      </c>
      <c r="F18" s="28"/>
      <c r="G18" s="29" t="s">
        <v>678</v>
      </c>
    </row>
    <row r="19" spans="2:7" x14ac:dyDescent="0.2">
      <c r="B19" s="28"/>
      <c r="C19" s="29" t="s">
        <v>713</v>
      </c>
      <c r="F19" s="28"/>
      <c r="G19" s="29" t="s">
        <v>679</v>
      </c>
    </row>
    <row r="20" spans="2:7" x14ac:dyDescent="0.2">
      <c r="B20" s="28"/>
      <c r="C20" s="29" t="s">
        <v>714</v>
      </c>
      <c r="F20" s="28"/>
      <c r="G20" s="29" t="s">
        <v>680</v>
      </c>
    </row>
    <row r="21" spans="2:7" x14ac:dyDescent="0.2">
      <c r="B21" s="28"/>
      <c r="C21" s="29" t="s">
        <v>715</v>
      </c>
      <c r="F21" s="28"/>
      <c r="G21" s="29" t="s">
        <v>681</v>
      </c>
    </row>
    <row r="22" spans="2:7" x14ac:dyDescent="0.2">
      <c r="B22" s="28"/>
      <c r="C22" s="29" t="s">
        <v>716</v>
      </c>
      <c r="F22" s="28"/>
      <c r="G22" s="29" t="s">
        <v>682</v>
      </c>
    </row>
    <row r="23" spans="2:7" x14ac:dyDescent="0.2">
      <c r="B23" s="28"/>
      <c r="C23" s="29" t="s">
        <v>717</v>
      </c>
      <c r="F23" s="28"/>
      <c r="G23" s="29" t="s">
        <v>683</v>
      </c>
    </row>
    <row r="24" spans="2:7" x14ac:dyDescent="0.2">
      <c r="B24" s="28"/>
      <c r="C24" s="29" t="s">
        <v>718</v>
      </c>
      <c r="F24" s="28"/>
      <c r="G24" s="29" t="s">
        <v>684</v>
      </c>
    </row>
    <row r="25" spans="2:7" x14ac:dyDescent="0.2">
      <c r="B25" s="28"/>
      <c r="C25" s="29" t="s">
        <v>719</v>
      </c>
      <c r="F25" s="28"/>
      <c r="G25" s="29" t="s">
        <v>685</v>
      </c>
    </row>
    <row r="26" spans="2:7" x14ac:dyDescent="0.2">
      <c r="B26" s="28"/>
      <c r="C26" s="29" t="s">
        <v>720</v>
      </c>
      <c r="F26" s="28"/>
      <c r="G26" s="29" t="s">
        <v>686</v>
      </c>
    </row>
    <row r="27" spans="2:7" x14ac:dyDescent="0.2">
      <c r="B27" s="28"/>
      <c r="C27" s="29" t="s">
        <v>721</v>
      </c>
      <c r="F27" s="28"/>
      <c r="G27" s="29" t="s">
        <v>687</v>
      </c>
    </row>
    <row r="28" spans="2:7" x14ac:dyDescent="0.2">
      <c r="B28" s="28"/>
      <c r="C28" s="29" t="s">
        <v>722</v>
      </c>
      <c r="F28" s="28"/>
      <c r="G28" s="29" t="s">
        <v>688</v>
      </c>
    </row>
    <row r="29" spans="2:7" x14ac:dyDescent="0.2">
      <c r="B29" s="28"/>
      <c r="C29" s="29" t="s">
        <v>723</v>
      </c>
      <c r="F29" s="28"/>
      <c r="G29" s="29" t="s">
        <v>689</v>
      </c>
    </row>
    <row r="30" spans="2:7" x14ac:dyDescent="0.2">
      <c r="B30" s="28"/>
      <c r="C30" s="29" t="s">
        <v>724</v>
      </c>
      <c r="F30" s="28"/>
      <c r="G30" s="29" t="s">
        <v>690</v>
      </c>
    </row>
    <row r="31" spans="2:7" x14ac:dyDescent="0.2">
      <c r="B31" s="28"/>
      <c r="C31" s="29" t="s">
        <v>725</v>
      </c>
      <c r="F31" s="28"/>
      <c r="G31" s="29" t="s">
        <v>691</v>
      </c>
    </row>
    <row r="32" spans="2:7" x14ac:dyDescent="0.2">
      <c r="B32" s="28"/>
      <c r="C32" s="29" t="s">
        <v>726</v>
      </c>
      <c r="F32" s="28"/>
      <c r="G32" s="29" t="s">
        <v>692</v>
      </c>
    </row>
    <row r="33" spans="2:7" x14ac:dyDescent="0.2">
      <c r="B33" s="28"/>
      <c r="C33" s="29" t="s">
        <v>727</v>
      </c>
      <c r="F33" s="28"/>
      <c r="G33" s="29" t="s">
        <v>693</v>
      </c>
    </row>
    <row r="34" spans="2:7" x14ac:dyDescent="0.2">
      <c r="B34" s="28"/>
      <c r="C34" s="29" t="s">
        <v>728</v>
      </c>
      <c r="F34" s="28"/>
      <c r="G34" s="29" t="s">
        <v>694</v>
      </c>
    </row>
    <row r="35" spans="2:7" x14ac:dyDescent="0.2">
      <c r="B35" s="28"/>
      <c r="C35" s="29" t="s">
        <v>729</v>
      </c>
      <c r="F35" s="28"/>
      <c r="G35" s="29" t="s">
        <v>695</v>
      </c>
    </row>
    <row r="36" spans="2:7" x14ac:dyDescent="0.2">
      <c r="B36" s="28"/>
      <c r="C36" s="29" t="s">
        <v>730</v>
      </c>
      <c r="F36" s="28"/>
      <c r="G36" s="29" t="s">
        <v>696</v>
      </c>
    </row>
    <row r="37" spans="2:7" x14ac:dyDescent="0.2">
      <c r="B37" s="28"/>
      <c r="C37" s="29" t="s">
        <v>731</v>
      </c>
      <c r="F37" s="28"/>
      <c r="G37" s="29" t="s">
        <v>697</v>
      </c>
    </row>
    <row r="38" spans="2:7" x14ac:dyDescent="0.2">
      <c r="B38" s="28"/>
      <c r="C38" s="29" t="s">
        <v>732</v>
      </c>
      <c r="F38" s="28"/>
      <c r="G38" s="29" t="s">
        <v>698</v>
      </c>
    </row>
    <row r="39" spans="2:7" x14ac:dyDescent="0.2">
      <c r="B39" s="28"/>
      <c r="C39" s="29" t="s">
        <v>733</v>
      </c>
      <c r="F39" s="28"/>
      <c r="G39" s="29" t="s">
        <v>699</v>
      </c>
    </row>
    <row r="40" spans="2:7" x14ac:dyDescent="0.2">
      <c r="B40" s="28"/>
      <c r="C40" s="29" t="s">
        <v>734</v>
      </c>
      <c r="F40" s="28"/>
      <c r="G40" s="29" t="s">
        <v>700</v>
      </c>
    </row>
    <row r="41" spans="2:7" x14ac:dyDescent="0.2">
      <c r="B41" s="28"/>
      <c r="C41" s="29" t="s">
        <v>735</v>
      </c>
      <c r="F41" s="28"/>
      <c r="G41" s="29" t="s">
        <v>701</v>
      </c>
    </row>
    <row r="42" spans="2:7" x14ac:dyDescent="0.2">
      <c r="B42" s="28"/>
      <c r="C42" s="29" t="s">
        <v>736</v>
      </c>
      <c r="F42" s="28"/>
      <c r="G42" s="29" t="s">
        <v>702</v>
      </c>
    </row>
    <row r="43" spans="2:7" x14ac:dyDescent="0.2">
      <c r="B43" s="28"/>
      <c r="C43" s="29" t="s">
        <v>737</v>
      </c>
      <c r="F43" s="28"/>
      <c r="G43" s="29" t="s">
        <v>703</v>
      </c>
    </row>
    <row r="44" spans="2:7" x14ac:dyDescent="0.2">
      <c r="B44" s="28"/>
      <c r="C44" s="29" t="s">
        <v>738</v>
      </c>
      <c r="F44" s="28"/>
      <c r="G44" s="29" t="s">
        <v>704</v>
      </c>
    </row>
    <row r="45" spans="2:7" x14ac:dyDescent="0.2">
      <c r="B45" s="28"/>
      <c r="C45" s="29" t="s">
        <v>739</v>
      </c>
      <c r="F45" s="28"/>
      <c r="G45" s="29" t="s">
        <v>705</v>
      </c>
    </row>
    <row r="46" spans="2:7" x14ac:dyDescent="0.2">
      <c r="B46" s="28"/>
      <c r="C46" s="29" t="s">
        <v>740</v>
      </c>
      <c r="F46" s="32"/>
      <c r="G46" s="33" t="s">
        <v>706</v>
      </c>
    </row>
    <row r="47" spans="2:7" x14ac:dyDescent="0.2">
      <c r="B47" s="28"/>
      <c r="C47" s="29" t="s">
        <v>741</v>
      </c>
      <c r="F47" s="50"/>
      <c r="G47" s="51"/>
    </row>
    <row r="48" spans="2:7" x14ac:dyDescent="0.2">
      <c r="B48" s="28"/>
      <c r="C48" s="29" t="s">
        <v>742</v>
      </c>
      <c r="F48" s="49"/>
      <c r="G48" s="52"/>
    </row>
    <row r="49" spans="2:7" x14ac:dyDescent="0.2">
      <c r="B49" s="28"/>
      <c r="C49" s="29" t="s">
        <v>743</v>
      </c>
      <c r="F49" s="49"/>
      <c r="G49" s="52"/>
    </row>
    <row r="50" spans="2:7" x14ac:dyDescent="0.2">
      <c r="B50" s="28"/>
      <c r="C50" s="53" t="s">
        <v>744</v>
      </c>
      <c r="F50" s="49"/>
      <c r="G50" s="52"/>
    </row>
    <row r="51" spans="2:7" x14ac:dyDescent="0.2">
      <c r="B51" s="28"/>
      <c r="C51" s="53" t="s">
        <v>745</v>
      </c>
      <c r="F51" s="49"/>
      <c r="G51" s="52"/>
    </row>
    <row r="52" spans="2:7" x14ac:dyDescent="0.2">
      <c r="B52" s="28"/>
      <c r="C52" s="53" t="s">
        <v>746</v>
      </c>
      <c r="F52" s="49"/>
      <c r="G52" s="49"/>
    </row>
    <row r="53" spans="2:7" x14ac:dyDescent="0.2">
      <c r="B53" s="28"/>
      <c r="C53" s="53" t="s">
        <v>747</v>
      </c>
    </row>
    <row r="54" spans="2:7" x14ac:dyDescent="0.2">
      <c r="B54" s="28"/>
      <c r="C54" s="53" t="s">
        <v>748</v>
      </c>
    </row>
    <row r="55" spans="2:7" x14ac:dyDescent="0.2">
      <c r="B55" s="28"/>
      <c r="C55" s="53" t="s">
        <v>749</v>
      </c>
    </row>
    <row r="56" spans="2:7" x14ac:dyDescent="0.2">
      <c r="B56" s="28"/>
      <c r="C56" s="53" t="s">
        <v>750</v>
      </c>
    </row>
    <row r="57" spans="2:7" x14ac:dyDescent="0.2">
      <c r="B57" s="28"/>
      <c r="C57" s="53" t="s">
        <v>751</v>
      </c>
    </row>
    <row r="58" spans="2:7" x14ac:dyDescent="0.2">
      <c r="B58" s="28"/>
      <c r="C58" s="53" t="s">
        <v>752</v>
      </c>
    </row>
    <row r="59" spans="2:7" x14ac:dyDescent="0.2">
      <c r="B59" s="28"/>
      <c r="C59" s="53" t="s">
        <v>753</v>
      </c>
    </row>
    <row r="60" spans="2:7" x14ac:dyDescent="0.2">
      <c r="B60" s="28"/>
      <c r="C60" s="53" t="s">
        <v>754</v>
      </c>
    </row>
    <row r="61" spans="2:7" x14ac:dyDescent="0.2">
      <c r="B61" s="28"/>
      <c r="C61" s="53" t="s">
        <v>755</v>
      </c>
    </row>
    <row r="62" spans="2:7" x14ac:dyDescent="0.2">
      <c r="B62" s="28"/>
      <c r="C62" s="53" t="s">
        <v>756</v>
      </c>
    </row>
    <row r="63" spans="2:7" x14ac:dyDescent="0.2">
      <c r="B63" s="28"/>
      <c r="C63" s="53" t="s">
        <v>757</v>
      </c>
    </row>
    <row r="64" spans="2:7" x14ac:dyDescent="0.2">
      <c r="B64" s="28"/>
      <c r="C64" s="53" t="s">
        <v>758</v>
      </c>
    </row>
    <row r="65" spans="2:3" x14ac:dyDescent="0.2">
      <c r="B65" s="28"/>
      <c r="C65" s="53" t="s">
        <v>759</v>
      </c>
    </row>
    <row r="66" spans="2:3" x14ac:dyDescent="0.2">
      <c r="B66" s="28"/>
      <c r="C66" s="53" t="s">
        <v>760</v>
      </c>
    </row>
    <row r="67" spans="2:3" x14ac:dyDescent="0.2">
      <c r="B67" s="28"/>
      <c r="C67" s="53" t="s">
        <v>761</v>
      </c>
    </row>
    <row r="68" spans="2:3" x14ac:dyDescent="0.2">
      <c r="B68" s="28"/>
      <c r="C68" s="53" t="s">
        <v>762</v>
      </c>
    </row>
    <row r="69" spans="2:3" x14ac:dyDescent="0.2">
      <c r="B69" s="28"/>
      <c r="C69" s="53" t="s">
        <v>763</v>
      </c>
    </row>
    <row r="70" spans="2:3" x14ac:dyDescent="0.2">
      <c r="B70" s="28"/>
      <c r="C70" s="53" t="s">
        <v>764</v>
      </c>
    </row>
    <row r="71" spans="2:3" x14ac:dyDescent="0.2">
      <c r="B71" s="28"/>
      <c r="C71" s="53" t="s">
        <v>765</v>
      </c>
    </row>
    <row r="72" spans="2:3" x14ac:dyDescent="0.2">
      <c r="B72" s="28"/>
      <c r="C72" s="53" t="s">
        <v>766</v>
      </c>
    </row>
    <row r="73" spans="2:3" x14ac:dyDescent="0.2">
      <c r="B73" s="28"/>
      <c r="C73" s="53" t="s">
        <v>767</v>
      </c>
    </row>
    <row r="74" spans="2:3" x14ac:dyDescent="0.2">
      <c r="B74" s="28"/>
      <c r="C74" s="53" t="s">
        <v>768</v>
      </c>
    </row>
    <row r="75" spans="2:3" x14ac:dyDescent="0.2">
      <c r="B75" s="28"/>
      <c r="C75" s="53" t="s">
        <v>769</v>
      </c>
    </row>
    <row r="76" spans="2:3" x14ac:dyDescent="0.2">
      <c r="B76" s="28"/>
      <c r="C76" s="53" t="s">
        <v>770</v>
      </c>
    </row>
    <row r="77" spans="2:3" x14ac:dyDescent="0.2">
      <c r="B77" s="28"/>
      <c r="C77" s="53" t="s">
        <v>771</v>
      </c>
    </row>
    <row r="78" spans="2:3" x14ac:dyDescent="0.2">
      <c r="B78" s="28"/>
      <c r="C78" s="53" t="s">
        <v>772</v>
      </c>
    </row>
    <row r="79" spans="2:3" x14ac:dyDescent="0.2">
      <c r="B79" s="28"/>
      <c r="C79" s="53" t="s">
        <v>773</v>
      </c>
    </row>
    <row r="80" spans="2:3" x14ac:dyDescent="0.2">
      <c r="B80" s="28"/>
      <c r="C80" s="53" t="s">
        <v>774</v>
      </c>
    </row>
    <row r="81" spans="2:3" x14ac:dyDescent="0.2">
      <c r="B81" s="28"/>
      <c r="C81" s="53" t="s">
        <v>775</v>
      </c>
    </row>
    <row r="82" spans="2:3" x14ac:dyDescent="0.2">
      <c r="B82" s="28"/>
      <c r="C82" s="53" t="s">
        <v>776</v>
      </c>
    </row>
    <row r="83" spans="2:3" x14ac:dyDescent="0.2">
      <c r="B83" s="28"/>
      <c r="C83" s="53" t="s">
        <v>777</v>
      </c>
    </row>
    <row r="84" spans="2:3" x14ac:dyDescent="0.2">
      <c r="B84" s="32"/>
      <c r="C84" s="54" t="s">
        <v>705</v>
      </c>
    </row>
  </sheetData>
  <mergeCells count="4">
    <mergeCell ref="B2:G2"/>
    <mergeCell ref="B3:G3"/>
    <mergeCell ref="B7:C7"/>
    <mergeCell ref="F7:G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3"/>
  <sheetViews>
    <sheetView showGridLines="0" workbookViewId="0">
      <pane ySplit="2" topLeftCell="A11" activePane="bottomLeft" state="frozen"/>
      <selection activeCell="D1" sqref="D1:D2"/>
      <selection pane="bottomLeft" sqref="A1:C1"/>
    </sheetView>
  </sheetViews>
  <sheetFormatPr baseColWidth="10" defaultColWidth="0" defaultRowHeight="15" customHeight="1" zeroHeight="1" x14ac:dyDescent="0.25"/>
  <cols>
    <col min="1" max="1" width="10.7109375" style="46" customWidth="1"/>
    <col min="2" max="2" width="10.7109375" style="47" customWidth="1"/>
    <col min="3" max="3" width="75.7109375" style="47" customWidth="1"/>
    <col min="4" max="4" width="0" style="34" hidden="1" customWidth="1"/>
    <col min="5" max="16384" width="11.42578125" style="34" hidden="1"/>
  </cols>
  <sheetData>
    <row r="1" spans="1:3" ht="15" customHeight="1" x14ac:dyDescent="0.25">
      <c r="A1" s="102" t="s">
        <v>471</v>
      </c>
      <c r="B1" s="103"/>
      <c r="C1" s="103"/>
    </row>
    <row r="2" spans="1:3" s="38" customFormat="1" ht="45" customHeight="1" x14ac:dyDescent="0.25">
      <c r="A2" s="35" t="s">
        <v>472</v>
      </c>
      <c r="B2" s="36" t="s">
        <v>473</v>
      </c>
      <c r="C2" s="37" t="s">
        <v>1</v>
      </c>
    </row>
    <row r="3" spans="1:3" s="41" customFormat="1" ht="15" customHeight="1" x14ac:dyDescent="0.25">
      <c r="A3" s="39" t="s">
        <v>134</v>
      </c>
      <c r="B3" s="40"/>
      <c r="C3" s="40" t="s">
        <v>474</v>
      </c>
    </row>
    <row r="4" spans="1:3" ht="15" customHeight="1" x14ac:dyDescent="0.25">
      <c r="A4" s="42"/>
      <c r="B4" s="42" t="s">
        <v>475</v>
      </c>
      <c r="C4" s="43" t="s">
        <v>139</v>
      </c>
    </row>
    <row r="5" spans="1:3" s="41" customFormat="1" ht="15" customHeight="1" x14ac:dyDescent="0.25">
      <c r="A5" s="42"/>
      <c r="B5" s="42" t="s">
        <v>476</v>
      </c>
      <c r="C5" s="43" t="s">
        <v>234</v>
      </c>
    </row>
    <row r="6" spans="1:3" ht="15" customHeight="1" x14ac:dyDescent="0.25">
      <c r="A6" s="42"/>
      <c r="B6" s="42" t="s">
        <v>477</v>
      </c>
      <c r="C6" s="43" t="s">
        <v>478</v>
      </c>
    </row>
    <row r="7" spans="1:3" ht="15" customHeight="1" x14ac:dyDescent="0.25">
      <c r="A7" s="42"/>
      <c r="B7" s="42" t="s">
        <v>479</v>
      </c>
      <c r="C7" s="43" t="s">
        <v>480</v>
      </c>
    </row>
    <row r="8" spans="1:3" ht="15" customHeight="1" x14ac:dyDescent="0.25">
      <c r="A8" s="42"/>
      <c r="B8" s="42" t="s">
        <v>481</v>
      </c>
      <c r="C8" s="43" t="s">
        <v>482</v>
      </c>
    </row>
    <row r="9" spans="1:3" s="41" customFormat="1" ht="15" customHeight="1" x14ac:dyDescent="0.25">
      <c r="A9" s="42"/>
      <c r="B9" s="42" t="s">
        <v>483</v>
      </c>
      <c r="C9" s="43" t="s">
        <v>484</v>
      </c>
    </row>
    <row r="10" spans="1:3" ht="15" customHeight="1" x14ac:dyDescent="0.25">
      <c r="A10" s="42"/>
      <c r="B10" s="42" t="s">
        <v>485</v>
      </c>
      <c r="C10" s="43" t="s">
        <v>182</v>
      </c>
    </row>
    <row r="11" spans="1:3" ht="15" customHeight="1" x14ac:dyDescent="0.25">
      <c r="A11" s="42"/>
      <c r="B11" s="42" t="s">
        <v>486</v>
      </c>
      <c r="C11" s="43" t="s">
        <v>149</v>
      </c>
    </row>
    <row r="12" spans="1:3" ht="15" customHeight="1" x14ac:dyDescent="0.25">
      <c r="A12" s="42"/>
      <c r="B12" s="42" t="s">
        <v>487</v>
      </c>
      <c r="C12" s="43" t="s">
        <v>488</v>
      </c>
    </row>
    <row r="13" spans="1:3" ht="15" customHeight="1" x14ac:dyDescent="0.25">
      <c r="A13" s="39" t="s">
        <v>136</v>
      </c>
      <c r="B13" s="40"/>
      <c r="C13" s="40" t="s">
        <v>489</v>
      </c>
    </row>
    <row r="14" spans="1:3" s="41" customFormat="1" ht="15" customHeight="1" x14ac:dyDescent="0.25">
      <c r="A14" s="42"/>
      <c r="B14" s="42" t="s">
        <v>490</v>
      </c>
      <c r="C14" s="43" t="s">
        <v>491</v>
      </c>
    </row>
    <row r="15" spans="1:3" ht="15" customHeight="1" x14ac:dyDescent="0.25">
      <c r="A15" s="42"/>
      <c r="B15" s="42" t="s">
        <v>492</v>
      </c>
      <c r="C15" s="43" t="s">
        <v>493</v>
      </c>
    </row>
    <row r="16" spans="1:3" ht="15" customHeight="1" x14ac:dyDescent="0.25">
      <c r="A16" s="42"/>
      <c r="B16" s="42" t="s">
        <v>494</v>
      </c>
      <c r="C16" s="43" t="s">
        <v>161</v>
      </c>
    </row>
    <row r="17" spans="1:3" ht="15" customHeight="1" x14ac:dyDescent="0.25">
      <c r="A17" s="42"/>
      <c r="B17" s="42" t="s">
        <v>495</v>
      </c>
      <c r="C17" s="43" t="s">
        <v>496</v>
      </c>
    </row>
    <row r="18" spans="1:3" ht="15" customHeight="1" x14ac:dyDescent="0.25">
      <c r="A18" s="42"/>
      <c r="B18" s="42" t="s">
        <v>497</v>
      </c>
      <c r="C18" s="43" t="s">
        <v>498</v>
      </c>
    </row>
    <row r="19" spans="1:3" ht="15" customHeight="1" x14ac:dyDescent="0.25">
      <c r="A19" s="42"/>
      <c r="B19" s="42" t="s">
        <v>499</v>
      </c>
      <c r="C19" s="43" t="s">
        <v>500</v>
      </c>
    </row>
    <row r="20" spans="1:3" ht="15" customHeight="1" x14ac:dyDescent="0.25">
      <c r="A20" s="39" t="s">
        <v>138</v>
      </c>
      <c r="B20" s="40"/>
      <c r="C20" s="40" t="s">
        <v>501</v>
      </c>
    </row>
    <row r="21" spans="1:3" ht="15" customHeight="1" x14ac:dyDescent="0.25">
      <c r="A21" s="42"/>
      <c r="B21" s="42" t="s">
        <v>502</v>
      </c>
      <c r="C21" s="43" t="s">
        <v>143</v>
      </c>
    </row>
    <row r="22" spans="1:3" ht="15" customHeight="1" x14ac:dyDescent="0.25">
      <c r="A22" s="42"/>
      <c r="B22" s="42" t="s">
        <v>503</v>
      </c>
      <c r="C22" s="43" t="s">
        <v>184</v>
      </c>
    </row>
    <row r="23" spans="1:3" ht="15" customHeight="1" x14ac:dyDescent="0.25">
      <c r="A23" s="42"/>
      <c r="B23" s="42" t="s">
        <v>504</v>
      </c>
      <c r="C23" s="43" t="s">
        <v>186</v>
      </c>
    </row>
    <row r="24" spans="1:3" ht="15" customHeight="1" x14ac:dyDescent="0.25">
      <c r="A24" s="42"/>
      <c r="B24" s="42" t="s">
        <v>505</v>
      </c>
      <c r="C24" s="43" t="s">
        <v>506</v>
      </c>
    </row>
    <row r="25" spans="1:3" ht="15" customHeight="1" x14ac:dyDescent="0.25">
      <c r="A25" s="42"/>
      <c r="B25" s="42" t="s">
        <v>507</v>
      </c>
      <c r="C25" s="43" t="s">
        <v>508</v>
      </c>
    </row>
    <row r="26" spans="1:3" ht="15" customHeight="1" x14ac:dyDescent="0.25">
      <c r="A26" s="39" t="s">
        <v>140</v>
      </c>
      <c r="B26" s="40"/>
      <c r="C26" s="40" t="s">
        <v>509</v>
      </c>
    </row>
    <row r="27" spans="1:3" ht="15" customHeight="1" x14ac:dyDescent="0.25">
      <c r="A27" s="42"/>
      <c r="B27" s="42" t="s">
        <v>510</v>
      </c>
      <c r="C27" s="43" t="s">
        <v>151</v>
      </c>
    </row>
    <row r="28" spans="1:3" ht="15" customHeight="1" x14ac:dyDescent="0.25">
      <c r="A28" s="42"/>
      <c r="B28" s="42" t="s">
        <v>511</v>
      </c>
      <c r="C28" s="43" t="s">
        <v>512</v>
      </c>
    </row>
    <row r="29" spans="1:3" ht="15" customHeight="1" x14ac:dyDescent="0.25">
      <c r="A29" s="42"/>
      <c r="B29" s="42" t="s">
        <v>513</v>
      </c>
      <c r="C29" s="43" t="s">
        <v>514</v>
      </c>
    </row>
    <row r="30" spans="1:3" ht="15" customHeight="1" x14ac:dyDescent="0.25">
      <c r="A30" s="42"/>
      <c r="B30" s="42" t="s">
        <v>515</v>
      </c>
      <c r="C30" s="43" t="s">
        <v>516</v>
      </c>
    </row>
    <row r="31" spans="1:3" ht="15" customHeight="1" x14ac:dyDescent="0.25">
      <c r="A31" s="42"/>
      <c r="B31" s="42" t="s">
        <v>517</v>
      </c>
      <c r="C31" s="43" t="s">
        <v>518</v>
      </c>
    </row>
    <row r="32" spans="1:3" ht="15" customHeight="1" x14ac:dyDescent="0.25">
      <c r="A32" s="42"/>
      <c r="B32" s="42" t="s">
        <v>519</v>
      </c>
      <c r="C32" s="43" t="s">
        <v>520</v>
      </c>
    </row>
    <row r="33" spans="1:3" ht="15" customHeight="1" x14ac:dyDescent="0.25">
      <c r="A33" s="42"/>
      <c r="B33" s="42" t="s">
        <v>521</v>
      </c>
      <c r="C33" s="43" t="s">
        <v>522</v>
      </c>
    </row>
    <row r="34" spans="1:3" ht="15" customHeight="1" x14ac:dyDescent="0.25">
      <c r="A34" s="39" t="s">
        <v>142</v>
      </c>
      <c r="B34" s="40"/>
      <c r="C34" s="40" t="s">
        <v>523</v>
      </c>
    </row>
    <row r="35" spans="1:3" ht="15" customHeight="1" x14ac:dyDescent="0.25">
      <c r="A35" s="42"/>
      <c r="B35" s="42" t="s">
        <v>524</v>
      </c>
      <c r="C35" s="43" t="s">
        <v>153</v>
      </c>
    </row>
    <row r="36" spans="1:3" ht="15" customHeight="1" x14ac:dyDescent="0.25">
      <c r="A36" s="42"/>
      <c r="B36" s="42" t="s">
        <v>525</v>
      </c>
      <c r="C36" s="43" t="s">
        <v>526</v>
      </c>
    </row>
    <row r="37" spans="1:3" ht="15" customHeight="1" x14ac:dyDescent="0.25">
      <c r="A37" s="42"/>
      <c r="B37" s="42" t="s">
        <v>527</v>
      </c>
      <c r="C37" s="43" t="s">
        <v>193</v>
      </c>
    </row>
    <row r="38" spans="1:3" ht="15" customHeight="1" x14ac:dyDescent="0.25">
      <c r="A38" s="42"/>
      <c r="B38" s="42" t="s">
        <v>528</v>
      </c>
      <c r="C38" s="43" t="s">
        <v>529</v>
      </c>
    </row>
    <row r="39" spans="1:3" s="41" customFormat="1" ht="15" customHeight="1" x14ac:dyDescent="0.25">
      <c r="A39" s="42"/>
      <c r="B39" s="42" t="s">
        <v>530</v>
      </c>
      <c r="C39" s="43" t="s">
        <v>531</v>
      </c>
    </row>
    <row r="40" spans="1:3" ht="15" customHeight="1" x14ac:dyDescent="0.25">
      <c r="A40" s="42"/>
      <c r="B40" s="42" t="s">
        <v>532</v>
      </c>
      <c r="C40" s="43" t="s">
        <v>167</v>
      </c>
    </row>
    <row r="41" spans="1:3" ht="15" customHeight="1" x14ac:dyDescent="0.25">
      <c r="A41" s="42"/>
      <c r="B41" s="42" t="s">
        <v>533</v>
      </c>
      <c r="C41" s="43" t="s">
        <v>534</v>
      </c>
    </row>
    <row r="42" spans="1:3" ht="15" customHeight="1" x14ac:dyDescent="0.25">
      <c r="A42" s="42"/>
      <c r="B42" s="42" t="s">
        <v>535</v>
      </c>
      <c r="C42" s="43" t="s">
        <v>191</v>
      </c>
    </row>
    <row r="43" spans="1:3" s="41" customFormat="1" ht="15" customHeight="1" x14ac:dyDescent="0.25">
      <c r="A43" s="42"/>
      <c r="B43" s="42" t="s">
        <v>536</v>
      </c>
      <c r="C43" s="43" t="s">
        <v>537</v>
      </c>
    </row>
    <row r="44" spans="1:3" ht="15" customHeight="1" x14ac:dyDescent="0.25">
      <c r="A44" s="39" t="s">
        <v>144</v>
      </c>
      <c r="B44" s="40"/>
      <c r="C44" s="40" t="s">
        <v>538</v>
      </c>
    </row>
    <row r="45" spans="1:3" ht="15" customHeight="1" x14ac:dyDescent="0.25">
      <c r="A45" s="42"/>
      <c r="B45" s="42" t="s">
        <v>539</v>
      </c>
      <c r="C45" s="43" t="s">
        <v>195</v>
      </c>
    </row>
    <row r="46" spans="1:3" ht="15" customHeight="1" x14ac:dyDescent="0.25">
      <c r="A46" s="42"/>
      <c r="B46" s="42" t="s">
        <v>540</v>
      </c>
      <c r="C46" s="43" t="s">
        <v>169</v>
      </c>
    </row>
    <row r="47" spans="1:3" ht="15" customHeight="1" x14ac:dyDescent="0.25">
      <c r="A47" s="42"/>
      <c r="B47" s="42" t="s">
        <v>541</v>
      </c>
      <c r="C47" s="43" t="s">
        <v>542</v>
      </c>
    </row>
    <row r="48" spans="1:3" s="41" customFormat="1" ht="15" customHeight="1" x14ac:dyDescent="0.25">
      <c r="A48" s="42"/>
      <c r="B48" s="42" t="s">
        <v>543</v>
      </c>
      <c r="C48" s="43" t="s">
        <v>544</v>
      </c>
    </row>
    <row r="49" spans="1:3" ht="15" customHeight="1" x14ac:dyDescent="0.25">
      <c r="A49" s="42"/>
      <c r="B49" s="42" t="s">
        <v>545</v>
      </c>
      <c r="C49" s="43" t="s">
        <v>546</v>
      </c>
    </row>
    <row r="50" spans="1:3" s="41" customFormat="1" ht="15" customHeight="1" x14ac:dyDescent="0.25">
      <c r="A50" s="42"/>
      <c r="B50" s="42" t="s">
        <v>547</v>
      </c>
      <c r="C50" s="43" t="s">
        <v>548</v>
      </c>
    </row>
    <row r="51" spans="1:3" ht="15" customHeight="1" x14ac:dyDescent="0.25">
      <c r="A51" s="39" t="s">
        <v>146</v>
      </c>
      <c r="B51" s="40"/>
      <c r="C51" s="40" t="s">
        <v>549</v>
      </c>
    </row>
    <row r="52" spans="1:3" x14ac:dyDescent="0.25">
      <c r="A52" s="42"/>
      <c r="B52" s="42" t="s">
        <v>550</v>
      </c>
      <c r="C52" s="43" t="s">
        <v>551</v>
      </c>
    </row>
    <row r="53" spans="1:3" x14ac:dyDescent="0.25">
      <c r="A53" s="42"/>
      <c r="B53" s="42" t="s">
        <v>552</v>
      </c>
      <c r="C53" s="43" t="s">
        <v>553</v>
      </c>
    </row>
    <row r="54" spans="1:3" x14ac:dyDescent="0.25">
      <c r="A54" s="42"/>
      <c r="B54" s="42" t="s">
        <v>554</v>
      </c>
      <c r="C54" s="43" t="s">
        <v>555</v>
      </c>
    </row>
    <row r="55" spans="1:3" x14ac:dyDescent="0.25">
      <c r="A55" s="42"/>
      <c r="B55" s="42" t="s">
        <v>556</v>
      </c>
      <c r="C55" s="43" t="s">
        <v>557</v>
      </c>
    </row>
    <row r="56" spans="1:3" x14ac:dyDescent="0.25">
      <c r="A56" s="42"/>
      <c r="B56" s="42" t="s">
        <v>558</v>
      </c>
      <c r="C56" s="43" t="s">
        <v>559</v>
      </c>
    </row>
    <row r="57" spans="1:3" x14ac:dyDescent="0.25">
      <c r="A57" s="42"/>
      <c r="B57" s="42" t="s">
        <v>560</v>
      </c>
      <c r="C57" s="43" t="s">
        <v>147</v>
      </c>
    </row>
    <row r="58" spans="1:3" x14ac:dyDescent="0.25">
      <c r="A58" s="42"/>
      <c r="B58" s="42" t="s">
        <v>561</v>
      </c>
      <c r="C58" s="43" t="s">
        <v>562</v>
      </c>
    </row>
    <row r="59" spans="1:3" x14ac:dyDescent="0.25">
      <c r="A59" s="42"/>
      <c r="B59" s="42" t="s">
        <v>563</v>
      </c>
      <c r="C59" s="43" t="s">
        <v>564</v>
      </c>
    </row>
    <row r="60" spans="1:3" x14ac:dyDescent="0.25">
      <c r="A60" s="39" t="s">
        <v>148</v>
      </c>
      <c r="B60" s="40"/>
      <c r="C60" s="40" t="s">
        <v>565</v>
      </c>
    </row>
    <row r="61" spans="1:3" x14ac:dyDescent="0.25">
      <c r="A61" s="42"/>
      <c r="B61" s="42" t="s">
        <v>566</v>
      </c>
      <c r="C61" s="43" t="s">
        <v>133</v>
      </c>
    </row>
    <row r="62" spans="1:3" x14ac:dyDescent="0.25">
      <c r="A62" s="42"/>
      <c r="B62" s="42" t="s">
        <v>567</v>
      </c>
      <c r="C62" s="43" t="s">
        <v>568</v>
      </c>
    </row>
    <row r="63" spans="1:3" x14ac:dyDescent="0.25">
      <c r="A63" s="42"/>
      <c r="B63" s="42" t="s">
        <v>569</v>
      </c>
      <c r="C63" s="43" t="s">
        <v>203</v>
      </c>
    </row>
    <row r="64" spans="1:3" x14ac:dyDescent="0.25">
      <c r="A64" s="42"/>
      <c r="B64" s="42" t="s">
        <v>570</v>
      </c>
      <c r="C64" s="43" t="s">
        <v>571</v>
      </c>
    </row>
    <row r="65" spans="1:3" x14ac:dyDescent="0.25">
      <c r="A65" s="42"/>
      <c r="B65" s="42" t="s">
        <v>572</v>
      </c>
      <c r="C65" s="43" t="s">
        <v>573</v>
      </c>
    </row>
    <row r="66" spans="1:3" x14ac:dyDescent="0.25">
      <c r="A66" s="42"/>
      <c r="B66" s="42" t="s">
        <v>574</v>
      </c>
      <c r="C66" s="43" t="s">
        <v>575</v>
      </c>
    </row>
    <row r="67" spans="1:3" x14ac:dyDescent="0.25">
      <c r="A67" s="39" t="s">
        <v>150</v>
      </c>
      <c r="B67" s="40"/>
      <c r="C67" s="40" t="s">
        <v>576</v>
      </c>
    </row>
    <row r="68" spans="1:3" x14ac:dyDescent="0.25">
      <c r="A68" s="42"/>
      <c r="B68" s="42" t="s">
        <v>577</v>
      </c>
      <c r="C68" s="43" t="s">
        <v>578</v>
      </c>
    </row>
    <row r="69" spans="1:3" x14ac:dyDescent="0.25">
      <c r="A69" s="42"/>
      <c r="B69" s="42" t="s">
        <v>579</v>
      </c>
      <c r="C69" s="43" t="s">
        <v>580</v>
      </c>
    </row>
    <row r="70" spans="1:3" x14ac:dyDescent="0.25">
      <c r="A70" s="42"/>
      <c r="B70" s="42" t="s">
        <v>581</v>
      </c>
      <c r="C70" s="43" t="s">
        <v>582</v>
      </c>
    </row>
    <row r="71" spans="1:3" x14ac:dyDescent="0.25">
      <c r="A71" s="42"/>
      <c r="B71" s="42" t="s">
        <v>583</v>
      </c>
      <c r="C71" s="43" t="s">
        <v>584</v>
      </c>
    </row>
    <row r="72" spans="1:3" x14ac:dyDescent="0.25">
      <c r="A72" s="42"/>
      <c r="B72" s="42" t="s">
        <v>585</v>
      </c>
      <c r="C72" s="43" t="s">
        <v>586</v>
      </c>
    </row>
    <row r="73" spans="1:3" x14ac:dyDescent="0.25">
      <c r="A73" s="42"/>
      <c r="B73" s="42" t="s">
        <v>587</v>
      </c>
      <c r="C73" s="43" t="s">
        <v>588</v>
      </c>
    </row>
    <row r="74" spans="1:3" x14ac:dyDescent="0.25">
      <c r="A74" s="42"/>
      <c r="B74" s="42" t="s">
        <v>589</v>
      </c>
      <c r="C74" s="43" t="s">
        <v>590</v>
      </c>
    </row>
    <row r="75" spans="1:3" x14ac:dyDescent="0.25">
      <c r="A75" s="39" t="s">
        <v>152</v>
      </c>
      <c r="B75" s="40"/>
      <c r="C75" s="40" t="s">
        <v>591</v>
      </c>
    </row>
    <row r="76" spans="1:3" x14ac:dyDescent="0.25">
      <c r="A76" s="42"/>
      <c r="B76" s="42" t="s">
        <v>592</v>
      </c>
      <c r="C76" s="43" t="s">
        <v>593</v>
      </c>
    </row>
    <row r="77" spans="1:3" x14ac:dyDescent="0.25">
      <c r="A77" s="42"/>
      <c r="B77" s="42" t="s">
        <v>594</v>
      </c>
      <c r="C77" s="43" t="s">
        <v>595</v>
      </c>
    </row>
    <row r="78" spans="1:3" x14ac:dyDescent="0.25">
      <c r="A78" s="42"/>
      <c r="B78" s="42" t="s">
        <v>596</v>
      </c>
      <c r="C78" s="43" t="s">
        <v>597</v>
      </c>
    </row>
    <row r="79" spans="1:3" x14ac:dyDescent="0.25">
      <c r="A79" s="42"/>
      <c r="B79" s="42" t="s">
        <v>598</v>
      </c>
      <c r="C79" s="43" t="s">
        <v>599</v>
      </c>
    </row>
    <row r="80" spans="1:3" x14ac:dyDescent="0.25">
      <c r="A80" s="42"/>
      <c r="B80" s="42" t="s">
        <v>600</v>
      </c>
      <c r="C80" s="43" t="s">
        <v>601</v>
      </c>
    </row>
    <row r="81" spans="1:3" x14ac:dyDescent="0.25">
      <c r="A81" s="42"/>
      <c r="B81" s="42" t="s">
        <v>602</v>
      </c>
      <c r="C81" s="43" t="s">
        <v>603</v>
      </c>
    </row>
    <row r="82" spans="1:3" x14ac:dyDescent="0.25">
      <c r="A82" s="42"/>
      <c r="B82" s="42" t="s">
        <v>604</v>
      </c>
      <c r="C82" s="43" t="s">
        <v>605</v>
      </c>
    </row>
    <row r="83" spans="1:3" x14ac:dyDescent="0.25">
      <c r="A83" s="42"/>
      <c r="B83" s="42" t="s">
        <v>606</v>
      </c>
      <c r="C83" s="43" t="s">
        <v>607</v>
      </c>
    </row>
    <row r="84" spans="1:3" x14ac:dyDescent="0.25">
      <c r="A84" s="42"/>
      <c r="B84" s="42" t="s">
        <v>608</v>
      </c>
      <c r="C84" s="43" t="s">
        <v>609</v>
      </c>
    </row>
    <row r="85" spans="1:3" x14ac:dyDescent="0.25">
      <c r="A85" s="39" t="s">
        <v>154</v>
      </c>
      <c r="B85" s="40"/>
      <c r="C85" s="40" t="s">
        <v>610</v>
      </c>
    </row>
    <row r="86" spans="1:3" x14ac:dyDescent="0.25">
      <c r="A86" s="42"/>
      <c r="B86" s="42" t="s">
        <v>611</v>
      </c>
      <c r="C86" s="43" t="s">
        <v>612</v>
      </c>
    </row>
    <row r="87" spans="1:3" x14ac:dyDescent="0.25">
      <c r="A87" s="42"/>
      <c r="B87" s="42" t="s">
        <v>613</v>
      </c>
      <c r="C87" s="43" t="s">
        <v>614</v>
      </c>
    </row>
    <row r="88" spans="1:3" x14ac:dyDescent="0.25">
      <c r="A88" s="42"/>
      <c r="B88" s="42" t="s">
        <v>615</v>
      </c>
      <c r="C88" s="43" t="s">
        <v>616</v>
      </c>
    </row>
    <row r="89" spans="1:3" x14ac:dyDescent="0.25">
      <c r="A89" s="39" t="s">
        <v>156</v>
      </c>
      <c r="B89" s="40"/>
      <c r="C89" s="40" t="s">
        <v>617</v>
      </c>
    </row>
    <row r="90" spans="1:3" x14ac:dyDescent="0.25">
      <c r="A90" s="42"/>
      <c r="B90" s="42" t="s">
        <v>618</v>
      </c>
      <c r="C90" s="43" t="s">
        <v>619</v>
      </c>
    </row>
    <row r="91" spans="1:3" x14ac:dyDescent="0.25">
      <c r="A91" s="42"/>
      <c r="B91" s="42" t="s">
        <v>620</v>
      </c>
      <c r="C91" s="43" t="s">
        <v>621</v>
      </c>
    </row>
    <row r="92" spans="1:3" x14ac:dyDescent="0.25">
      <c r="A92" s="42"/>
      <c r="B92" s="42" t="s">
        <v>622</v>
      </c>
      <c r="C92" s="43" t="s">
        <v>623</v>
      </c>
    </row>
    <row r="93" spans="1:3" x14ac:dyDescent="0.25">
      <c r="A93" s="39" t="s">
        <v>158</v>
      </c>
      <c r="B93" s="40"/>
      <c r="C93" s="40" t="s">
        <v>624</v>
      </c>
    </row>
    <row r="94" spans="1:3" x14ac:dyDescent="0.25">
      <c r="A94" s="42"/>
      <c r="B94" s="42" t="s">
        <v>625</v>
      </c>
      <c r="C94" s="43" t="s">
        <v>145</v>
      </c>
    </row>
    <row r="95" spans="1:3" x14ac:dyDescent="0.25">
      <c r="A95" s="42"/>
      <c r="B95" s="42" t="s">
        <v>626</v>
      </c>
      <c r="C95" s="43" t="s">
        <v>627</v>
      </c>
    </row>
    <row r="96" spans="1:3" x14ac:dyDescent="0.25">
      <c r="A96" s="42"/>
      <c r="B96" s="42" t="s">
        <v>628</v>
      </c>
      <c r="C96" s="43" t="s">
        <v>629</v>
      </c>
    </row>
    <row r="97" spans="1:3" x14ac:dyDescent="0.25">
      <c r="A97" s="42"/>
      <c r="B97" s="42" t="s">
        <v>630</v>
      </c>
      <c r="C97" s="43" t="s">
        <v>631</v>
      </c>
    </row>
    <row r="98" spans="1:3" x14ac:dyDescent="0.25">
      <c r="A98" s="42"/>
      <c r="B98" s="42" t="s">
        <v>632</v>
      </c>
      <c r="C98" s="43" t="s">
        <v>633</v>
      </c>
    </row>
    <row r="99" spans="1:3" x14ac:dyDescent="0.25">
      <c r="A99" s="42"/>
      <c r="B99" s="42" t="s">
        <v>634</v>
      </c>
      <c r="C99" s="43" t="s">
        <v>635</v>
      </c>
    </row>
    <row r="100" spans="1:3" x14ac:dyDescent="0.25">
      <c r="A100" s="44" t="s">
        <v>636</v>
      </c>
      <c r="B100" s="45"/>
      <c r="C100" s="45" t="s">
        <v>637</v>
      </c>
    </row>
    <row r="101" spans="1:3" x14ac:dyDescent="0.25">
      <c r="A101" s="42"/>
      <c r="B101" s="42" t="s">
        <v>638</v>
      </c>
      <c r="C101" s="43" t="s">
        <v>216</v>
      </c>
    </row>
    <row r="102" spans="1:3" x14ac:dyDescent="0.25">
      <c r="A102" s="42"/>
      <c r="B102" s="42" t="s">
        <v>639</v>
      </c>
      <c r="C102" s="43" t="s">
        <v>640</v>
      </c>
    </row>
    <row r="103" spans="1:3" x14ac:dyDescent="0.25">
      <c r="A103" s="42"/>
      <c r="B103" s="42" t="s">
        <v>641</v>
      </c>
      <c r="C103" s="43" t="s">
        <v>217</v>
      </c>
    </row>
    <row r="104" spans="1:3" x14ac:dyDescent="0.25">
      <c r="A104" s="42"/>
      <c r="B104" s="42" t="s">
        <v>642</v>
      </c>
      <c r="C104" s="43" t="s">
        <v>643</v>
      </c>
    </row>
    <row r="105" spans="1:3" x14ac:dyDescent="0.25">
      <c r="A105" s="44" t="s">
        <v>644</v>
      </c>
      <c r="B105" s="45"/>
      <c r="C105" s="45" t="s">
        <v>645</v>
      </c>
    </row>
    <row r="106" spans="1:3" x14ac:dyDescent="0.25">
      <c r="A106" s="42"/>
      <c r="B106" s="42" t="s">
        <v>646</v>
      </c>
      <c r="C106" s="43" t="s">
        <v>211</v>
      </c>
    </row>
    <row r="107" spans="1:3" x14ac:dyDescent="0.25">
      <c r="A107" s="42"/>
      <c r="B107" s="42" t="s">
        <v>647</v>
      </c>
      <c r="C107" s="43" t="s">
        <v>648</v>
      </c>
    </row>
    <row r="108" spans="1:3" x14ac:dyDescent="0.25">
      <c r="A108" s="44" t="s">
        <v>649</v>
      </c>
      <c r="B108" s="45"/>
      <c r="C108" s="45" t="s">
        <v>48</v>
      </c>
    </row>
    <row r="109" spans="1:3" x14ac:dyDescent="0.25">
      <c r="A109" s="42"/>
      <c r="B109" s="42" t="s">
        <v>650</v>
      </c>
      <c r="C109" s="43" t="s">
        <v>48</v>
      </c>
    </row>
    <row r="110" spans="1:3" x14ac:dyDescent="0.25">
      <c r="A110" s="42"/>
      <c r="B110" s="42" t="s">
        <v>651</v>
      </c>
      <c r="C110" s="43" t="s">
        <v>652</v>
      </c>
    </row>
    <row r="111" spans="1:3" x14ac:dyDescent="0.25">
      <c r="A111" s="42"/>
      <c r="B111" s="42" t="s">
        <v>653</v>
      </c>
      <c r="C111" s="43" t="s">
        <v>235</v>
      </c>
    </row>
    <row r="112" spans="1:3" x14ac:dyDescent="0.25">
      <c r="A112" s="44" t="s">
        <v>654</v>
      </c>
      <c r="B112" s="45"/>
      <c r="C112" s="45" t="s">
        <v>49</v>
      </c>
    </row>
    <row r="113" spans="1:3" x14ac:dyDescent="0.25">
      <c r="A113" s="42"/>
      <c r="B113" s="42" t="s">
        <v>655</v>
      </c>
      <c r="C113" s="43" t="s">
        <v>49</v>
      </c>
    </row>
    <row r="114" spans="1:3" x14ac:dyDescent="0.25">
      <c r="A114" s="42"/>
      <c r="B114" s="42" t="s">
        <v>656</v>
      </c>
      <c r="C114" s="43" t="s">
        <v>177</v>
      </c>
    </row>
    <row r="115" spans="1:3" x14ac:dyDescent="0.25">
      <c r="A115" s="42"/>
      <c r="B115" s="42" t="s">
        <v>657</v>
      </c>
      <c r="C115" s="43" t="s">
        <v>180</v>
      </c>
    </row>
    <row r="116" spans="1:3" x14ac:dyDescent="0.25">
      <c r="A116" s="42"/>
      <c r="B116" s="42" t="s">
        <v>658</v>
      </c>
      <c r="C116" s="43" t="s">
        <v>207</v>
      </c>
    </row>
    <row r="117" spans="1:3" x14ac:dyDescent="0.25">
      <c r="A117" s="39" t="s">
        <v>238</v>
      </c>
      <c r="B117" s="40"/>
      <c r="C117" s="40" t="s">
        <v>95</v>
      </c>
    </row>
    <row r="118" spans="1:3" x14ac:dyDescent="0.25">
      <c r="A118" s="42"/>
      <c r="B118" s="42" t="s">
        <v>659</v>
      </c>
      <c r="C118" s="43" t="s">
        <v>141</v>
      </c>
    </row>
    <row r="119" spans="1:3" x14ac:dyDescent="0.25">
      <c r="A119" s="42"/>
      <c r="B119" s="42" t="s">
        <v>660</v>
      </c>
      <c r="C119" s="43" t="s">
        <v>661</v>
      </c>
    </row>
    <row r="120" spans="1:3" x14ac:dyDescent="0.25">
      <c r="A120" s="42"/>
      <c r="B120" s="42" t="s">
        <v>662</v>
      </c>
      <c r="C120" s="43" t="s">
        <v>663</v>
      </c>
    </row>
    <row r="121" spans="1:3" x14ac:dyDescent="0.25">
      <c r="A121" s="42"/>
      <c r="B121" s="42" t="s">
        <v>664</v>
      </c>
      <c r="C121" s="43" t="s">
        <v>665</v>
      </c>
    </row>
    <row r="122" spans="1:3" x14ac:dyDescent="0.25">
      <c r="A122" s="42"/>
      <c r="B122" s="42" t="s">
        <v>666</v>
      </c>
      <c r="C122" s="43" t="s">
        <v>667</v>
      </c>
    </row>
    <row r="123" spans="1:3" x14ac:dyDescent="0.25">
      <c r="A123" s="42"/>
      <c r="B123" s="42" t="s">
        <v>668</v>
      </c>
      <c r="C123" s="43" t="s">
        <v>95</v>
      </c>
    </row>
  </sheetData>
  <mergeCells count="1">
    <mergeCell ref="A1:C1"/>
  </mergeCells>
  <pageMargins left="0.7" right="0.7" top="0.75" bottom="0.75" header="0.3" footer="0.3"/>
  <pageSetup orientation="portrait" horizontalDpi="1200" verticalDpi="1200" r:id="rId1"/>
  <ignoredErrors>
    <ignoredError sqref="A3:B1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TR_VIALIDAD_EU</vt:lpstr>
      <vt:lpstr>TI_MANZANA_EU</vt:lpstr>
      <vt:lpstr>Modelo de datos</vt:lpstr>
      <vt:lpstr>COD_TC_Rasgo</vt:lpstr>
      <vt:lpstr>TI_MANZANA_EU!Área_de_impresión</vt:lpstr>
      <vt:lpstr>TR_VIALIDAD_EU!Área_de_impresión</vt:lpstr>
      <vt:lpstr>TI_MANZANA_EU!Títulos_a_imprimir</vt:lpstr>
      <vt:lpstr>TR_VIALIDAD_EU!Títulos_a_imprimir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2019-02-07T22:25:07Z</cp:lastPrinted>
  <dcterms:created xsi:type="dcterms:W3CDTF">2018-04-24T14:41:05Z</dcterms:created>
  <dcterms:modified xsi:type="dcterms:W3CDTF">2021-06-18T22:12:15Z</dcterms:modified>
</cp:coreProperties>
</file>