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673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6" i="2" l="1"/>
  <c r="I6" i="2"/>
  <c r="K4" i="2"/>
  <c r="I4" i="2"/>
  <c r="K2" i="2"/>
  <c r="J2" i="2"/>
  <c r="I2" i="2"/>
  <c r="F2" i="2"/>
  <c r="F3" i="2"/>
  <c r="F4" i="2"/>
  <c r="F5" i="2"/>
  <c r="E2" i="2"/>
  <c r="E3" i="2"/>
  <c r="E4" i="2"/>
  <c r="E5" i="2"/>
  <c r="C2" i="2"/>
  <c r="C3" i="2"/>
  <c r="C4" i="2"/>
  <c r="C5" i="2"/>
</calcChain>
</file>

<file path=xl/sharedStrings.xml><?xml version="1.0" encoding="utf-8"?>
<sst xmlns="http://schemas.openxmlformats.org/spreadsheetml/2006/main" count="9" uniqueCount="9">
  <si>
    <t>węzły</t>
  </si>
  <si>
    <t>N</t>
  </si>
  <si>
    <t>czas</t>
  </si>
  <si>
    <t>request</t>
  </si>
  <si>
    <t>reponse</t>
  </si>
  <si>
    <t>nodes</t>
  </si>
  <si>
    <t>sent to node</t>
  </si>
  <si>
    <t>sent to client</t>
  </si>
  <si>
    <t>total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</si>
</sst>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Sheet1!$B$2:$B$6</c:f>
              <c:numCache>
                <c:formatCode>General</c:formatCode>
                <c:ptCount val="5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53</c:v>
                </c:pt>
                <c:pt idx="4">
                  <c:v>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36928"/>
        <c:axId val="503437504"/>
      </c:scatterChart>
      <c:valAx>
        <c:axId val="5034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437504"/>
        <c:crosses val="autoZero"/>
        <c:crossBetween val="midCat"/>
      </c:valAx>
      <c:valAx>
        <c:axId val="5034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3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total data</c:v>
                </c:pt>
              </c:strCache>
            </c:strRef>
          </c:tx>
          <c:xVal>
            <c:numRef>
              <c:f>Sheet2!$A$2:$A$5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Sheet2!$F$2:$F$5</c:f>
              <c:numCache>
                <c:formatCode>General</c:formatCode>
                <c:ptCount val="4"/>
                <c:pt idx="0">
                  <c:v>39887348</c:v>
                </c:pt>
                <c:pt idx="1">
                  <c:v>48296936</c:v>
                </c:pt>
                <c:pt idx="2">
                  <c:v>65116112</c:v>
                </c:pt>
                <c:pt idx="3">
                  <c:v>98754464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87008"/>
        <c:axId val="571986432"/>
      </c:scatterChart>
      <c:valAx>
        <c:axId val="5719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986432"/>
        <c:crosses val="autoZero"/>
        <c:crossBetween val="midCat"/>
      </c:valAx>
      <c:valAx>
        <c:axId val="5719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98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3</xdr:row>
      <xdr:rowOff>142875</xdr:rowOff>
    </xdr:from>
    <xdr:to>
      <xdr:col>11</xdr:col>
      <xdr:colOff>185737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9</xdr:row>
      <xdr:rowOff>57150</xdr:rowOff>
    </xdr:from>
    <xdr:to>
      <xdr:col>10</xdr:col>
      <xdr:colOff>4762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6" totalsRowShown="0">
  <autoFilter ref="A1:C16"/>
  <tableColumns count="3">
    <tableColumn id="1" name="węzły"/>
    <tableColumn id="2" name="N"/>
    <tableColumn id="3" name="cz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" totalsRowShown="0">
  <autoFilter ref="A1:F5"/>
  <tableColumns count="6">
    <tableColumn id="3" name="nodes"/>
    <tableColumn id="1" name="request"/>
    <tableColumn id="4" name="sent to node" dataDxfId="2">
      <calculatedColumnFormula>Table2[request]*Table2[nodes]</calculatedColumnFormula>
    </tableColumn>
    <tableColumn id="2" name="reponse"/>
    <tableColumn id="5" name="sent to client" dataDxfId="1">
      <calculatedColumnFormula>Table2[reponse]*Table2[nodes]</calculatedColumnFormula>
    </tableColumn>
    <tableColumn id="6" name="total data" dataDxfId="0">
      <calculatedColumnFormula>Table2[sent to node]+Table2[sent to client]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" sqref="B2:C6"/>
    </sheetView>
  </sheetViews>
  <sheetFormatPr defaultRowHeight="15" x14ac:dyDescent="0.25"/>
  <cols>
    <col min="1" max="1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64</v>
      </c>
      <c r="C2">
        <v>1</v>
      </c>
    </row>
    <row r="3" spans="1:3" x14ac:dyDescent="0.25">
      <c r="A3">
        <v>1</v>
      </c>
      <c r="B3">
        <v>128</v>
      </c>
      <c r="C3">
        <v>3</v>
      </c>
    </row>
    <row r="4" spans="1:3" x14ac:dyDescent="0.25">
      <c r="A4">
        <v>1</v>
      </c>
      <c r="B4">
        <v>256</v>
      </c>
      <c r="C4">
        <v>13</v>
      </c>
    </row>
    <row r="5" spans="1:3" x14ac:dyDescent="0.25">
      <c r="A5">
        <v>1</v>
      </c>
      <c r="B5">
        <v>512</v>
      </c>
      <c r="C5">
        <v>53</v>
      </c>
    </row>
    <row r="6" spans="1:3" x14ac:dyDescent="0.25">
      <c r="A6">
        <v>1</v>
      </c>
      <c r="B6">
        <v>1024</v>
      </c>
      <c r="C6">
        <v>216</v>
      </c>
    </row>
    <row r="7" spans="1:3" x14ac:dyDescent="0.25">
      <c r="A7">
        <v>2</v>
      </c>
      <c r="B7">
        <v>64</v>
      </c>
    </row>
    <row r="8" spans="1:3" x14ac:dyDescent="0.25">
      <c r="A8">
        <v>2</v>
      </c>
      <c r="B8">
        <v>128</v>
      </c>
    </row>
    <row r="9" spans="1:3" x14ac:dyDescent="0.25">
      <c r="A9">
        <v>2</v>
      </c>
      <c r="B9">
        <v>256</v>
      </c>
    </row>
    <row r="10" spans="1:3" x14ac:dyDescent="0.25">
      <c r="A10">
        <v>2</v>
      </c>
      <c r="B10">
        <v>512</v>
      </c>
    </row>
    <row r="11" spans="1:3" x14ac:dyDescent="0.25">
      <c r="A11">
        <v>2</v>
      </c>
      <c r="B11">
        <v>1024</v>
      </c>
    </row>
    <row r="12" spans="1:3" x14ac:dyDescent="0.25">
      <c r="A12">
        <v>4</v>
      </c>
      <c r="B12">
        <v>64</v>
      </c>
    </row>
    <row r="13" spans="1:3" x14ac:dyDescent="0.25">
      <c r="A13">
        <v>4</v>
      </c>
      <c r="B13">
        <v>128</v>
      </c>
    </row>
    <row r="14" spans="1:3" x14ac:dyDescent="0.25">
      <c r="A14">
        <v>4</v>
      </c>
      <c r="B14">
        <v>256</v>
      </c>
    </row>
    <row r="15" spans="1:3" x14ac:dyDescent="0.25">
      <c r="A15">
        <v>4</v>
      </c>
      <c r="B15">
        <v>512</v>
      </c>
    </row>
    <row r="16" spans="1:3" x14ac:dyDescent="0.25">
      <c r="A16">
        <v>4</v>
      </c>
      <c r="B16">
        <v>1024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K6" sqref="K6"/>
    </sheetView>
  </sheetViews>
  <sheetFormatPr defaultRowHeight="15" x14ac:dyDescent="0.25"/>
  <cols>
    <col min="1" max="1" width="11" customWidth="1"/>
    <col min="2" max="3" width="12.140625" customWidth="1"/>
    <col min="4" max="4" width="11.85546875" customWidth="1"/>
    <col min="10" max="10" width="14.7109375" customWidth="1"/>
    <col min="11" max="11" width="11" bestFit="1" customWidth="1"/>
  </cols>
  <sheetData>
    <row r="1" spans="1:11" x14ac:dyDescent="0.25">
      <c r="A1" t="s">
        <v>5</v>
      </c>
      <c r="B1" t="s">
        <v>3</v>
      </c>
      <c r="C1" t="s">
        <v>6</v>
      </c>
      <c r="D1" t="s">
        <v>4</v>
      </c>
      <c r="E1" t="s">
        <v>7</v>
      </c>
      <c r="F1" t="s">
        <v>8</v>
      </c>
    </row>
    <row r="2" spans="1:11" x14ac:dyDescent="0.25">
      <c r="A2">
        <v>1</v>
      </c>
      <c r="B2">
        <v>16818438</v>
      </c>
      <c r="C2">
        <f>Table2[request]*Table2[nodes]</f>
        <v>16818438</v>
      </c>
      <c r="D2">
        <v>23068910</v>
      </c>
      <c r="E2">
        <f>Table2[reponse]*Table2[nodes]</f>
        <v>23068910</v>
      </c>
      <c r="F2">
        <f>Table2[sent to node]+Table2[sent to client]</f>
        <v>39887348</v>
      </c>
      <c r="I2">
        <f>1024*1024</f>
        <v>1048576</v>
      </c>
      <c r="J2">
        <f>(1024+1023)</f>
        <v>2047</v>
      </c>
      <c r="K2">
        <f>J2*I2</f>
        <v>2146435072</v>
      </c>
    </row>
    <row r="3" spans="1:11" x14ac:dyDescent="0.25">
      <c r="A3">
        <v>2</v>
      </c>
      <c r="B3">
        <v>12613894</v>
      </c>
      <c r="C3">
        <f>Table2[request]*Table2[nodes]</f>
        <v>25227788</v>
      </c>
      <c r="D3">
        <v>11534574</v>
      </c>
      <c r="E3">
        <f>Table2[reponse]*Table2[nodes]</f>
        <v>23069148</v>
      </c>
      <c r="F3">
        <f>Table2[sent to node]+Table2[sent to client]</f>
        <v>48296936</v>
      </c>
    </row>
    <row r="4" spans="1:11" x14ac:dyDescent="0.25">
      <c r="A4">
        <v>4</v>
      </c>
      <c r="B4">
        <v>10511622</v>
      </c>
      <c r="C4">
        <f>Table2[request]*Table2[nodes]</f>
        <v>42046488</v>
      </c>
      <c r="D4">
        <v>5767406</v>
      </c>
      <c r="E4">
        <f>Table2[reponse]*Table2[nodes]</f>
        <v>23069624</v>
      </c>
      <c r="F4">
        <f>Table2[sent to node]+Table2[sent to client]</f>
        <v>65116112</v>
      </c>
      <c r="I4">
        <f>(1024*1024)*2</f>
        <v>2097152</v>
      </c>
      <c r="J4">
        <v>2148532224</v>
      </c>
      <c r="K4">
        <f>K2/J4</f>
        <v>0.99902391410444125</v>
      </c>
    </row>
    <row r="5" spans="1:11" x14ac:dyDescent="0.25">
      <c r="A5">
        <v>8</v>
      </c>
      <c r="B5">
        <v>9460486</v>
      </c>
      <c r="C5">
        <f>Table2[request]*Table2[nodes]</f>
        <v>75683888</v>
      </c>
      <c r="D5">
        <v>2883822</v>
      </c>
      <c r="E5">
        <f>Table2[reponse]*Table2[nodes]</f>
        <v>23070576</v>
      </c>
      <c r="F5">
        <f>Table2[sent to node]+Table2[sent to client]</f>
        <v>98754464</v>
      </c>
    </row>
    <row r="6" spans="1:11" x14ac:dyDescent="0.25">
      <c r="I6">
        <f>I4/K2</f>
        <v>9.7703957010258913E-4</v>
      </c>
      <c r="K6">
        <f>2000/35</f>
        <v>57.142857142857146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2014-12-19T22:21:05Z</dcterms:created>
  <dcterms:modified xsi:type="dcterms:W3CDTF">2015-01-03T23:32:28Z</dcterms:modified>
</cp:coreProperties>
</file>