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oisonsnake12\Desktop\"/>
    </mc:Choice>
  </mc:AlternateContent>
  <xr:revisionPtr revIDLastSave="0" documentId="13_ncr:1_{3F38176C-C6A6-4B38-B928-7A726449ABE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cklog" sheetId="1" r:id="rId1"/>
    <sheet name="Done" sheetId="4" r:id="rId2"/>
    <sheet name="Charts" sheetId="6" r:id="rId3"/>
    <sheet name="Lists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6" l="1"/>
  <c r="E8" i="6"/>
  <c r="E9" i="6"/>
  <c r="E6" i="6"/>
  <c r="F6" i="6"/>
  <c r="G6" i="6"/>
  <c r="F7" i="6"/>
  <c r="G7" i="6"/>
  <c r="D8" i="6"/>
  <c r="G8" i="6" s="1"/>
  <c r="D9" i="6" l="1"/>
  <c r="G9" i="6" s="1"/>
  <c r="F8" i="6"/>
  <c r="F9" i="6" l="1"/>
</calcChain>
</file>

<file path=xl/sharedStrings.xml><?xml version="1.0" encoding="utf-8"?>
<sst xmlns="http://schemas.openxmlformats.org/spreadsheetml/2006/main" count="155" uniqueCount="97">
  <si>
    <t>id</t>
  </si>
  <si>
    <t>theme</t>
  </si>
  <si>
    <t>as a/an</t>
  </si>
  <si>
    <t>I want to…</t>
  </si>
  <si>
    <t>so that…</t>
  </si>
  <si>
    <t>notes</t>
  </si>
  <si>
    <t>acceptance criteria</t>
  </si>
  <si>
    <t>story points</t>
  </si>
  <si>
    <t>Sprint</t>
  </si>
  <si>
    <t>Story points</t>
  </si>
  <si>
    <t>Remaining</t>
  </si>
  <si>
    <t>Variation</t>
  </si>
  <si>
    <t>Min</t>
  </si>
  <si>
    <t>Max</t>
  </si>
  <si>
    <t>Percent Complete</t>
  </si>
  <si>
    <t>closed in sprint</t>
  </si>
  <si>
    <t>added in sprint</t>
  </si>
  <si>
    <t>Only edit shaded columns, others are calculated</t>
  </si>
  <si>
    <t>Done</t>
  </si>
  <si>
    <t>Release Burndown</t>
  </si>
  <si>
    <t>фирма</t>
  </si>
  <si>
    <t>Оператор</t>
  </si>
  <si>
    <t>Да  добавям данни за фирмата, издаваща фактури</t>
  </si>
  <si>
    <t>да бъде съхранявана информация за фирмата, използваща софтуера</t>
  </si>
  <si>
    <t>Емануил</t>
  </si>
  <si>
    <t xml:space="preserve">Съхранен файл с информация за фирмата </t>
  </si>
  <si>
    <t>фактура</t>
  </si>
  <si>
    <t>да въвеждам съответната информация за различни продукти - име,описание, количество, единична цена</t>
  </si>
  <si>
    <t xml:space="preserve"> при въвеждане на фактура, тя да бъде попълнена с някои от съхраняваните налични продукти</t>
  </si>
  <si>
    <t>Десимир</t>
  </si>
  <si>
    <t xml:space="preserve">съхранени в базата данни за продукти </t>
  </si>
  <si>
    <t>да редактирам, изтривам или добавям продукти във фактурата</t>
  </si>
  <si>
    <t>фактурата да бъде коригирана с новите данни</t>
  </si>
  <si>
    <t>Кристиан</t>
  </si>
  <si>
    <t>презаписана фактура, отразяваща последната въведена информация  в базата данни</t>
  </si>
  <si>
    <t>клиент</t>
  </si>
  <si>
    <t>искам да добавям клиенти и информация за тях - Име, Адрес, Телефон,Имейл, детайли за плащане</t>
  </si>
  <si>
    <t xml:space="preserve">информация за клиента да бъде съхранявана </t>
  </si>
  <si>
    <t>съхранен запис с данните на клиента в базата данни</t>
  </si>
  <si>
    <t>мога да видя издадените фактури за 1 година назад</t>
  </si>
  <si>
    <t>да мога да правя справки за броя фактури , издадени на клиент</t>
  </si>
  <si>
    <t xml:space="preserve"> Отчет на издадените фактури</t>
  </si>
  <si>
    <t xml:space="preserve">въвеждам такса към крайната сума на фактурата </t>
  </si>
  <si>
    <t>крайната сума да включва и такса , ако има такава посочена</t>
  </si>
  <si>
    <t xml:space="preserve">Крайна сума с всичките приложени такси </t>
  </si>
  <si>
    <t>Искам при натискане на бутон да се генерира пдф файл с информация за фактурата - Номер на фактурата, име на клиента и клиентски номер, списък с информация за закупените стоки,
крайна сума за плащане, (такси, ако има такива),адрес на клиента, адрес на продавача, дата на издаване на фактурата</t>
  </si>
  <si>
    <t>да се запише въведената информация в пдф файла и да се съхрани на посочено място</t>
  </si>
  <si>
    <t>Станимир</t>
  </si>
  <si>
    <t>генериран PDF файл с информация за конкретната фактура</t>
  </si>
  <si>
    <t>мога да видя инфорамацията за всички неплатени фактури - номер на фактурата, име на клиента и клиентски номер, списък с информация за закупените стоки,
крайна сума за плащане, (такси, ако има такива),адрес на клиента, адрес на продавача, дата на издаване на фактурата</t>
  </si>
  <si>
    <t>да направя справка за всички клиенти с неплатени фактури</t>
  </si>
  <si>
    <t>Отчет с всички неплатенифактури на даден потребител</t>
  </si>
  <si>
    <t>добавям промоционално намаление към общата стойност на фактурата</t>
  </si>
  <si>
    <t>да мога да правя намаление за клубни клиенти</t>
  </si>
  <si>
    <t>Крайна сума с всичките приложени намаления</t>
  </si>
  <si>
    <t xml:space="preserve">мога да избера метод за плащане на фактурата </t>
  </si>
  <si>
    <t>да бъде избран метод за плащане спрямо предпочитанието на клиента</t>
  </si>
  <si>
    <t>избран конкретен метод за плащане и отразен във фактурата</t>
  </si>
  <si>
    <t>мога да въвeждам данни за банкова карта на  вече регистриран потребител</t>
  </si>
  <si>
    <t>да могат да бъдат осъществявани плащания на фактурите през банковата карта</t>
  </si>
  <si>
    <t>съхранени детайли за плащане на съответния клиент в базата</t>
  </si>
  <si>
    <t>клиент и фактура</t>
  </si>
  <si>
    <t>мога да пращам вече изготвена фактура на клиент по посочен от него имейл адрес</t>
  </si>
  <si>
    <t>клиентът лесно и бързо да следи неплатените си фактури</t>
  </si>
  <si>
    <t>изпратен email с фактурата</t>
  </si>
  <si>
    <t>служител</t>
  </si>
  <si>
    <t>информацията за служителя да бъде съхранявана</t>
  </si>
  <si>
    <t>съхранен запис с данните за служителя в базата данни</t>
  </si>
  <si>
    <t>Добавям информация за служителя -име, позиция, имейл и телефонен номер</t>
  </si>
  <si>
    <t>Потребител</t>
  </si>
  <si>
    <t>изведа честотна таблица на качваните упражнения</t>
  </si>
  <si>
    <t>да видя абсолютната и относителната честота на упражненията в таблица.</t>
  </si>
  <si>
    <t>файлът да бъде конфигуриран, така че при качване на упражнения колони В(2) и D(4) да са форматирани съответно:                                              •“Assignment: Качване на Упр. &lt;Номер на упражнението&gt;”
•“File submissions”</t>
  </si>
  <si>
    <t>изведа честотна таблица на месеците на качваните упражнения</t>
  </si>
  <si>
    <t xml:space="preserve"> да видя в таблица абсолютната и относителната честота, спрямо месеците.</t>
  </si>
  <si>
    <t>файлът да бъде конфигуриран, така че при качване на упражнения колона А(1) да е форматирани съответно:
•“&lt;Дата форматирана DD/MM/YY&gt;,               &lt;Час форматиран HH:MM&gt;”</t>
  </si>
  <si>
    <t>упражнения</t>
  </si>
  <si>
    <t>Иван</t>
  </si>
  <si>
    <t>изведа точната корелация между оценки и брой редактирани Wiki страници</t>
  </si>
  <si>
    <t>изведа степен на корелация между оценки и брой редактирани Wiki страници</t>
  </si>
  <si>
    <t>мога да преценя колко е голяма корелацията</t>
  </si>
  <si>
    <t>да знам каква е корелацията  между броя качени упражнения и оценка без да имам нужда от предварително знание</t>
  </si>
  <si>
    <t>резултатът да е 0&lt;=correlationResult&lt;=1</t>
  </si>
  <si>
    <t xml:space="preserve">резултатът да принадлежи на някой от случаите;  да се изведе на екрана степен на корелация </t>
  </si>
  <si>
    <t>да мога да опрeделя размах</t>
  </si>
  <si>
    <t>да намеря разликата между най-много и най-малко броя качени упражнения.</t>
  </si>
  <si>
    <t>Мариан</t>
  </si>
  <si>
    <t xml:space="preserve">Необходимо е във файла с логовете в колони  В(2) и D(4) да бъде вписано :
• “Assignment: Качване на Упр. &lt;Номер на упражнението&gt;”
• “File submissions”
</t>
  </si>
  <si>
    <t>да мога да опрeделя дисперсия</t>
  </si>
  <si>
    <t xml:space="preserve"> да получа разсейването на броя качени упражнения.</t>
  </si>
  <si>
    <t xml:space="preserve">Магдалена </t>
  </si>
  <si>
    <t>изчисля средната стойност</t>
  </si>
  <si>
    <t>изчисля мода</t>
  </si>
  <si>
    <t>да получа средна аритметична стойност на брой изпълнени упражнения</t>
  </si>
  <si>
    <t>да мога да разбера кое упражнение е качвано най-голям брой пъти</t>
  </si>
  <si>
    <t>Станислава</t>
  </si>
  <si>
    <t>Необходимо е във файла с логовете в колони  В(2) и D(4) да бъде вписано :
•	“Assignment: Качване на Упр. &lt;Номер на упражнението&gt;”
•	“File submissions”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</si>
</sst>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499984740745262"/>
      <name val="Arial"/>
      <family val="2"/>
    </font>
    <font>
      <b/>
      <sz val="10"/>
      <color theme="0" tint="-0.499984740745262"/>
      <name val="Arial"/>
      <family val="2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5" borderId="0" applyNumberFormat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quotePrefix="1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quotePrefix="1" applyNumberFormat="1" applyFont="1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6" fillId="0" borderId="2" xfId="0" applyFont="1" applyBorder="1"/>
    <xf numFmtId="0" fontId="6" fillId="0" borderId="0" xfId="0" applyFont="1" applyBorder="1"/>
    <xf numFmtId="0" fontId="8" fillId="0" borderId="0" xfId="0" applyFont="1"/>
    <xf numFmtId="0" fontId="6" fillId="2" borderId="0" xfId="0" applyFont="1" applyFill="1"/>
    <xf numFmtId="0" fontId="6" fillId="2" borderId="0" xfId="0" applyFont="1" applyFill="1" applyBorder="1"/>
    <xf numFmtId="0" fontId="6" fillId="0" borderId="3" xfId="0" applyFont="1" applyBorder="1"/>
    <xf numFmtId="0" fontId="0" fillId="0" borderId="0" xfId="0" applyAlignment="1">
      <alignment vertical="center" wrapText="1"/>
    </xf>
    <xf numFmtId="0" fontId="13" fillId="10" borderId="0" xfId="150" applyAlignment="1">
      <alignment vertical="center" wrapText="1"/>
    </xf>
    <xf numFmtId="0" fontId="13" fillId="7" borderId="0" xfId="147" applyAlignment="1">
      <alignment vertical="center" wrapText="1"/>
    </xf>
    <xf numFmtId="0" fontId="10" fillId="3" borderId="0" xfId="143" applyAlignment="1">
      <alignment vertical="center" wrapText="1"/>
    </xf>
    <xf numFmtId="0" fontId="12" fillId="5" borderId="0" xfId="145" applyAlignment="1">
      <alignment vertical="center" wrapText="1"/>
    </xf>
    <xf numFmtId="0" fontId="13" fillId="11" borderId="0" xfId="151" applyAlignment="1">
      <alignment vertical="center" wrapText="1"/>
    </xf>
    <xf numFmtId="0" fontId="11" fillId="4" borderId="0" xfId="144" applyAlignment="1">
      <alignment vertical="center" wrapText="1"/>
    </xf>
    <xf numFmtId="0" fontId="14" fillId="0" borderId="0" xfId="0" quotePrefix="1" applyNumberFormat="1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3" fillId="9" borderId="4" xfId="149" applyBorder="1" applyAlignment="1">
      <alignment horizontal="center" vertical="center" wrapText="1"/>
    </xf>
    <xf numFmtId="0" fontId="13" fillId="6" borderId="4" xfId="146" applyBorder="1" applyAlignment="1">
      <alignment horizontal="center" vertical="center" wrapText="1"/>
    </xf>
    <xf numFmtId="0" fontId="1" fillId="12" borderId="0" xfId="152" applyAlignment="1">
      <alignment horizontal="center" vertical="center" wrapText="1"/>
    </xf>
    <xf numFmtId="0" fontId="13" fillId="8" borderId="0" xfId="148" applyAlignment="1">
      <alignment horizontal="center" vertical="center" wrapText="1"/>
    </xf>
    <xf numFmtId="0" fontId="13" fillId="8" borderId="0" xfId="148" applyAlignment="1">
      <alignment horizontal="center" vertical="center"/>
    </xf>
    <xf numFmtId="0" fontId="13" fillId="6" borderId="5" xfId="146" applyBorder="1" applyAlignment="1">
      <alignment horizontal="center" vertical="center"/>
    </xf>
    <xf numFmtId="0" fontId="13" fillId="9" borderId="0" xfId="149" applyAlignment="1">
      <alignment horizontal="center" vertical="center"/>
    </xf>
    <xf numFmtId="0" fontId="13" fillId="10" borderId="0" xfId="150" applyAlignment="1">
      <alignment horizontal="center" vertical="center" wrapText="1"/>
    </xf>
    <xf numFmtId="0" fontId="13" fillId="7" borderId="0" xfId="147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quotePrefix="1" applyNumberFormat="1" applyFont="1" applyAlignment="1">
      <alignment horizontal="center" vertical="center" wrapText="1"/>
    </xf>
    <xf numFmtId="0" fontId="14" fillId="0" borderId="0" xfId="0" quotePrefix="1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13" borderId="4" xfId="149" applyFill="1" applyBorder="1" applyAlignment="1">
      <alignment horizontal="center" vertical="center" wrapText="1"/>
    </xf>
    <xf numFmtId="0" fontId="13" fillId="13" borderId="4" xfId="146" applyFill="1" applyBorder="1" applyAlignment="1">
      <alignment horizontal="center" vertical="center" wrapText="1"/>
    </xf>
    <xf numFmtId="0" fontId="15" fillId="14" borderId="0" xfId="143" applyFont="1" applyFill="1" applyAlignment="1">
      <alignment horizontal="center" vertical="center" wrapText="1"/>
    </xf>
    <xf numFmtId="0" fontId="13" fillId="11" borderId="0" xfId="151" applyAlignment="1">
      <alignment horizontal="center" vertical="center" wrapText="1"/>
    </xf>
    <xf numFmtId="0" fontId="13" fillId="10" borderId="0" xfId="150" applyAlignment="1">
      <alignment horizontal="center" vertical="center" wrapText="1"/>
    </xf>
    <xf numFmtId="0" fontId="13" fillId="7" borderId="0" xfId="147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14" borderId="0" xfId="143" applyFont="1" applyFill="1" applyAlignment="1">
      <alignment horizontal="center" vertical="center" wrapText="1"/>
    </xf>
    <xf numFmtId="0" fontId="1" fillId="12" borderId="4" xfId="152" applyFont="1" applyBorder="1" applyAlignment="1">
      <alignment horizontal="center" vertical="center" wrapText="1"/>
    </xf>
    <xf numFmtId="0" fontId="16" fillId="15" borderId="0" xfId="153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/>
    <xf numFmtId="0" fontId="7" fillId="0" borderId="0" xfId="0" applyFont="1"/>
    <xf numFmtId="0" fontId="7" fillId="0" borderId="0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Border="1"/>
    <xf numFmtId="0" fontId="7" fillId="0" borderId="1" xfId="0" applyFont="1" applyBorder="1"/>
  </cellXfs>
  <cellStyles count="154">
    <cellStyle name="40% - Accent2" xfId="153" builtinId="35"/>
    <cellStyle name="40% - Accent6" xfId="152" builtinId="51"/>
    <cellStyle name="60% - Accent1" xfId="146" builtinId="32"/>
    <cellStyle name="60% - Accent4" xfId="150" builtinId="44"/>
    <cellStyle name="Accent2" xfId="147" builtinId="33"/>
    <cellStyle name="Accent3" xfId="148" builtinId="37"/>
    <cellStyle name="Accent4" xfId="149" builtinId="41"/>
    <cellStyle name="Accent5" xfId="151" builtinId="45"/>
    <cellStyle name="Bad" xfId="14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Good" xfId="14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eutral" xfId="145" builtinId="28"/>
    <cellStyle name="Normal" xfId="0" builtinId="0"/>
  </cellStyles>
  <dxfs count="24"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/>
        <color theme="0" tint="-0.499984740745262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/>
        <color theme="0" tint="-0.49998474074526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>
                <a:latin typeface="Arial"/>
                <a:cs typeface="Arial"/>
              </a:defRPr>
            </a:pPr>
            <a:r>
              <a:rPr lang="en-US" sz="2000">
                <a:latin typeface="Arial"/>
                <a:cs typeface="Arial"/>
              </a:rPr>
              <a:t>Release Burndown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0180783089318"/>
          <c:y val="0.15416939381317901"/>
          <c:w val="0.84582022033975601"/>
          <c:h val="0.74499375235526299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bg1"/>
              </a:solidFill>
            </a:ln>
          </c:spPr>
          <c:marker>
            <c:symbol val="none"/>
          </c:marker>
          <c:trendline>
            <c:trendlineType val="linear"/>
            <c:dispRSqr val="0"/>
            <c:dispEq val="0"/>
          </c:trendline>
          <c:cat>
            <c:numRef>
              <c:f>Charts!$A$6:$A$16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Charts!$F$6:$F$16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60</c:v>
                </c:pt>
                <c:pt idx="3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0-4114-94D2-D97B25E1C886}"/>
            </c:ext>
          </c:extLst>
        </c:ser>
        <c:ser>
          <c:idx val="1"/>
          <c:order val="1"/>
          <c:spPr>
            <a:ln>
              <a:solidFill>
                <a:schemeClr val="bg1"/>
              </a:solidFill>
            </a:ln>
          </c:spPr>
          <c:marker>
            <c:symbol val="none"/>
          </c:marker>
          <c:trendline>
            <c:trendlineType val="linear"/>
            <c:dispRSqr val="0"/>
            <c:dispEq val="0"/>
          </c:trendline>
          <c:cat>
            <c:numRef>
              <c:f>Charts!$A$6:$A$16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Charts!$G$6:$G$16</c:f>
              <c:numCache>
                <c:formatCode>General</c:formatCode>
                <c:ptCount val="11"/>
                <c:pt idx="0">
                  <c:v>220</c:v>
                </c:pt>
                <c:pt idx="1">
                  <c:v>220</c:v>
                </c:pt>
                <c:pt idx="2">
                  <c:v>220</c:v>
                </c:pt>
                <c:pt idx="3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A0-4114-94D2-D97B25E1C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upBars>
          <c:downBars/>
        </c:upDownBars>
        <c:smooth val="0"/>
        <c:axId val="226667520"/>
        <c:axId val="177751744"/>
      </c:lineChart>
      <c:catAx>
        <c:axId val="226667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r>
                  <a:rPr lang="en-AU" sz="1600">
                    <a:latin typeface="Arial" pitchFamily="34" charset="0"/>
                    <a:cs typeface="Arial" pitchFamily="34" charset="0"/>
                  </a:rPr>
                  <a:t>Sprint</a:t>
                </a:r>
              </a:p>
            </c:rich>
          </c:tx>
          <c:overlay val="0"/>
        </c:title>
        <c:numFmt formatCode="#,##0_);\(#,##0\)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77751744"/>
        <c:crosses val="autoZero"/>
        <c:auto val="1"/>
        <c:lblAlgn val="ctr"/>
        <c:lblOffset val="100"/>
        <c:noMultiLvlLbl val="0"/>
      </c:catAx>
      <c:valAx>
        <c:axId val="177751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r>
                  <a:rPr lang="en-US"/>
                  <a:t>Story 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6667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0</xdr:row>
      <xdr:rowOff>114300</xdr:rowOff>
    </xdr:from>
    <xdr:to>
      <xdr:col>18</xdr:col>
      <xdr:colOff>0</xdr:colOff>
      <xdr:row>24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4" totalsRowShown="0" headerRowDxfId="22" dataDxfId="21">
  <autoFilter ref="A1:I14" xr:uid="{00000000-0009-0000-0100-000001000000}"/>
  <tableColumns count="9">
    <tableColumn id="1" xr3:uid="{00000000-0010-0000-0000-000001000000}" name="id" dataDxfId="20"/>
    <tableColumn id="2" xr3:uid="{00000000-0010-0000-0000-000002000000}" name="theme" dataDxfId="19"/>
    <tableColumn id="3" xr3:uid="{00000000-0010-0000-0000-000003000000}" name="as a/an" dataDxfId="18"/>
    <tableColumn id="4" xr3:uid="{00000000-0010-0000-0000-000004000000}" name="I want to…" dataDxfId="17"/>
    <tableColumn id="5" xr3:uid="{00000000-0010-0000-0000-000005000000}" name="so that…" dataDxfId="16"/>
    <tableColumn id="6" xr3:uid="{00000000-0010-0000-0000-000006000000}" name="notes" dataDxfId="15"/>
    <tableColumn id="9" xr3:uid="{00000000-0010-0000-0000-000009000000}" name="acceptance criteria" dataDxfId="14"/>
    <tableColumn id="7" xr3:uid="{00000000-0010-0000-0000-000007000000}" name="added in sprint" dataDxfId="13"/>
    <tableColumn id="8" xr3:uid="{00000000-0010-0000-0000-000008000000}" name="story points" dataDxfId="1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J9" totalsRowShown="0" headerRowDxfId="10">
  <autoFilter ref="A1:J9" xr:uid="{00000000-0009-0000-0100-000002000000}"/>
  <tableColumns count="10">
    <tableColumn id="1" xr3:uid="{00000000-0010-0000-0100-000001000000}" name="id" dataDxfId="9"/>
    <tableColumn id="2" xr3:uid="{00000000-0010-0000-0100-000002000000}" name="theme" dataDxfId="8"/>
    <tableColumn id="3" xr3:uid="{00000000-0010-0000-0100-000003000000}" name="as a/an" dataDxfId="7"/>
    <tableColumn id="4" xr3:uid="{00000000-0010-0000-0100-000004000000}" name="I want to…" dataDxfId="6"/>
    <tableColumn id="5" xr3:uid="{00000000-0010-0000-0100-000005000000}" name="so that…" dataDxfId="5"/>
    <tableColumn id="6" xr3:uid="{00000000-0010-0000-0100-000006000000}" name="notes" dataDxfId="4"/>
    <tableColumn id="9" xr3:uid="{00000000-0010-0000-0100-000009000000}" name="acceptance criteria" dataDxfId="3"/>
    <tableColumn id="11" xr3:uid="{00000000-0010-0000-0100-00000B000000}" name="added in sprint" dataDxfId="2"/>
    <tableColumn id="10" xr3:uid="{00000000-0010-0000-0100-00000A000000}" name="closed in sprint" dataDxfId="1"/>
    <tableColumn id="8" xr3:uid="{00000000-0010-0000-0100-000008000000}" name="story points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J9" sqref="J9"/>
    </sheetView>
  </sheetViews>
  <sheetFormatPr defaultColWidth="8.85546875" defaultRowHeight="12" x14ac:dyDescent="0.25"/>
  <cols>
    <col min="1" max="1" width="5" style="1" customWidth="1"/>
    <col min="2" max="2" width="13.85546875" style="1" customWidth="1"/>
    <col min="3" max="3" width="17.42578125" style="1" customWidth="1"/>
    <col min="4" max="4" width="27.140625" style="1" customWidth="1"/>
    <col min="5" max="5" width="23.42578125" style="1" customWidth="1"/>
    <col min="6" max="7" width="40.42578125" style="1" customWidth="1"/>
    <col min="8" max="8" width="14.85546875" style="1" bestFit="1" customWidth="1"/>
    <col min="9" max="9" width="11" style="1" customWidth="1"/>
    <col min="10" max="10" width="8.85546875" style="1"/>
    <col min="11" max="11" width="23.28515625" style="3" customWidth="1"/>
    <col min="12" max="16384" width="8.85546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</row>
    <row r="2" spans="1:9" ht="60" x14ac:dyDescent="0.25">
      <c r="A2" s="14">
        <v>1</v>
      </c>
      <c r="B2" s="15" t="s">
        <v>20</v>
      </c>
      <c r="C2" s="16" t="s">
        <v>21</v>
      </c>
      <c r="D2" s="14" t="s">
        <v>22</v>
      </c>
      <c r="E2" s="14" t="s">
        <v>23</v>
      </c>
      <c r="F2" s="23" t="s">
        <v>24</v>
      </c>
      <c r="G2" s="14" t="s">
        <v>25</v>
      </c>
      <c r="H2" s="2">
        <v>1</v>
      </c>
      <c r="I2" s="1">
        <v>20</v>
      </c>
    </row>
    <row r="3" spans="1:9" ht="75" x14ac:dyDescent="0.25">
      <c r="A3" s="14">
        <v>2</v>
      </c>
      <c r="B3" s="17" t="s">
        <v>26</v>
      </c>
      <c r="C3" s="16" t="s">
        <v>21</v>
      </c>
      <c r="D3" s="14" t="s">
        <v>27</v>
      </c>
      <c r="E3" s="14" t="s">
        <v>28</v>
      </c>
      <c r="F3" s="24" t="s">
        <v>29</v>
      </c>
      <c r="G3" s="14" t="s">
        <v>30</v>
      </c>
      <c r="H3" s="2">
        <v>1</v>
      </c>
      <c r="I3" s="1">
        <v>20</v>
      </c>
    </row>
    <row r="4" spans="1:9" ht="45" x14ac:dyDescent="0.25">
      <c r="A4" s="14">
        <v>3</v>
      </c>
      <c r="B4" s="17" t="s">
        <v>26</v>
      </c>
      <c r="C4" s="16" t="s">
        <v>21</v>
      </c>
      <c r="D4" s="14" t="s">
        <v>31</v>
      </c>
      <c r="E4" s="14" t="s">
        <v>32</v>
      </c>
      <c r="F4" s="25" t="s">
        <v>33</v>
      </c>
      <c r="G4" s="14" t="s">
        <v>34</v>
      </c>
      <c r="H4" s="4">
        <v>1</v>
      </c>
      <c r="I4" s="1">
        <v>50</v>
      </c>
    </row>
    <row r="5" spans="1:9" ht="60" x14ac:dyDescent="0.25">
      <c r="A5" s="14">
        <v>4</v>
      </c>
      <c r="B5" s="18" t="s">
        <v>35</v>
      </c>
      <c r="C5" s="16" t="s">
        <v>21</v>
      </c>
      <c r="D5" s="14" t="s">
        <v>36</v>
      </c>
      <c r="E5" s="14" t="s">
        <v>37</v>
      </c>
      <c r="F5" s="24" t="s">
        <v>29</v>
      </c>
      <c r="G5" s="14" t="s">
        <v>38</v>
      </c>
      <c r="H5" s="21">
        <v>1</v>
      </c>
      <c r="I5" s="22">
        <v>30</v>
      </c>
    </row>
    <row r="6" spans="1:9" ht="60" x14ac:dyDescent="0.25">
      <c r="A6" s="14">
        <v>5</v>
      </c>
      <c r="B6" s="17" t="s">
        <v>26</v>
      </c>
      <c r="C6" s="19" t="s">
        <v>21</v>
      </c>
      <c r="D6" s="14" t="s">
        <v>39</v>
      </c>
      <c r="E6" s="14" t="s">
        <v>40</v>
      </c>
      <c r="F6" s="25" t="s">
        <v>33</v>
      </c>
      <c r="G6" s="14" t="s">
        <v>41</v>
      </c>
      <c r="H6" s="21">
        <v>1</v>
      </c>
      <c r="I6" s="22">
        <v>30</v>
      </c>
    </row>
    <row r="7" spans="1:9" ht="45" x14ac:dyDescent="0.25">
      <c r="A7" s="14">
        <v>6</v>
      </c>
      <c r="B7" s="17" t="s">
        <v>26</v>
      </c>
      <c r="C7" s="16" t="s">
        <v>21</v>
      </c>
      <c r="D7" s="14" t="s">
        <v>42</v>
      </c>
      <c r="E7" s="14" t="s">
        <v>43</v>
      </c>
      <c r="F7" s="25" t="s">
        <v>33</v>
      </c>
      <c r="G7" s="14" t="s">
        <v>44</v>
      </c>
      <c r="H7" s="21"/>
      <c r="I7" s="22">
        <v>30</v>
      </c>
    </row>
    <row r="8" spans="1:9" ht="195" x14ac:dyDescent="0.25">
      <c r="A8" s="14">
        <v>7</v>
      </c>
      <c r="B8" s="17" t="s">
        <v>26</v>
      </c>
      <c r="C8" s="16" t="s">
        <v>21</v>
      </c>
      <c r="D8" s="14" t="s">
        <v>45</v>
      </c>
      <c r="E8" s="14" t="s">
        <v>46</v>
      </c>
      <c r="F8" s="26" t="s">
        <v>47</v>
      </c>
      <c r="G8" s="14" t="s">
        <v>48</v>
      </c>
      <c r="H8" s="21"/>
      <c r="I8" s="22">
        <v>50</v>
      </c>
    </row>
    <row r="9" spans="1:9" ht="195" x14ac:dyDescent="0.25">
      <c r="A9" s="14">
        <v>8</v>
      </c>
      <c r="B9" s="17" t="s">
        <v>26</v>
      </c>
      <c r="C9" s="19" t="s">
        <v>21</v>
      </c>
      <c r="D9" s="14" t="s">
        <v>49</v>
      </c>
      <c r="E9" s="14" t="s">
        <v>50</v>
      </c>
      <c r="F9" s="27" t="s">
        <v>47</v>
      </c>
      <c r="G9" s="14" t="s">
        <v>51</v>
      </c>
      <c r="H9" s="21">
        <v>1</v>
      </c>
      <c r="I9" s="22">
        <v>30</v>
      </c>
    </row>
    <row r="10" spans="1:9" ht="45" x14ac:dyDescent="0.25">
      <c r="A10" s="14">
        <v>9</v>
      </c>
      <c r="B10" s="17" t="s">
        <v>26</v>
      </c>
      <c r="C10" s="16" t="s">
        <v>21</v>
      </c>
      <c r="D10" s="14" t="s">
        <v>52</v>
      </c>
      <c r="E10" s="14" t="s">
        <v>53</v>
      </c>
      <c r="F10" s="27" t="s">
        <v>47</v>
      </c>
      <c r="G10" s="14" t="s">
        <v>54</v>
      </c>
      <c r="H10" s="21"/>
      <c r="I10" s="22">
        <v>30</v>
      </c>
    </row>
    <row r="11" spans="1:9" ht="60" x14ac:dyDescent="0.25">
      <c r="A11" s="14">
        <v>10</v>
      </c>
      <c r="B11" s="17" t="s">
        <v>26</v>
      </c>
      <c r="C11" s="16" t="s">
        <v>21</v>
      </c>
      <c r="D11" s="14" t="s">
        <v>55</v>
      </c>
      <c r="E11" s="14" t="s">
        <v>56</v>
      </c>
      <c r="F11" s="28" t="s">
        <v>29</v>
      </c>
      <c r="G11" s="14" t="s">
        <v>57</v>
      </c>
      <c r="H11" s="21"/>
      <c r="I11" s="22">
        <v>30</v>
      </c>
    </row>
    <row r="12" spans="1:9" ht="60" x14ac:dyDescent="0.25">
      <c r="A12" s="14">
        <v>11</v>
      </c>
      <c r="B12" s="18" t="s">
        <v>35</v>
      </c>
      <c r="C12" s="16" t="s">
        <v>21</v>
      </c>
      <c r="D12" s="14" t="s">
        <v>58</v>
      </c>
      <c r="E12" s="14" t="s">
        <v>59</v>
      </c>
      <c r="F12" s="29" t="s">
        <v>24</v>
      </c>
      <c r="G12" s="14" t="s">
        <v>60</v>
      </c>
      <c r="H12" s="21">
        <v>1</v>
      </c>
      <c r="I12" s="22">
        <v>20</v>
      </c>
    </row>
    <row r="13" spans="1:9" ht="60" x14ac:dyDescent="0.25">
      <c r="A13" s="14">
        <v>12</v>
      </c>
      <c r="B13" s="18" t="s">
        <v>61</v>
      </c>
      <c r="C13" s="16" t="s">
        <v>21</v>
      </c>
      <c r="D13" s="14" t="s">
        <v>62</v>
      </c>
      <c r="E13" s="14" t="s">
        <v>63</v>
      </c>
      <c r="F13" s="29" t="s">
        <v>24</v>
      </c>
      <c r="G13" s="14" t="s">
        <v>64</v>
      </c>
      <c r="H13" s="21"/>
      <c r="I13" s="22">
        <v>20</v>
      </c>
    </row>
    <row r="14" spans="1:9" ht="45" x14ac:dyDescent="0.25">
      <c r="A14" s="14">
        <v>13</v>
      </c>
      <c r="B14" s="20" t="s">
        <v>65</v>
      </c>
      <c r="C14" s="16" t="s">
        <v>21</v>
      </c>
      <c r="D14" s="14" t="s">
        <v>68</v>
      </c>
      <c r="E14" s="14" t="s">
        <v>66</v>
      </c>
      <c r="F14" s="27" t="s">
        <v>47</v>
      </c>
      <c r="G14" s="14" t="s">
        <v>67</v>
      </c>
      <c r="H14" s="21">
        <v>1</v>
      </c>
      <c r="I14" s="22">
        <v>20</v>
      </c>
    </row>
  </sheetData>
  <conditionalFormatting sqref="A1:I1048576">
    <cfRule type="expression" dxfId="23" priority="2">
      <formula>#REF!="rejected"</formula>
    </cfRule>
  </conditionalFormatting>
  <pageMargins left="0.7" right="0.7" top="0.75" bottom="0.75" header="0.3" footer="0.3"/>
  <pageSetup paperSize="9" orientation="portrait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Lists!$A$1:$A$11</xm:f>
          </x14:formula1>
          <xm:sqref>I1:I1048576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abSelected="1" workbookViewId="0">
      <selection activeCell="L2" sqref="L2"/>
    </sheetView>
  </sheetViews>
  <sheetFormatPr defaultColWidth="8.85546875" defaultRowHeight="12" x14ac:dyDescent="0.25"/>
  <cols>
    <col min="1" max="1" width="5" style="1" customWidth="1"/>
    <col min="2" max="2" width="13.85546875" style="1" customWidth="1"/>
    <col min="3" max="3" width="17.42578125" style="1" customWidth="1"/>
    <col min="4" max="4" width="20" style="1" customWidth="1"/>
    <col min="5" max="5" width="23.5703125" style="1" customWidth="1"/>
    <col min="6" max="7" width="40.42578125" style="1" customWidth="1"/>
    <col min="8" max="8" width="14.85546875" style="1" bestFit="1" customWidth="1"/>
    <col min="9" max="9" width="15.140625" style="1" bestFit="1" customWidth="1"/>
    <col min="10" max="10" width="11" style="1" customWidth="1"/>
    <col min="11" max="11" width="8.85546875" style="3"/>
    <col min="12" max="16384" width="8.85546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15</v>
      </c>
      <c r="J1" s="1" t="s">
        <v>7</v>
      </c>
    </row>
    <row r="2" spans="1:12" ht="163.15" customHeight="1" x14ac:dyDescent="0.25">
      <c r="A2" s="14">
        <v>1</v>
      </c>
      <c r="B2" s="30" t="s">
        <v>76</v>
      </c>
      <c r="C2" s="31" t="s">
        <v>69</v>
      </c>
      <c r="D2" s="32" t="s">
        <v>70</v>
      </c>
      <c r="E2" s="32" t="s">
        <v>71</v>
      </c>
      <c r="F2" s="39" t="s">
        <v>90</v>
      </c>
      <c r="G2" s="32" t="s">
        <v>72</v>
      </c>
      <c r="H2" s="33">
        <v>1</v>
      </c>
      <c r="I2" s="34">
        <v>2</v>
      </c>
      <c r="J2" s="35">
        <v>50</v>
      </c>
      <c r="L2" s="3"/>
    </row>
    <row r="3" spans="1:12" ht="112.15" customHeight="1" x14ac:dyDescent="0.25">
      <c r="A3" s="14">
        <v>2</v>
      </c>
      <c r="B3" s="41" t="s">
        <v>76</v>
      </c>
      <c r="C3" s="31" t="s">
        <v>69</v>
      </c>
      <c r="D3" s="32" t="s">
        <v>73</v>
      </c>
      <c r="E3" s="32" t="s">
        <v>74</v>
      </c>
      <c r="F3" s="40" t="s">
        <v>90</v>
      </c>
      <c r="G3" s="32" t="s">
        <v>75</v>
      </c>
      <c r="H3" s="33">
        <v>1</v>
      </c>
      <c r="I3" s="34">
        <v>2</v>
      </c>
      <c r="J3" s="35">
        <v>30</v>
      </c>
      <c r="L3" s="3"/>
    </row>
    <row r="4" spans="1:12" ht="75" x14ac:dyDescent="0.25">
      <c r="A4" s="14">
        <v>3</v>
      </c>
      <c r="B4" s="41" t="s">
        <v>76</v>
      </c>
      <c r="C4" s="31" t="s">
        <v>69</v>
      </c>
      <c r="D4" s="32" t="s">
        <v>91</v>
      </c>
      <c r="E4" s="32" t="s">
        <v>93</v>
      </c>
      <c r="F4" s="51" t="s">
        <v>95</v>
      </c>
      <c r="G4" s="32" t="s">
        <v>96</v>
      </c>
      <c r="H4" s="36">
        <v>1</v>
      </c>
      <c r="I4" s="34">
        <v>2</v>
      </c>
      <c r="J4" s="35">
        <v>50</v>
      </c>
      <c r="L4" s="3"/>
    </row>
    <row r="5" spans="1:12" ht="75" x14ac:dyDescent="0.25">
      <c r="A5" s="14">
        <v>4</v>
      </c>
      <c r="B5" s="41" t="s">
        <v>76</v>
      </c>
      <c r="C5" s="31" t="s">
        <v>69</v>
      </c>
      <c r="D5" s="32" t="s">
        <v>92</v>
      </c>
      <c r="E5" s="32" t="s">
        <v>94</v>
      </c>
      <c r="F5" s="51" t="s">
        <v>95</v>
      </c>
      <c r="G5" s="32" t="s">
        <v>96</v>
      </c>
      <c r="H5" s="37">
        <v>1</v>
      </c>
      <c r="I5" s="38">
        <v>2</v>
      </c>
      <c r="J5" s="35">
        <v>30</v>
      </c>
      <c r="L5" s="3"/>
    </row>
    <row r="6" spans="1:12" ht="90" x14ac:dyDescent="0.25">
      <c r="A6" s="14">
        <v>5</v>
      </c>
      <c r="B6" s="43" t="s">
        <v>76</v>
      </c>
      <c r="C6" s="44" t="s">
        <v>69</v>
      </c>
      <c r="D6" s="45" t="s">
        <v>84</v>
      </c>
      <c r="E6" s="45" t="s">
        <v>85</v>
      </c>
      <c r="F6" s="50" t="s">
        <v>86</v>
      </c>
      <c r="G6" s="45" t="s">
        <v>87</v>
      </c>
      <c r="H6" s="46">
        <v>1</v>
      </c>
      <c r="I6" s="47">
        <v>2</v>
      </c>
      <c r="J6" s="48">
        <v>50</v>
      </c>
      <c r="L6" s="3"/>
    </row>
    <row r="7" spans="1:12" ht="90" x14ac:dyDescent="0.25">
      <c r="A7" s="14">
        <v>6</v>
      </c>
      <c r="B7" s="49" t="s">
        <v>76</v>
      </c>
      <c r="C7" s="44" t="s">
        <v>69</v>
      </c>
      <c r="D7" s="45" t="s">
        <v>88</v>
      </c>
      <c r="E7" s="45" t="s">
        <v>89</v>
      </c>
      <c r="F7" s="50" t="s">
        <v>86</v>
      </c>
      <c r="G7" s="45" t="s">
        <v>87</v>
      </c>
      <c r="H7" s="46">
        <v>1</v>
      </c>
      <c r="I7" s="47">
        <v>3</v>
      </c>
      <c r="J7" s="48">
        <v>30</v>
      </c>
    </row>
    <row r="8" spans="1:12" ht="75" x14ac:dyDescent="0.25">
      <c r="A8" s="14">
        <v>7</v>
      </c>
      <c r="B8" s="41" t="s">
        <v>76</v>
      </c>
      <c r="C8" s="31" t="s">
        <v>69</v>
      </c>
      <c r="D8" s="32" t="s">
        <v>78</v>
      </c>
      <c r="E8" s="32" t="s">
        <v>80</v>
      </c>
      <c r="F8" s="42" t="s">
        <v>77</v>
      </c>
      <c r="G8" s="32" t="s">
        <v>82</v>
      </c>
      <c r="H8" s="36">
        <v>1</v>
      </c>
      <c r="I8" s="34">
        <v>3</v>
      </c>
      <c r="J8" s="35">
        <v>50</v>
      </c>
    </row>
    <row r="9" spans="1:12" ht="90" x14ac:dyDescent="0.25">
      <c r="A9" s="14">
        <v>8</v>
      </c>
      <c r="B9" s="41" t="s">
        <v>76</v>
      </c>
      <c r="C9" s="31" t="s">
        <v>69</v>
      </c>
      <c r="D9" s="32" t="s">
        <v>79</v>
      </c>
      <c r="E9" s="32" t="s">
        <v>81</v>
      </c>
      <c r="F9" s="42" t="s">
        <v>77</v>
      </c>
      <c r="G9" s="32" t="s">
        <v>83</v>
      </c>
      <c r="H9" s="37">
        <v>1</v>
      </c>
      <c r="I9" s="38">
        <v>2</v>
      </c>
      <c r="J9" s="35">
        <v>30</v>
      </c>
    </row>
    <row r="10" spans="1:12" ht="15" x14ac:dyDescent="0.25">
      <c r="A10"/>
      <c r="B10"/>
      <c r="C10"/>
      <c r="D10"/>
      <c r="E10"/>
      <c r="F10"/>
      <c r="G10"/>
      <c r="H10"/>
      <c r="I10"/>
      <c r="J10"/>
    </row>
    <row r="11" spans="1:12" ht="15" x14ac:dyDescent="0.25">
      <c r="A11"/>
      <c r="B11"/>
      <c r="C11"/>
      <c r="D11"/>
      <c r="E11"/>
      <c r="F11"/>
      <c r="G11"/>
      <c r="H11"/>
      <c r="I11"/>
      <c r="J11"/>
    </row>
  </sheetData>
  <conditionalFormatting sqref="A1:J1048576">
    <cfRule type="expression" dxfId="11" priority="11">
      <formula>#REF!="rejected"</formula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Lists!$A$1:$A$11</xm:f>
          </x14:formula1>
          <xm:sqref>J2:J9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C34" sqref="C34"/>
    </sheetView>
  </sheetViews>
  <sheetFormatPr defaultColWidth="8.85546875" defaultRowHeight="12.75" x14ac:dyDescent="0.2"/>
  <cols>
    <col min="1" max="1" width="8.85546875" style="6"/>
    <col min="2" max="2" width="10.85546875" style="6" bestFit="1" customWidth="1"/>
    <col min="3" max="3" width="9.42578125" style="6" bestFit="1" customWidth="1"/>
    <col min="4" max="4" width="8.85546875" style="6"/>
    <col min="5" max="5" width="11.140625" style="6" customWidth="1"/>
    <col min="6" max="7" width="8.85546875" style="10"/>
    <col min="8" max="16384" width="8.85546875" style="6"/>
  </cols>
  <sheetData>
    <row r="1" spans="1:7" ht="25.5" x14ac:dyDescent="0.35">
      <c r="A1" s="5" t="s">
        <v>19</v>
      </c>
    </row>
    <row r="2" spans="1:7" x14ac:dyDescent="0.2">
      <c r="A2" s="54" t="s">
        <v>17</v>
      </c>
      <c r="B2" s="54"/>
      <c r="C2" s="54"/>
      <c r="D2" s="54"/>
    </row>
    <row r="4" spans="1:7" ht="15" customHeight="1" x14ac:dyDescent="0.2">
      <c r="A4" s="58" t="s">
        <v>8</v>
      </c>
      <c r="B4" s="55" t="s">
        <v>9</v>
      </c>
      <c r="C4" s="55"/>
      <c r="D4" s="55"/>
      <c r="E4" s="56" t="s">
        <v>14</v>
      </c>
      <c r="F4" s="52" t="s">
        <v>12</v>
      </c>
      <c r="G4" s="52" t="s">
        <v>13</v>
      </c>
    </row>
    <row r="5" spans="1:7" ht="13.5" thickBot="1" x14ac:dyDescent="0.25">
      <c r="A5" s="59"/>
      <c r="B5" s="7" t="s">
        <v>10</v>
      </c>
      <c r="C5" s="7" t="s">
        <v>18</v>
      </c>
      <c r="D5" s="7" t="s">
        <v>11</v>
      </c>
      <c r="E5" s="57"/>
      <c r="F5" s="53"/>
      <c r="G5" s="53"/>
    </row>
    <row r="6" spans="1:7" x14ac:dyDescent="0.2">
      <c r="A6" s="13">
        <v>0</v>
      </c>
      <c r="B6" s="11">
        <v>220</v>
      </c>
      <c r="C6" s="12">
        <v>0</v>
      </c>
      <c r="D6" s="9">
        <v>0</v>
      </c>
      <c r="E6" s="9" t="str">
        <f>ROUND((C6/(C6 +B6))*100,0) &amp; "%"</f>
        <v>0%</v>
      </c>
      <c r="F6" s="10">
        <f>-D6</f>
        <v>0</v>
      </c>
      <c r="G6" s="10">
        <f>B6-D6</f>
        <v>220</v>
      </c>
    </row>
    <row r="7" spans="1:7" x14ac:dyDescent="0.2">
      <c r="A7" s="8">
        <v>1</v>
      </c>
      <c r="B7" s="11">
        <v>220</v>
      </c>
      <c r="C7" s="12">
        <v>60</v>
      </c>
      <c r="D7" s="9">
        <v>0</v>
      </c>
      <c r="E7" s="9" t="str">
        <f t="shared" ref="E7:E9" si="0">ROUND((C7/(C7 +B7))*100,0) &amp; "%"</f>
        <v>21%</v>
      </c>
      <c r="F7" s="10">
        <f>-D7</f>
        <v>0</v>
      </c>
      <c r="G7" s="10">
        <f>B7-D7</f>
        <v>220</v>
      </c>
    </row>
    <row r="8" spans="1:7" x14ac:dyDescent="0.2">
      <c r="A8" s="8">
        <v>2</v>
      </c>
      <c r="B8" s="11">
        <v>160</v>
      </c>
      <c r="C8" s="11">
        <v>60</v>
      </c>
      <c r="D8" s="6">
        <f t="shared" ref="D8:D9" si="1">((B8+C8)-(B7+C7)+D7)</f>
        <v>-60</v>
      </c>
      <c r="E8" s="9" t="str">
        <f t="shared" si="0"/>
        <v>27%</v>
      </c>
      <c r="F8" s="10">
        <f>-D8</f>
        <v>60</v>
      </c>
      <c r="G8" s="10">
        <f>B8-D8</f>
        <v>220</v>
      </c>
    </row>
    <row r="9" spans="1:7" x14ac:dyDescent="0.2">
      <c r="A9" s="8">
        <v>3</v>
      </c>
      <c r="B9" s="11">
        <v>100</v>
      </c>
      <c r="C9" s="11">
        <v>100</v>
      </c>
      <c r="D9" s="6">
        <f t="shared" si="1"/>
        <v>-80</v>
      </c>
      <c r="E9" s="9" t="str">
        <f t="shared" si="0"/>
        <v>50%</v>
      </c>
      <c r="F9" s="10">
        <f>-D9</f>
        <v>80</v>
      </c>
      <c r="G9" s="10">
        <f>B9-D9</f>
        <v>180</v>
      </c>
    </row>
    <row r="10" spans="1:7" x14ac:dyDescent="0.2">
      <c r="A10" s="8">
        <v>4</v>
      </c>
      <c r="B10" s="11"/>
      <c r="C10" s="11"/>
      <c r="E10" s="9"/>
    </row>
    <row r="11" spans="1:7" x14ac:dyDescent="0.2">
      <c r="A11" s="8">
        <v>5</v>
      </c>
      <c r="B11" s="11"/>
      <c r="C11" s="11"/>
    </row>
    <row r="12" spans="1:7" x14ac:dyDescent="0.2">
      <c r="A12" s="8">
        <v>6</v>
      </c>
      <c r="B12" s="11"/>
      <c r="C12" s="11"/>
    </row>
    <row r="13" spans="1:7" x14ac:dyDescent="0.2">
      <c r="A13" s="8">
        <v>7</v>
      </c>
      <c r="B13" s="11"/>
      <c r="C13" s="11"/>
    </row>
    <row r="14" spans="1:7" x14ac:dyDescent="0.2">
      <c r="A14" s="8">
        <v>8</v>
      </c>
      <c r="B14" s="11"/>
      <c r="C14" s="11"/>
    </row>
    <row r="15" spans="1:7" x14ac:dyDescent="0.2">
      <c r="A15" s="8">
        <v>9</v>
      </c>
      <c r="B15" s="11"/>
      <c r="C15" s="11"/>
    </row>
    <row r="16" spans="1:7" x14ac:dyDescent="0.2">
      <c r="A16" s="8">
        <v>10</v>
      </c>
      <c r="B16" s="11"/>
      <c r="C16" s="11"/>
    </row>
  </sheetData>
  <mergeCells count="6">
    <mergeCell ref="G4:G5"/>
    <mergeCell ref="A2:D2"/>
    <mergeCell ref="B4:D4"/>
    <mergeCell ref="E4:E5"/>
    <mergeCell ref="A4:A5"/>
    <mergeCell ref="F4:F5"/>
  </mergeCells>
  <pageMargins left="0.7" right="0.7" top="0.75" bottom="0.75" header="0.3" footer="0.3"/>
  <pageSetup paperSize="9"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/>
  </sheetViews>
  <sheetFormatPr defaultColWidth="11.42578125" defaultRowHeight="15" x14ac:dyDescent="0.25"/>
  <sheetData>
    <row r="1" spans="1:1" x14ac:dyDescent="0.25">
      <c r="A1">
        <v>0</v>
      </c>
    </row>
    <row r="2" spans="1:1" x14ac:dyDescent="0.25">
      <c r="A2">
        <v>5</v>
      </c>
    </row>
    <row r="3" spans="1:1" x14ac:dyDescent="0.25">
      <c r="A3">
        <v>10</v>
      </c>
    </row>
    <row r="4" spans="1:1" x14ac:dyDescent="0.25">
      <c r="A4">
        <v>20</v>
      </c>
    </row>
    <row r="5" spans="1:1" x14ac:dyDescent="0.25">
      <c r="A5">
        <v>30</v>
      </c>
    </row>
    <row r="6" spans="1:1" x14ac:dyDescent="0.25">
      <c r="A6">
        <v>50</v>
      </c>
    </row>
    <row r="7" spans="1:1" x14ac:dyDescent="0.25">
      <c r="A7">
        <v>80</v>
      </c>
    </row>
    <row r="8" spans="1:1" x14ac:dyDescent="0.25">
      <c r="A8">
        <v>130</v>
      </c>
    </row>
    <row r="9" spans="1:1" x14ac:dyDescent="0.25">
      <c r="A9">
        <v>200</v>
      </c>
    </row>
    <row r="10" spans="1:1" x14ac:dyDescent="0.25">
      <c r="A10">
        <v>400</v>
      </c>
    </row>
    <row r="11" spans="1:1" x14ac:dyDescent="0.25">
      <c r="A11">
        <v>1000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3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WORK-769-155</_dlc_DocId><_dlc_DocIdUrl xmlns="0d93dc7d-5998-434b-bf34-aa89b432ec07"><Url>http://intranet/workingtogether/projects/110405/_layouts/DocIdRedir.aspx?ID=WORK-769-155</Url><Description>WORK-769-155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575168F-6331-41DA-B879-8152475B98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9E313D-90F0-4096-93B6-F0B4A8E84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C9F9C-98B5-480F-B2D6-CAE7CFAF0133}">
  <ds:schemaRefs>
    <ds:schemaRef ds:uri="http://schemas.microsoft.com/office/2006/documentManagement/types"/>
    <ds:schemaRef ds:uri="$ListId:Shared Documents;"/>
    <ds:schemaRef ds:uri="http://schemas.openxmlformats.org/package/2006/metadata/core-properties"/>
    <ds:schemaRef ds:uri="http://schemas.microsoft.com/sharepoint/v4"/>
    <ds:schemaRef ds:uri="http://www.w3.org/XML/1998/namespace"/>
    <ds:schemaRef ds:uri="0d93dc7d-5998-434b-bf34-aa89b432ec07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29BDFB93-A148-4832-8767-0A894C12A9C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Done</vt:lpstr>
      <vt:lpstr>Charts</vt:lpstr>
      <vt:lpstr>Lists</vt:lpstr>
    </vt:vector>
  </TitlesOfParts>
  <Company>NPS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Heasley</dc:creator>
  <cp:lastModifiedBy>poisonsnake12</cp:lastModifiedBy>
  <cp:lastPrinted>2022-05-08T09:15:27Z</cp:lastPrinted>
  <dcterms:created xsi:type="dcterms:W3CDTF">2014-04-10T04:38:41Z</dcterms:created>
  <dcterms:modified xsi:type="dcterms:W3CDTF">2022-05-08T09:15:59Z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864dfc2f-d4cc-47bc-ae68-d207564bbc62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