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gdamit173 - Rovic Magdamit Files\Excel\Exercise - Activity - SeatWork\"/>
    </mc:Choice>
  </mc:AlternateContent>
  <xr:revisionPtr revIDLastSave="0" documentId="13_ncr:1_{BF52C6CB-2489-4207-A443-94C058198BC9}" xr6:coauthVersionLast="47" xr6:coauthVersionMax="47" xr10:uidLastSave="{00000000-0000-0000-0000-000000000000}"/>
  <bookViews>
    <workbookView xWindow="4110" yWindow="1425" windowWidth="21600" windowHeight="11295" xr2:uid="{11E7514F-962D-46DB-9798-C3FAEFEAB0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1" l="1"/>
  <c r="Y7" i="1"/>
  <c r="Y9" i="1"/>
  <c r="Y10" i="1"/>
  <c r="Y5" i="1"/>
  <c r="X6" i="1"/>
  <c r="X7" i="1"/>
  <c r="X8" i="1"/>
  <c r="X9" i="1"/>
  <c r="X10" i="1"/>
  <c r="X5" i="1"/>
  <c r="V6" i="1"/>
  <c r="V7" i="1"/>
  <c r="V9" i="1"/>
  <c r="V10" i="1"/>
  <c r="V5" i="1"/>
  <c r="U6" i="1"/>
  <c r="U7" i="1"/>
  <c r="U8" i="1"/>
  <c r="V8" i="1" s="1"/>
  <c r="Y8" i="1" s="1"/>
  <c r="U9" i="1"/>
  <c r="U10" i="1"/>
  <c r="U5" i="1"/>
  <c r="T6" i="1"/>
  <c r="T7" i="1"/>
  <c r="T8" i="1"/>
  <c r="T9" i="1"/>
  <c r="T10" i="1"/>
  <c r="T5" i="1"/>
  <c r="S6" i="1"/>
  <c r="S7" i="1"/>
  <c r="S8" i="1"/>
  <c r="S9" i="1"/>
  <c r="S10" i="1"/>
  <c r="S5" i="1"/>
  <c r="P6" i="1"/>
  <c r="P7" i="1"/>
  <c r="P8" i="1"/>
  <c r="P9" i="1"/>
  <c r="P10" i="1"/>
  <c r="P5" i="1"/>
  <c r="N6" i="1"/>
  <c r="N7" i="1"/>
  <c r="N10" i="1"/>
  <c r="H8" i="1"/>
  <c r="I8" i="1" s="1"/>
  <c r="H9" i="1"/>
  <c r="I9" i="1" s="1"/>
  <c r="H10" i="1"/>
  <c r="I10" i="1" s="1"/>
  <c r="H5" i="1"/>
  <c r="I5" i="1" s="1"/>
  <c r="M10" i="1"/>
  <c r="G10" i="1"/>
  <c r="M9" i="1"/>
  <c r="N9" i="1" s="1"/>
  <c r="G9" i="1"/>
  <c r="N8" i="1"/>
  <c r="G8" i="1"/>
  <c r="M7" i="1"/>
  <c r="G7" i="1"/>
  <c r="M6" i="1"/>
  <c r="G6" i="1"/>
  <c r="M5" i="1"/>
  <c r="N5" i="1" s="1"/>
  <c r="G5" i="1"/>
  <c r="H6" i="1" s="1"/>
  <c r="I6" i="1" s="1"/>
  <c r="H7" i="1" l="1"/>
  <c r="I7" i="1" s="1"/>
</calcChain>
</file>

<file path=xl/sharedStrings.xml><?xml version="1.0" encoding="utf-8"?>
<sst xmlns="http://schemas.openxmlformats.org/spreadsheetml/2006/main" count="31" uniqueCount="31">
  <si>
    <t>WEEK 1</t>
  </si>
  <si>
    <t>WEEK 2</t>
  </si>
  <si>
    <t>WEEK 3</t>
  </si>
  <si>
    <t>WEEK 4</t>
  </si>
  <si>
    <t>WEEK 5</t>
  </si>
  <si>
    <t>RECITATION</t>
  </si>
  <si>
    <t>SW1</t>
  </si>
  <si>
    <t>SW2</t>
  </si>
  <si>
    <t>SW3</t>
  </si>
  <si>
    <t>SW Ave</t>
  </si>
  <si>
    <t>SW</t>
  </si>
  <si>
    <t>PROJ G</t>
  </si>
  <si>
    <t>PROJ</t>
  </si>
  <si>
    <t>Q1</t>
  </si>
  <si>
    <t>Q2</t>
  </si>
  <si>
    <t>QUIZ G</t>
  </si>
  <si>
    <t>QUIZ</t>
  </si>
  <si>
    <t>CS</t>
  </si>
  <si>
    <t>CS 60</t>
  </si>
  <si>
    <t xml:space="preserve">EXAM </t>
  </si>
  <si>
    <t>EXAM 40</t>
  </si>
  <si>
    <t>NAME: ROVIC MAGDAMIT</t>
  </si>
  <si>
    <t>DATE:  06/05/2025</t>
  </si>
  <si>
    <t>COURSE: BS-ECE</t>
  </si>
  <si>
    <t>SECTION: 1A</t>
  </si>
  <si>
    <t>MAGDAMIT</t>
  </si>
  <si>
    <t>ESCOL</t>
  </si>
  <si>
    <t>TIMAJO</t>
  </si>
  <si>
    <t>BAYANIN</t>
  </si>
  <si>
    <t>CABISO</t>
  </si>
  <si>
    <t>BAN-SUH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</si>
</sst>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  <xf numFmtId="43" fontId="2" fillId="0" borderId="0" xfId="0" applyNumberFormat="1" applyFont="1"/>
    <xf numFmtId="43" fontId="4" fillId="4" borderId="0" xfId="0" applyNumberFormat="1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ABE9-5A4C-4525-8909-F129C17CF15F}">
  <dimension ref="A1:Y10"/>
  <sheetViews>
    <sheetView tabSelected="1" zoomScale="115" zoomScaleNormal="115" workbookViewId="0">
      <selection activeCell="J15" sqref="J15"/>
    </sheetView>
  </sheetViews>
  <sheetFormatPr defaultRowHeight="15" x14ac:dyDescent="0.25"/>
  <cols>
    <col min="1" max="1" width="12.7109375" customWidth="1"/>
    <col min="2" max="2" width="14.5703125" customWidth="1"/>
    <col min="9" max="9" width="21.5703125" customWidth="1"/>
  </cols>
  <sheetData>
    <row r="1" spans="1:25" x14ac:dyDescent="0.25">
      <c r="A1" s="9" t="s">
        <v>21</v>
      </c>
      <c r="B1" s="9"/>
      <c r="C1" s="9" t="s">
        <v>22</v>
      </c>
      <c r="D1" s="9"/>
    </row>
    <row r="2" spans="1:25" x14ac:dyDescent="0.25">
      <c r="A2" s="9" t="s">
        <v>23</v>
      </c>
      <c r="B2" s="9"/>
      <c r="C2" s="3"/>
      <c r="D2" s="3"/>
    </row>
    <row r="3" spans="1:25" x14ac:dyDescent="0.25">
      <c r="A3" s="9" t="s">
        <v>24</v>
      </c>
      <c r="B3" s="9"/>
      <c r="C3" s="3"/>
      <c r="D3" s="3"/>
      <c r="I3" s="6">
        <v>0.15</v>
      </c>
      <c r="J3" s="3"/>
      <c r="K3" s="3"/>
      <c r="L3" s="3"/>
      <c r="M3" s="3"/>
      <c r="N3" s="6">
        <v>0.15</v>
      </c>
      <c r="O3" s="3"/>
      <c r="P3" s="6">
        <v>0.35</v>
      </c>
      <c r="Q3" s="3"/>
      <c r="R3" s="3"/>
      <c r="S3" s="3"/>
      <c r="T3" s="6">
        <v>0.35</v>
      </c>
      <c r="U3" s="3"/>
      <c r="V3" s="6">
        <v>0.6</v>
      </c>
      <c r="W3" s="3"/>
      <c r="X3" s="6">
        <v>0.4</v>
      </c>
    </row>
    <row r="4" spans="1:25" x14ac:dyDescent="0.25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3"/>
      <c r="H4" s="3"/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</row>
    <row r="5" spans="1:25" ht="15.75" x14ac:dyDescent="0.25">
      <c r="A5" s="5" t="s">
        <v>26</v>
      </c>
      <c r="B5" s="3">
        <v>0</v>
      </c>
      <c r="C5" s="3">
        <v>2</v>
      </c>
      <c r="D5" s="3">
        <v>2</v>
      </c>
      <c r="E5" s="3">
        <v>5</v>
      </c>
      <c r="F5" s="3">
        <v>5</v>
      </c>
      <c r="G5" s="3">
        <f>SUM(B5:F5)</f>
        <v>14</v>
      </c>
      <c r="H5" s="3">
        <f>G5/MAX($G$5:$G$10) *50 +50</f>
        <v>93.75</v>
      </c>
      <c r="I5" s="3">
        <f>ROUND(H5*$I$3, 2)</f>
        <v>14.06</v>
      </c>
      <c r="J5" s="3">
        <v>75</v>
      </c>
      <c r="K5" s="3">
        <v>64</v>
      </c>
      <c r="L5" s="3">
        <v>67</v>
      </c>
      <c r="M5" s="3">
        <f>ROUND(AVERAGE(J5:L5), 2)</f>
        <v>68.67</v>
      </c>
      <c r="N5" s="3">
        <f>ROUND(M5*$N$3, 2)</f>
        <v>10.3</v>
      </c>
      <c r="O5" s="3">
        <v>78</v>
      </c>
      <c r="P5" s="3">
        <f>O5*$P$3</f>
        <v>27.299999999999997</v>
      </c>
      <c r="Q5" s="3">
        <v>86</v>
      </c>
      <c r="R5" s="3">
        <v>81</v>
      </c>
      <c r="S5" s="3">
        <f>AVERAGE(Q5:R5)</f>
        <v>83.5</v>
      </c>
      <c r="T5" s="3">
        <f>S5*$T$3</f>
        <v>29.224999999999998</v>
      </c>
      <c r="U5" s="7">
        <f t="shared" ref="U5:U10" si="0">SUM(I5,N5,P5,T5)</f>
        <v>80.884999999999991</v>
      </c>
      <c r="V5" s="7">
        <f>U5*$V$3</f>
        <v>48.530999999999992</v>
      </c>
      <c r="W5" s="3">
        <v>83</v>
      </c>
      <c r="X5" s="7">
        <f>W5*$X$3</f>
        <v>33.200000000000003</v>
      </c>
      <c r="Y5" s="8">
        <f t="shared" ref="Y5:Y10" si="1">V5+X5</f>
        <v>81.730999999999995</v>
      </c>
    </row>
    <row r="6" spans="1:25" ht="15.75" x14ac:dyDescent="0.25">
      <c r="A6" s="5" t="s">
        <v>27</v>
      </c>
      <c r="B6" s="3">
        <v>2</v>
      </c>
      <c r="C6" s="3">
        <v>2</v>
      </c>
      <c r="D6" s="3">
        <v>4</v>
      </c>
      <c r="E6" s="3">
        <v>2</v>
      </c>
      <c r="F6" s="3">
        <v>2</v>
      </c>
      <c r="G6" s="3">
        <f t="shared" ref="G6:G10" si="2">SUM(B6:F6)</f>
        <v>12</v>
      </c>
      <c r="H6" s="3">
        <f t="shared" ref="H6:H10" si="3">G6/MAX($G$5:$G$10) *50 +50</f>
        <v>87.5</v>
      </c>
      <c r="I6" s="3">
        <f t="shared" ref="I6:I10" si="4">ROUND(H6*$I$3, 2)</f>
        <v>13.13</v>
      </c>
      <c r="J6" s="3">
        <v>70</v>
      </c>
      <c r="K6" s="3">
        <v>98</v>
      </c>
      <c r="L6" s="3">
        <v>60</v>
      </c>
      <c r="M6" s="3">
        <f t="shared" ref="M6:M10" si="5">ROUND(AVERAGE(J6:L6), 2)</f>
        <v>76</v>
      </c>
      <c r="N6" s="3">
        <f t="shared" ref="N6:N10" si="6">ROUND(M6*$N$3, 2)</f>
        <v>11.4</v>
      </c>
      <c r="O6" s="3">
        <v>94</v>
      </c>
      <c r="P6" s="3">
        <f t="shared" ref="P6:P10" si="7">O6*$P$3</f>
        <v>32.9</v>
      </c>
      <c r="Q6" s="3">
        <v>81</v>
      </c>
      <c r="R6" s="3">
        <v>95</v>
      </c>
      <c r="S6" s="3">
        <f t="shared" ref="S6:S10" si="8">AVERAGE(Q6:R6)</f>
        <v>88</v>
      </c>
      <c r="T6" s="3">
        <f t="shared" ref="T6:T10" si="9">S6*$T$3</f>
        <v>30.799999999999997</v>
      </c>
      <c r="U6" s="7">
        <f t="shared" si="0"/>
        <v>88.22999999999999</v>
      </c>
      <c r="V6" s="7">
        <f t="shared" ref="V6:V10" si="10">U6*$V$3</f>
        <v>52.937999999999995</v>
      </c>
      <c r="W6" s="3">
        <v>100</v>
      </c>
      <c r="X6" s="7">
        <f t="shared" ref="X6:X10" si="11">W6*$X$3</f>
        <v>40</v>
      </c>
      <c r="Y6" s="8">
        <f t="shared" si="1"/>
        <v>92.937999999999988</v>
      </c>
    </row>
    <row r="7" spans="1:25" ht="15.75" x14ac:dyDescent="0.25">
      <c r="A7" s="5" t="s">
        <v>30</v>
      </c>
      <c r="B7" s="3">
        <v>1</v>
      </c>
      <c r="C7" s="3">
        <v>2</v>
      </c>
      <c r="D7" s="3">
        <v>5</v>
      </c>
      <c r="E7" s="3">
        <v>6</v>
      </c>
      <c r="F7" s="3">
        <v>1</v>
      </c>
      <c r="G7" s="3">
        <f t="shared" si="2"/>
        <v>15</v>
      </c>
      <c r="H7" s="3">
        <f t="shared" si="3"/>
        <v>96.875</v>
      </c>
      <c r="I7" s="3">
        <f t="shared" si="4"/>
        <v>14.53</v>
      </c>
      <c r="J7" s="3">
        <v>80</v>
      </c>
      <c r="K7" s="3">
        <v>93</v>
      </c>
      <c r="L7" s="3">
        <v>83</v>
      </c>
      <c r="M7" s="3">
        <f t="shared" si="5"/>
        <v>85.33</v>
      </c>
      <c r="N7" s="3">
        <f t="shared" si="6"/>
        <v>12.8</v>
      </c>
      <c r="O7" s="3">
        <v>81</v>
      </c>
      <c r="P7" s="3">
        <f t="shared" si="7"/>
        <v>28.349999999999998</v>
      </c>
      <c r="Q7" s="3">
        <v>81</v>
      </c>
      <c r="R7" s="3">
        <v>84</v>
      </c>
      <c r="S7" s="3">
        <f t="shared" si="8"/>
        <v>82.5</v>
      </c>
      <c r="T7" s="3">
        <f t="shared" si="9"/>
        <v>28.874999999999996</v>
      </c>
      <c r="U7" s="7">
        <f t="shared" si="0"/>
        <v>84.554999999999993</v>
      </c>
      <c r="V7" s="7">
        <f t="shared" si="10"/>
        <v>50.732999999999997</v>
      </c>
      <c r="W7" s="3">
        <v>75</v>
      </c>
      <c r="X7" s="7">
        <f t="shared" si="11"/>
        <v>30</v>
      </c>
      <c r="Y7" s="8">
        <f t="shared" si="1"/>
        <v>80.733000000000004</v>
      </c>
    </row>
    <row r="8" spans="1:25" ht="15.75" x14ac:dyDescent="0.25">
      <c r="A8" s="5" t="s">
        <v>29</v>
      </c>
      <c r="B8" s="3">
        <v>2</v>
      </c>
      <c r="C8" s="3">
        <v>3</v>
      </c>
      <c r="D8" s="3">
        <v>5</v>
      </c>
      <c r="E8" s="3">
        <v>4</v>
      </c>
      <c r="F8" s="3">
        <v>2</v>
      </c>
      <c r="G8" s="3">
        <f t="shared" si="2"/>
        <v>16</v>
      </c>
      <c r="H8" s="3">
        <f t="shared" si="3"/>
        <v>100</v>
      </c>
      <c r="I8" s="3">
        <f t="shared" si="4"/>
        <v>15</v>
      </c>
      <c r="J8" s="3">
        <v>77</v>
      </c>
      <c r="K8" s="3">
        <v>61</v>
      </c>
      <c r="L8" s="3">
        <v>87</v>
      </c>
      <c r="M8" s="3">
        <v>73</v>
      </c>
      <c r="N8" s="3">
        <f t="shared" si="6"/>
        <v>10.95</v>
      </c>
      <c r="O8" s="3">
        <v>91</v>
      </c>
      <c r="P8" s="3">
        <f t="shared" si="7"/>
        <v>31.849999999999998</v>
      </c>
      <c r="Q8" s="3">
        <v>76</v>
      </c>
      <c r="R8" s="3">
        <v>75</v>
      </c>
      <c r="S8" s="3">
        <f t="shared" si="8"/>
        <v>75.5</v>
      </c>
      <c r="T8" s="3">
        <f t="shared" si="9"/>
        <v>26.424999999999997</v>
      </c>
      <c r="U8" s="7">
        <f t="shared" si="0"/>
        <v>84.224999999999994</v>
      </c>
      <c r="V8" s="7">
        <f t="shared" si="10"/>
        <v>50.534999999999997</v>
      </c>
      <c r="W8" s="3">
        <v>89</v>
      </c>
      <c r="X8" s="7">
        <f t="shared" si="11"/>
        <v>35.6</v>
      </c>
      <c r="Y8" s="8">
        <f t="shared" si="1"/>
        <v>86.134999999999991</v>
      </c>
    </row>
    <row r="9" spans="1:25" ht="15.75" x14ac:dyDescent="0.25">
      <c r="A9" s="5" t="s">
        <v>25</v>
      </c>
      <c r="B9" s="3">
        <v>5</v>
      </c>
      <c r="C9" s="3">
        <v>0</v>
      </c>
      <c r="D9" s="3">
        <v>0</v>
      </c>
      <c r="E9" s="3">
        <v>3</v>
      </c>
      <c r="F9" s="3">
        <v>1</v>
      </c>
      <c r="G9" s="3">
        <f t="shared" si="2"/>
        <v>9</v>
      </c>
      <c r="H9" s="3">
        <f t="shared" si="3"/>
        <v>78.125</v>
      </c>
      <c r="I9" s="3">
        <f t="shared" si="4"/>
        <v>11.72</v>
      </c>
      <c r="J9" s="3">
        <v>88</v>
      </c>
      <c r="K9" s="3">
        <v>94</v>
      </c>
      <c r="L9" s="3">
        <v>69</v>
      </c>
      <c r="M9" s="3">
        <f t="shared" si="5"/>
        <v>83.67</v>
      </c>
      <c r="N9" s="3">
        <f t="shared" si="6"/>
        <v>12.55</v>
      </c>
      <c r="O9" s="3">
        <v>82</v>
      </c>
      <c r="P9" s="3">
        <f t="shared" si="7"/>
        <v>28.7</v>
      </c>
      <c r="Q9" s="3">
        <v>98</v>
      </c>
      <c r="R9" s="3">
        <v>90</v>
      </c>
      <c r="S9" s="3">
        <f t="shared" si="8"/>
        <v>94</v>
      </c>
      <c r="T9" s="3">
        <f t="shared" si="9"/>
        <v>32.9</v>
      </c>
      <c r="U9" s="7">
        <f t="shared" si="0"/>
        <v>85.87</v>
      </c>
      <c r="V9" s="7">
        <f t="shared" si="10"/>
        <v>51.521999999999998</v>
      </c>
      <c r="W9" s="3">
        <v>98</v>
      </c>
      <c r="X9" s="7">
        <f t="shared" si="11"/>
        <v>39.200000000000003</v>
      </c>
      <c r="Y9" s="8">
        <f t="shared" si="1"/>
        <v>90.722000000000008</v>
      </c>
    </row>
    <row r="10" spans="1:25" ht="15.75" x14ac:dyDescent="0.25">
      <c r="A10" s="5" t="s">
        <v>28</v>
      </c>
      <c r="B10" s="3">
        <v>2</v>
      </c>
      <c r="C10" s="3">
        <v>2</v>
      </c>
      <c r="D10" s="3">
        <v>6</v>
      </c>
      <c r="E10" s="3">
        <v>3</v>
      </c>
      <c r="F10" s="3">
        <v>0</v>
      </c>
      <c r="G10" s="3">
        <f t="shared" si="2"/>
        <v>13</v>
      </c>
      <c r="H10" s="3">
        <f t="shared" si="3"/>
        <v>90.625</v>
      </c>
      <c r="I10" s="3">
        <f t="shared" si="4"/>
        <v>13.59</v>
      </c>
      <c r="J10" s="3">
        <v>66</v>
      </c>
      <c r="K10" s="3">
        <v>69</v>
      </c>
      <c r="L10" s="3">
        <v>72</v>
      </c>
      <c r="M10" s="3">
        <f t="shared" si="5"/>
        <v>69</v>
      </c>
      <c r="N10" s="3">
        <f t="shared" si="6"/>
        <v>10.35</v>
      </c>
      <c r="O10" s="3">
        <v>82</v>
      </c>
      <c r="P10" s="3">
        <f t="shared" si="7"/>
        <v>28.7</v>
      </c>
      <c r="Q10" s="3">
        <v>86</v>
      </c>
      <c r="R10" s="3">
        <v>85</v>
      </c>
      <c r="S10" s="3">
        <f t="shared" si="8"/>
        <v>85.5</v>
      </c>
      <c r="T10" s="3">
        <f t="shared" si="9"/>
        <v>29.924999999999997</v>
      </c>
      <c r="U10" s="7">
        <f t="shared" si="0"/>
        <v>82.564999999999998</v>
      </c>
      <c r="V10" s="7">
        <f t="shared" si="10"/>
        <v>49.538999999999994</v>
      </c>
      <c r="W10" s="3">
        <v>88</v>
      </c>
      <c r="X10" s="7">
        <f t="shared" si="11"/>
        <v>35.200000000000003</v>
      </c>
      <c r="Y10" s="8">
        <f t="shared" si="1"/>
        <v>84.739000000000004</v>
      </c>
    </row>
  </sheetData>
  <mergeCells count="4">
    <mergeCell ref="A1:B1"/>
    <mergeCell ref="A2:B2"/>
    <mergeCell ref="A3:B3"/>
    <mergeCell ref="C1:D1"/>
  </mergeCells>
  <conditionalFormatting sqref="H5:H10">
    <cfRule type="cellIs" dxfId="6" priority="9" operator="greaterThan">
      <formula>75</formula>
    </cfRule>
    <cfRule type="cellIs" dxfId="5" priority="10" operator="lessThan">
      <formula>75</formula>
    </cfRule>
  </conditionalFormatting>
  <conditionalFormatting sqref="M5:M10">
    <cfRule type="cellIs" dxfId="4" priority="1" operator="greaterThan">
      <formula>75</formula>
    </cfRule>
    <cfRule type="cellIs" dxfId="3" priority="2" operator="lessThan">
      <formula>75</formula>
    </cfRule>
  </conditionalFormatting>
  <conditionalFormatting sqref="O5:O10">
    <cfRule type="cellIs" dxfId="2" priority="3" operator="greaterThan">
      <formula>75</formula>
    </cfRule>
  </conditionalFormatting>
  <conditionalFormatting sqref="S5:S10">
    <cfRule type="cellIs" dxfId="1" priority="4" operator="greaterThan">
      <formula>75</formula>
    </cfRule>
    <cfRule type="cellIs" dxfId="0" priority="5" operator="lessThan">
      <formula>75</formula>
    </cfRule>
  </conditionalFormatting>
  <conditionalFormatting sqref="U5:U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10">
    <cfRule type="dataBar" priority="6">
      <dataBar>
        <cfvo type="num" val="50"/>
        <cfvo type="num" val="100"/>
        <color rgb="FF7030A0"/>
      </dataBar>
      <extLst>
        <ext xmlns:x14="http://schemas.microsoft.com/office/spreadsheetml/2009/9/main" uri="{B025F937-C7B1-47D3-B67F-A62EFF666E3E}">
          <x14:id>{578012EE-FC7C-448B-ABFB-EC03CFE4F018}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8012EE-FC7C-448B-ABFB-EC03CFE4F018}">
            <x14:dataBar minLength="0" maxLength="100" gradient="0">
              <x14:cfvo type="num">
                <xm:f>50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Y5:Y10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CoEngg ComLab PC40</dc:creator>
  <cp:lastModifiedBy>CoEngg ComLab PC40</cp:lastModifiedBy>
  <dcterms:created xsi:type="dcterms:W3CDTF">2025-05-06T02:52:20Z</dcterms:created>
  <dcterms:modified xsi:type="dcterms:W3CDTF">2025-05-06T04:15:17Z</dcterms:modified>
</cp:coreProperties>
</file>