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P000!$A$1:$AP$754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25" i="1"/>
  <c r="I125"/>
  <c r="K125" s="1"/>
  <c r="H125"/>
  <c r="J125" s="1"/>
  <c r="B125"/>
  <c r="FS125" i="2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B190" i="1"/>
  <c r="H190" s="1"/>
  <c r="J190" s="1"/>
  <c r="U190" i="2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S80"/>
  <c r="X80" s="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R54"/>
  <c r="W54" s="1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8" i="2"/>
  <c r="DO378"/>
  <c r="DN378"/>
  <c r="DM378"/>
  <c r="DL378"/>
  <c r="DK378"/>
  <c r="DJ378"/>
  <c r="DI378"/>
  <c r="DH378"/>
  <c r="DG378"/>
  <c r="DF378"/>
  <c r="DE378"/>
  <c r="DD378"/>
  <c r="DC378"/>
  <c r="DB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CU372" s="1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CU366" s="1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CU346" s="1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CU337" s="1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CU312" s="1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CU310" s="1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CU283" s="1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CU280" s="1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U272" s="1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U269" s="1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CU256" s="1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CU252" s="1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T248"/>
  <c r="CV248" s="1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CU241" s="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CU236" s="1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CU229" s="1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U224"/>
  <c r="T224"/>
  <c r="CV224" s="1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CR205" s="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8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CU196" s="1"/>
  <c r="DC196"/>
  <c r="DB196"/>
  <c r="CR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CR192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CU192" s="1"/>
  <c r="DC192"/>
  <c r="DB192"/>
  <c r="CQ192"/>
  <c r="CP192"/>
  <c r="CO192"/>
  <c r="CN192"/>
  <c r="U192"/>
  <c r="CR148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U19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85" i="4" s="1"/>
  <c r="N185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3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2" i="4" s="1"/>
  <c r="N182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1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9" i="4" s="1"/>
  <c r="N179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8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7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6" i="4" s="1"/>
  <c r="N176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5" i="4" s="1"/>
  <c r="N175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4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3" i="4" s="1"/>
  <c r="N173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171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62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1" i="4" s="1"/>
  <c r="N161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0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9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Q160"/>
  <c r="CP160"/>
  <c r="CO160"/>
  <c r="CN160"/>
  <c r="U160"/>
  <c r="L158" i="4" s="1"/>
  <c r="N158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156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5" i="4" s="1"/>
  <c r="N155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CU156" s="1"/>
  <c r="DE156"/>
  <c r="DD156"/>
  <c r="DC156"/>
  <c r="DB156"/>
  <c r="CV156"/>
  <c r="CR156"/>
  <c r="CQ156"/>
  <c r="CP156"/>
  <c r="CO156"/>
  <c r="CN156"/>
  <c r="U156"/>
  <c r="L154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3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U154" s="1"/>
  <c r="CV154"/>
  <c r="CQ154"/>
  <c r="CP154"/>
  <c r="CO154"/>
  <c r="CN154"/>
  <c r="U154"/>
  <c r="L152" i="4" s="1"/>
  <c r="N152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51" i="4" s="1"/>
  <c r="N151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150" i="4" s="1"/>
  <c r="N150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9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CU150" s="1"/>
  <c r="DE150"/>
  <c r="DD150"/>
  <c r="DC150"/>
  <c r="DB150"/>
  <c r="CV150"/>
  <c r="CQ150"/>
  <c r="CP150"/>
  <c r="CO150"/>
  <c r="CN150"/>
  <c r="U150"/>
  <c r="L148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7" i="4" s="1"/>
  <c r="N147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U148" s="1"/>
  <c r="CV148"/>
  <c r="CQ148"/>
  <c r="CP148"/>
  <c r="CO148"/>
  <c r="CN148"/>
  <c r="U148"/>
  <c r="L146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CU147" s="1"/>
  <c r="DF147"/>
  <c r="DE147"/>
  <c r="DD147"/>
  <c r="DC147"/>
  <c r="DB147"/>
  <c r="CV147"/>
  <c r="CR147"/>
  <c r="CQ147"/>
  <c r="CP147"/>
  <c r="CO147"/>
  <c r="CN147"/>
  <c r="U147"/>
  <c r="L145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Q146"/>
  <c r="CP146"/>
  <c r="CO146"/>
  <c r="CN146"/>
  <c r="U146"/>
  <c r="L144" i="4" s="1"/>
  <c r="N14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L137" i="4" s="1"/>
  <c r="N137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 s="1"/>
  <c r="CV138"/>
  <c r="CR138"/>
  <c r="CQ138"/>
  <c r="CP138"/>
  <c r="CO138"/>
  <c r="CN138"/>
  <c r="U138"/>
  <c r="L136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5" i="4" s="1"/>
  <c r="N135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L133" i="4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40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7" i="1"/>
  <c r="B296"/>
  <c r="M296" s="1"/>
  <c r="B295"/>
  <c r="I295" s="1"/>
  <c r="K295" s="1"/>
  <c r="B294"/>
  <c r="H294" s="1"/>
  <c r="J294" s="1"/>
  <c r="B293"/>
  <c r="M293" s="1"/>
  <c r="B292"/>
  <c r="I292" s="1"/>
  <c r="K292" s="1"/>
  <c r="B291"/>
  <c r="H291" s="1"/>
  <c r="J291" s="1"/>
  <c r="B290"/>
  <c r="M290" s="1"/>
  <c r="B289"/>
  <c r="B288"/>
  <c r="H288" s="1"/>
  <c r="J288" s="1"/>
  <c r="B287"/>
  <c r="M287" s="1"/>
  <c r="B286"/>
  <c r="I286" s="1"/>
  <c r="K286" s="1"/>
  <c r="B285"/>
  <c r="H285" s="1"/>
  <c r="J285" s="1"/>
  <c r="B284"/>
  <c r="M284" s="1"/>
  <c r="B283"/>
  <c r="I283" s="1"/>
  <c r="K283" s="1"/>
  <c r="B282"/>
  <c r="H282" s="1"/>
  <c r="J282" s="1"/>
  <c r="B281"/>
  <c r="M281" s="1"/>
  <c r="B280"/>
  <c r="B279"/>
  <c r="H279" s="1"/>
  <c r="J279" s="1"/>
  <c r="B278"/>
  <c r="M278" s="1"/>
  <c r="B277"/>
  <c r="I277" s="1"/>
  <c r="K277" s="1"/>
  <c r="B276"/>
  <c r="B275"/>
  <c r="M275" s="1"/>
  <c r="B274"/>
  <c r="I274" s="1"/>
  <c r="K274" s="1"/>
  <c r="B273"/>
  <c r="H273" s="1"/>
  <c r="J273" s="1"/>
  <c r="B272"/>
  <c r="B271"/>
  <c r="B270"/>
  <c r="H270" s="1"/>
  <c r="J270" s="1"/>
  <c r="B269"/>
  <c r="M269" s="1"/>
  <c r="B268"/>
  <c r="I268" s="1"/>
  <c r="K268" s="1"/>
  <c r="B267"/>
  <c r="H267" s="1"/>
  <c r="J267" s="1"/>
  <c r="B266"/>
  <c r="M266" s="1"/>
  <c r="B265"/>
  <c r="I265" s="1"/>
  <c r="K265" s="1"/>
  <c r="B264"/>
  <c r="H264" s="1"/>
  <c r="J264" s="1"/>
  <c r="B263"/>
  <c r="M263" s="1"/>
  <c r="B262"/>
  <c r="B261"/>
  <c r="H261" s="1"/>
  <c r="J261" s="1"/>
  <c r="B260"/>
  <c r="M260" s="1"/>
  <c r="B259"/>
  <c r="I259" s="1"/>
  <c r="K259" s="1"/>
  <c r="B258"/>
  <c r="H258" s="1"/>
  <c r="J258" s="1"/>
  <c r="B257"/>
  <c r="M257" s="1"/>
  <c r="B256"/>
  <c r="I256" s="1"/>
  <c r="K256" s="1"/>
  <c r="B255"/>
  <c r="I255" s="1"/>
  <c r="K255" s="1"/>
  <c r="B254"/>
  <c r="M254" s="1"/>
  <c r="B253"/>
  <c r="M253" s="1"/>
  <c r="B252"/>
  <c r="I252" s="1"/>
  <c r="K252" s="1"/>
  <c r="B251"/>
  <c r="I251" s="1"/>
  <c r="K251" s="1"/>
  <c r="B250"/>
  <c r="H250" s="1"/>
  <c r="J250" s="1"/>
  <c r="B249"/>
  <c r="I249" s="1"/>
  <c r="K249" s="1"/>
  <c r="B248"/>
  <c r="I248" s="1"/>
  <c r="K248" s="1"/>
  <c r="B247"/>
  <c r="M247" s="1"/>
  <c r="M246"/>
  <c r="B246"/>
  <c r="B245"/>
  <c r="I245" s="1"/>
  <c r="K245" s="1"/>
  <c r="B244"/>
  <c r="B243"/>
  <c r="H243" s="1"/>
  <c r="J243" s="1"/>
  <c r="B242"/>
  <c r="M242" s="1"/>
  <c r="B241"/>
  <c r="B240"/>
  <c r="M240" s="1"/>
  <c r="B239"/>
  <c r="M239" s="1"/>
  <c r="B238"/>
  <c r="B237"/>
  <c r="H237" s="1"/>
  <c r="J237" s="1"/>
  <c r="B236"/>
  <c r="M236" s="1"/>
  <c r="B235"/>
  <c r="M235" s="1"/>
  <c r="B234"/>
  <c r="H234" s="1"/>
  <c r="J234" s="1"/>
  <c r="B233"/>
  <c r="I233" s="1"/>
  <c r="K233" s="1"/>
  <c r="B232"/>
  <c r="B231"/>
  <c r="H231" s="1"/>
  <c r="J231" s="1"/>
  <c r="B230"/>
  <c r="B229"/>
  <c r="M229" s="1"/>
  <c r="B228"/>
  <c r="I228" s="1"/>
  <c r="K228" s="1"/>
  <c r="B227"/>
  <c r="B226"/>
  <c r="H226" s="1"/>
  <c r="J226" s="1"/>
  <c r="B225"/>
  <c r="M225" s="1"/>
  <c r="B224"/>
  <c r="M224" s="1"/>
  <c r="B223"/>
  <c r="M223" s="1"/>
  <c r="B222"/>
  <c r="M222" s="1"/>
  <c r="B221"/>
  <c r="I221" s="1"/>
  <c r="K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B211"/>
  <c r="H211" s="1"/>
  <c r="J211" s="1"/>
  <c r="K210"/>
  <c r="H210"/>
  <c r="J210" s="1"/>
  <c r="B210"/>
  <c r="K209"/>
  <c r="B209"/>
  <c r="M209" s="1"/>
  <c r="K208"/>
  <c r="B208"/>
  <c r="M208" s="1"/>
  <c r="K207"/>
  <c r="B207"/>
  <c r="M207" s="1"/>
  <c r="B206"/>
  <c r="M206" s="1"/>
  <c r="B205"/>
  <c r="I205" s="1"/>
  <c r="K205" s="1"/>
  <c r="B204"/>
  <c r="M204" s="1"/>
  <c r="B203"/>
  <c r="I203" s="1"/>
  <c r="K203" s="1"/>
  <c r="B202"/>
  <c r="I202" s="1"/>
  <c r="K202" s="1"/>
  <c r="B201"/>
  <c r="I201" s="1"/>
  <c r="K201" s="1"/>
  <c r="B200"/>
  <c r="M199"/>
  <c r="B199"/>
  <c r="H199" s="1"/>
  <c r="J199" s="1"/>
  <c r="B198"/>
  <c r="H198" s="1"/>
  <c r="J198" s="1"/>
  <c r="B197"/>
  <c r="M197" s="1"/>
  <c r="B196"/>
  <c r="M196" s="1"/>
  <c r="B195"/>
  <c r="H195" s="1"/>
  <c r="J195" s="1"/>
  <c r="B194"/>
  <c r="B193"/>
  <c r="M193" s="1"/>
  <c r="B192"/>
  <c r="H192" s="1"/>
  <c r="J192" s="1"/>
  <c r="B191"/>
  <c r="M191" s="1"/>
  <c r="B189"/>
  <c r="I189" s="1"/>
  <c r="K189" s="1"/>
  <c r="B188"/>
  <c r="I188" s="1"/>
  <c r="K188" s="1"/>
  <c r="B187"/>
  <c r="I187" s="1"/>
  <c r="K187" s="1"/>
  <c r="B186"/>
  <c r="I186" s="1"/>
  <c r="K186" s="1"/>
  <c r="B185"/>
  <c r="I185" s="1"/>
  <c r="K185" s="1"/>
  <c r="B184"/>
  <c r="B183"/>
  <c r="B182"/>
  <c r="I182" s="1"/>
  <c r="K182" s="1"/>
  <c r="B181"/>
  <c r="I181" s="1"/>
  <c r="K181" s="1"/>
  <c r="B180"/>
  <c r="I180" s="1"/>
  <c r="K180" s="1"/>
  <c r="B179"/>
  <c r="B178"/>
  <c r="I178" s="1"/>
  <c r="K178" s="1"/>
  <c r="B177"/>
  <c r="I177" s="1"/>
  <c r="K177" s="1"/>
  <c r="B176"/>
  <c r="B175"/>
  <c r="I175" s="1"/>
  <c r="K175" s="1"/>
  <c r="B174"/>
  <c r="I174" s="1"/>
  <c r="K174" s="1"/>
  <c r="B173"/>
  <c r="I173" s="1"/>
  <c r="K173" s="1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5" s="1"/>
  <c r="K165" s="1"/>
  <c r="B164"/>
  <c r="I164" s="1"/>
  <c r="K164" s="1"/>
  <c r="B163"/>
  <c r="I163" s="1"/>
  <c r="K163" s="1"/>
  <c r="B162"/>
  <c r="I162" s="1"/>
  <c r="K162" s="1"/>
  <c r="B161"/>
  <c r="I161" s="1"/>
  <c r="K161" s="1"/>
  <c r="B160"/>
  <c r="I160" s="1"/>
  <c r="K160" s="1"/>
  <c r="B159"/>
  <c r="B158"/>
  <c r="I158" s="1"/>
  <c r="K158" s="1"/>
  <c r="B157"/>
  <c r="I157" s="1"/>
  <c r="K157" s="1"/>
  <c r="B156"/>
  <c r="I156" s="1"/>
  <c r="K156" s="1"/>
  <c r="B155"/>
  <c r="B154"/>
  <c r="I154" s="1"/>
  <c r="K154" s="1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B146"/>
  <c r="I146" s="1"/>
  <c r="K146" s="1"/>
  <c r="B145"/>
  <c r="B144"/>
  <c r="I144" s="1"/>
  <c r="K144" s="1"/>
  <c r="B143"/>
  <c r="I143" s="1"/>
  <c r="K143" s="1"/>
  <c r="B142"/>
  <c r="I142" s="1"/>
  <c r="K142" s="1"/>
  <c r="B141"/>
  <c r="H141" s="1"/>
  <c r="J141" s="1"/>
  <c r="B140"/>
  <c r="I140" s="1"/>
  <c r="K140" s="1"/>
  <c r="B139"/>
  <c r="I139" s="1"/>
  <c r="K139" s="1"/>
  <c r="B138"/>
  <c r="B137"/>
  <c r="I137" s="1"/>
  <c r="K137" s="1"/>
  <c r="B136"/>
  <c r="I136" s="1"/>
  <c r="K136" s="1"/>
  <c r="B135"/>
  <c r="B134"/>
  <c r="I134" s="1"/>
  <c r="K134" s="1"/>
  <c r="B133"/>
  <c r="I133" s="1"/>
  <c r="K133" s="1"/>
  <c r="B132"/>
  <c r="I132" s="1"/>
  <c r="K132" s="1"/>
  <c r="B131"/>
  <c r="I131" s="1"/>
  <c r="K131" s="1"/>
  <c r="B130"/>
  <c r="I130" s="1"/>
  <c r="K130" s="1"/>
  <c r="M129"/>
  <c r="H129"/>
  <c r="J129" s="1"/>
  <c r="B129"/>
  <c r="B128"/>
  <c r="I128" s="1"/>
  <c r="K128" s="1"/>
  <c r="B127"/>
  <c r="B126"/>
  <c r="I126" s="1"/>
  <c r="K126" s="1"/>
  <c r="B123"/>
  <c r="B122"/>
  <c r="M122" s="1"/>
  <c r="B121"/>
  <c r="H121" s="1"/>
  <c r="J121" s="1"/>
  <c r="B120"/>
  <c r="M120" s="1"/>
  <c r="B119"/>
  <c r="B118"/>
  <c r="H118" s="1"/>
  <c r="J118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279" l="1"/>
  <c r="M118"/>
  <c r="M162"/>
  <c r="H79"/>
  <c r="J79" s="1"/>
  <c r="H205"/>
  <c r="J205" s="1"/>
  <c r="M132"/>
  <c r="H174"/>
  <c r="J174" s="1"/>
  <c r="I246"/>
  <c r="K246" s="1"/>
  <c r="M141"/>
  <c r="I214"/>
  <c r="K214" s="1"/>
  <c r="M190"/>
  <c r="H150"/>
  <c r="J150" s="1"/>
  <c r="I190"/>
  <c r="K190" s="1"/>
  <c r="H117"/>
  <c r="J117" s="1"/>
  <c r="H137"/>
  <c r="J137" s="1"/>
  <c r="M231"/>
  <c r="H69"/>
  <c r="J69" s="1"/>
  <c r="M165"/>
  <c r="M228"/>
  <c r="N188" i="4"/>
  <c r="N209"/>
  <c r="N24"/>
  <c r="H162" i="1"/>
  <c r="J162" s="1"/>
  <c r="N92" i="4"/>
  <c r="N143"/>
  <c r="M121" i="1"/>
  <c r="H132"/>
  <c r="J132" s="1"/>
  <c r="M150"/>
  <c r="M161"/>
  <c r="H180"/>
  <c r="J180" s="1"/>
  <c r="M20"/>
  <c r="H87"/>
  <c r="J87" s="1"/>
  <c r="H209"/>
  <c r="J209" s="1"/>
  <c r="N5" i="4"/>
  <c r="N27"/>
  <c r="N84"/>
  <c r="N157"/>
  <c r="M30" i="1"/>
  <c r="M215"/>
  <c r="N163" i="4"/>
  <c r="N167"/>
  <c r="N63"/>
  <c r="M73" i="1"/>
  <c r="H185"/>
  <c r="J185" s="1"/>
  <c r="N131" i="4"/>
  <c r="N203"/>
  <c r="N214"/>
  <c r="N218"/>
  <c r="N221"/>
  <c r="I229" i="1"/>
  <c r="K229" s="1"/>
  <c r="M255"/>
  <c r="I266"/>
  <c r="K266" s="1"/>
  <c r="M124"/>
  <c r="H70"/>
  <c r="J70" s="1"/>
  <c r="M149"/>
  <c r="M185"/>
  <c r="H196"/>
  <c r="J196" s="1"/>
  <c r="H229"/>
  <c r="J229" s="1"/>
  <c r="H255"/>
  <c r="J255" s="1"/>
  <c r="I124"/>
  <c r="K124" s="1"/>
  <c r="M234"/>
  <c r="M173"/>
  <c r="I234"/>
  <c r="K234" s="1"/>
  <c r="H252"/>
  <c r="J252" s="1"/>
  <c r="M270"/>
  <c r="M288"/>
  <c r="M153"/>
  <c r="M192"/>
  <c r="I226"/>
  <c r="K226" s="1"/>
  <c r="M210"/>
  <c r="M82"/>
  <c r="M91"/>
  <c r="M249"/>
  <c r="M267"/>
  <c r="I275"/>
  <c r="K275" s="1"/>
  <c r="I293"/>
  <c r="K293" s="1"/>
  <c r="H223"/>
  <c r="J223" s="1"/>
  <c r="H249"/>
  <c r="J249" s="1"/>
  <c r="I267"/>
  <c r="K267" s="1"/>
  <c r="H275"/>
  <c r="J275" s="1"/>
  <c r="I284"/>
  <c r="K284" s="1"/>
  <c r="H293"/>
  <c r="J293" s="1"/>
  <c r="M14"/>
  <c r="H105"/>
  <c r="J105" s="1"/>
  <c r="H168"/>
  <c r="J168" s="1"/>
  <c r="M177"/>
  <c r="I215"/>
  <c r="K215" s="1"/>
  <c r="I237"/>
  <c r="K237" s="1"/>
  <c r="H263"/>
  <c r="J263" s="1"/>
  <c r="N95" i="4"/>
  <c r="N141"/>
  <c r="I222" i="1"/>
  <c r="K222" s="1"/>
  <c r="M243"/>
  <c r="N12" i="4"/>
  <c r="CA100" i="5"/>
  <c r="CH100" s="1"/>
  <c r="CA106"/>
  <c r="CH106" s="1"/>
  <c r="BP232"/>
  <c r="CG232" s="1"/>
  <c r="M112" i="1"/>
  <c r="M214"/>
  <c r="H222"/>
  <c r="J222" s="1"/>
  <c r="I243"/>
  <c r="K243" s="1"/>
  <c r="I220"/>
  <c r="K220" s="1"/>
  <c r="N140" i="4"/>
  <c r="CA269" i="5"/>
  <c r="CH269" s="1"/>
  <c r="N26" i="4"/>
  <c r="BP278" i="5"/>
  <c r="CG278" s="1"/>
  <c r="H189" i="1"/>
  <c r="J189" s="1"/>
  <c r="M220"/>
  <c r="H284"/>
  <c r="J284" s="1"/>
  <c r="M62" i="4"/>
  <c r="N76"/>
  <c r="N129"/>
  <c r="N205"/>
  <c r="AI30" i="5"/>
  <c r="CD30" s="1"/>
  <c r="AI36"/>
  <c r="CD36" s="1"/>
  <c r="AI39"/>
  <c r="CD39" s="1"/>
  <c r="X233"/>
  <c r="CC233" s="1"/>
  <c r="I240" i="1"/>
  <c r="K240" s="1"/>
  <c r="I247"/>
  <c r="K247" s="1"/>
  <c r="M258"/>
  <c r="N77" i="4"/>
  <c r="M103"/>
  <c r="M187"/>
  <c r="N194"/>
  <c r="N206"/>
  <c r="AT199" i="5"/>
  <c r="CE199" s="1"/>
  <c r="M100" i="1"/>
  <c r="M109"/>
  <c r="M64"/>
  <c r="M180"/>
  <c r="H240"/>
  <c r="J240" s="1"/>
  <c r="H247"/>
  <c r="J247" s="1"/>
  <c r="M252"/>
  <c r="I258"/>
  <c r="K258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7" i="1"/>
  <c r="K257" s="1"/>
  <c r="I231"/>
  <c r="K231" s="1"/>
  <c r="M237"/>
  <c r="N8" i="4"/>
  <c r="N65"/>
  <c r="M98"/>
  <c r="N193"/>
  <c r="N200"/>
  <c r="M186" i="1"/>
  <c r="M5"/>
  <c r="H186"/>
  <c r="J186" s="1"/>
  <c r="I223"/>
  <c r="K223" s="1"/>
  <c r="H251"/>
  <c r="J251" s="1"/>
  <c r="H257"/>
  <c r="J257" s="1"/>
  <c r="I218"/>
  <c r="K218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2" i="1"/>
  <c r="J232" s="1"/>
  <c r="M232"/>
  <c r="G21" i="4"/>
  <c r="CR21" i="2"/>
  <c r="CR154"/>
  <c r="CR197"/>
  <c r="H32" i="1"/>
  <c r="J32" s="1"/>
  <c r="M32"/>
  <c r="I183"/>
  <c r="K183" s="1"/>
  <c r="H183"/>
  <c r="J183" s="1"/>
  <c r="H6"/>
  <c r="J6" s="1"/>
  <c r="M6"/>
  <c r="M26"/>
  <c r="I123"/>
  <c r="K123" s="1"/>
  <c r="H123"/>
  <c r="J123" s="1"/>
  <c r="H238"/>
  <c r="J238" s="1"/>
  <c r="M238"/>
  <c r="I238"/>
  <c r="K238" s="1"/>
  <c r="G83" i="4"/>
  <c r="CR83" i="2"/>
  <c r="M75" i="1"/>
  <c r="H75"/>
  <c r="J75" s="1"/>
  <c r="H88"/>
  <c r="J88" s="1"/>
  <c r="M88"/>
  <c r="I155"/>
  <c r="K155" s="1"/>
  <c r="M155"/>
  <c r="H155"/>
  <c r="J155" s="1"/>
  <c r="I167"/>
  <c r="K167" s="1"/>
  <c r="M167"/>
  <c r="H167"/>
  <c r="J167" s="1"/>
  <c r="I179"/>
  <c r="K179" s="1"/>
  <c r="H179"/>
  <c r="J179" s="1"/>
  <c r="M179"/>
  <c r="H297"/>
  <c r="J297" s="1"/>
  <c r="M297"/>
  <c r="CU149" i="2"/>
  <c r="CU189"/>
  <c r="CR143"/>
  <c r="CR193"/>
  <c r="CR150"/>
  <c r="H244" i="1"/>
  <c r="J244" s="1"/>
  <c r="I244"/>
  <c r="K244" s="1"/>
  <c r="L172" i="4"/>
  <c r="M174" i="1"/>
  <c r="L180" i="4"/>
  <c r="CR136" i="2"/>
  <c r="I138" i="1"/>
  <c r="K138" s="1"/>
  <c r="H138"/>
  <c r="J138" s="1"/>
  <c r="M138"/>
  <c r="H276"/>
  <c r="J276" s="1"/>
  <c r="M276"/>
  <c r="I276"/>
  <c r="K276" s="1"/>
  <c r="G12" i="4"/>
  <c r="CR12" i="2"/>
  <c r="H97" i="1"/>
  <c r="J97" s="1"/>
  <c r="M97"/>
  <c r="I230"/>
  <c r="K230" s="1"/>
  <c r="H230"/>
  <c r="J230" s="1"/>
  <c r="M230"/>
  <c r="M272"/>
  <c r="H272"/>
  <c r="J272" s="1"/>
  <c r="G75" i="4"/>
  <c r="CR75" i="2"/>
  <c r="G91" i="4"/>
  <c r="CR91" i="2"/>
  <c r="CU169"/>
  <c r="H17" i="1"/>
  <c r="J17" s="1"/>
  <c r="M17"/>
  <c r="I147"/>
  <c r="K147" s="1"/>
  <c r="M147"/>
  <c r="H147"/>
  <c r="J147" s="1"/>
  <c r="I159"/>
  <c r="K159" s="1"/>
  <c r="M159"/>
  <c r="H159"/>
  <c r="J159" s="1"/>
  <c r="H212"/>
  <c r="J212" s="1"/>
  <c r="I212"/>
  <c r="K212" s="1"/>
  <c r="CU155" i="2"/>
  <c r="M11" i="1"/>
  <c r="I171"/>
  <c r="K171" s="1"/>
  <c r="M171"/>
  <c r="H171"/>
  <c r="J171" s="1"/>
  <c r="I227"/>
  <c r="K227" s="1"/>
  <c r="M227"/>
  <c r="H227"/>
  <c r="J227" s="1"/>
  <c r="M241"/>
  <c r="I241"/>
  <c r="K241" s="1"/>
  <c r="H241"/>
  <c r="J241" s="1"/>
  <c r="G22" i="4"/>
  <c r="CR22" i="2"/>
  <c r="AB68" i="3"/>
  <c r="DF92" i="2"/>
  <c r="DQ95"/>
  <c r="CU127"/>
  <c r="CU135"/>
  <c r="CU171"/>
  <c r="CU179"/>
  <c r="CU187"/>
  <c r="CU204"/>
  <c r="CU212"/>
  <c r="CU216"/>
  <c r="CU220"/>
  <c r="CU225"/>
  <c r="CU232"/>
  <c r="CU243"/>
  <c r="CU299"/>
  <c r="CU329"/>
  <c r="AB192" i="3"/>
  <c r="DQ96" i="2"/>
  <c r="CU110"/>
  <c r="CU118"/>
  <c r="CU131"/>
  <c r="CU162"/>
  <c r="CU167"/>
  <c r="CU176"/>
  <c r="CU184"/>
  <c r="CU197"/>
  <c r="CU199"/>
  <c r="CU201"/>
  <c r="CU209"/>
  <c r="CU218"/>
  <c r="CU222"/>
  <c r="CU227"/>
  <c r="CU238"/>
  <c r="CU247"/>
  <c r="CU255"/>
  <c r="CU257"/>
  <c r="CU265"/>
  <c r="CU270"/>
  <c r="CU325"/>
  <c r="CU332"/>
  <c r="AB163" i="3"/>
  <c r="AB244"/>
  <c r="H67" i="1"/>
  <c r="J67" s="1"/>
  <c r="H93"/>
  <c r="J93" s="1"/>
  <c r="H106"/>
  <c r="J106" s="1"/>
  <c r="H115"/>
  <c r="J115" s="1"/>
  <c r="I135"/>
  <c r="K135" s="1"/>
  <c r="H143"/>
  <c r="J143" s="1"/>
  <c r="H193"/>
  <c r="J193" s="1"/>
  <c r="H202"/>
  <c r="J202" s="1"/>
  <c r="M221"/>
  <c r="H254"/>
  <c r="J254" s="1"/>
  <c r="H63"/>
  <c r="J63" s="1"/>
  <c r="H76"/>
  <c r="J76" s="1"/>
  <c r="H85"/>
  <c r="J85" s="1"/>
  <c r="H111"/>
  <c r="J111" s="1"/>
  <c r="H126"/>
  <c r="J126" s="1"/>
  <c r="H135"/>
  <c r="J135" s="1"/>
  <c r="I176"/>
  <c r="K176" s="1"/>
  <c r="M198"/>
  <c r="H207"/>
  <c r="J207" s="1"/>
  <c r="H225"/>
  <c r="J225" s="1"/>
  <c r="H233"/>
  <c r="J233" s="1"/>
  <c r="I236"/>
  <c r="K236" s="1"/>
  <c r="I239"/>
  <c r="K239" s="1"/>
  <c r="H245"/>
  <c r="J245" s="1"/>
  <c r="H248"/>
  <c r="J248" s="1"/>
  <c r="I254"/>
  <c r="K254" s="1"/>
  <c r="M285"/>
  <c r="H290"/>
  <c r="J290" s="1"/>
  <c r="I294"/>
  <c r="K294" s="1"/>
  <c r="CR3" i="2"/>
  <c r="DF35"/>
  <c r="DF49"/>
  <c r="DQ97"/>
  <c r="CU123"/>
  <c r="CU137"/>
  <c r="CU153"/>
  <c r="CU173"/>
  <c r="CU181"/>
  <c r="CU191"/>
  <c r="CU193"/>
  <c r="CU206"/>
  <c r="CU234"/>
  <c r="CU242"/>
  <c r="CU249"/>
  <c r="CU278"/>
  <c r="CU288"/>
  <c r="CU298"/>
  <c r="CU309"/>
  <c r="CU317"/>
  <c r="AB27" i="3"/>
  <c r="AB176"/>
  <c r="AB218"/>
  <c r="M250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6"/>
  <c r="H131"/>
  <c r="J131" s="1"/>
  <c r="M135"/>
  <c r="H144"/>
  <c r="J144" s="1"/>
  <c r="H156"/>
  <c r="J156" s="1"/>
  <c r="I204"/>
  <c r="K204" s="1"/>
  <c r="I225"/>
  <c r="K225" s="1"/>
  <c r="M245"/>
  <c r="M248"/>
  <c r="M294"/>
  <c r="CR6" i="2"/>
  <c r="CR11"/>
  <c r="CR20"/>
  <c r="CR30"/>
  <c r="DF53"/>
  <c r="CR63"/>
  <c r="CR67"/>
  <c r="CR74"/>
  <c r="CR82"/>
  <c r="CR90"/>
  <c r="DQ98"/>
  <c r="CU108"/>
  <c r="CU116"/>
  <c r="CU134"/>
  <c r="CU139"/>
  <c r="EP143"/>
  <c r="CU164"/>
  <c r="CU178"/>
  <c r="CU186"/>
  <c r="CU203"/>
  <c r="CU211"/>
  <c r="CU224"/>
  <c r="CU231"/>
  <c r="CU240"/>
  <c r="CU253"/>
  <c r="CU258"/>
  <c r="CU260"/>
  <c r="CU306"/>
  <c r="CU316"/>
  <c r="CU324"/>
  <c r="CU340"/>
  <c r="AB24" i="3"/>
  <c r="AB97"/>
  <c r="AB175"/>
  <c r="H236" i="1"/>
  <c r="J236" s="1"/>
  <c r="H281"/>
  <c r="J281" s="1"/>
  <c r="I285"/>
  <c r="K285" s="1"/>
  <c r="M8"/>
  <c r="M24"/>
  <c r="M34"/>
  <c r="M40"/>
  <c r="M46"/>
  <c r="M52"/>
  <c r="M58"/>
  <c r="H99"/>
  <c r="J99" s="1"/>
  <c r="I127"/>
  <c r="K127" s="1"/>
  <c r="I141"/>
  <c r="K141" s="1"/>
  <c r="M144"/>
  <c r="H149"/>
  <c r="J149" s="1"/>
  <c r="H153"/>
  <c r="J153" s="1"/>
  <c r="M156"/>
  <c r="H161"/>
  <c r="J161" s="1"/>
  <c r="H165"/>
  <c r="J165" s="1"/>
  <c r="M168"/>
  <c r="H173"/>
  <c r="J173" s="1"/>
  <c r="H177"/>
  <c r="J177" s="1"/>
  <c r="H204"/>
  <c r="J204" s="1"/>
  <c r="M261"/>
  <c r="H266"/>
  <c r="J266" s="1"/>
  <c r="DF55" i="2"/>
  <c r="DQ99"/>
  <c r="CU166"/>
  <c r="CU175"/>
  <c r="CU183"/>
  <c r="CU200"/>
  <c r="CU208"/>
  <c r="CU217"/>
  <c r="CU237"/>
  <c r="CU248"/>
  <c r="CU276"/>
  <c r="CU286"/>
  <c r="CU305"/>
  <c r="CU343"/>
  <c r="CU348"/>
  <c r="CU350"/>
  <c r="CU352"/>
  <c r="CU354"/>
  <c r="CU356"/>
  <c r="CU358"/>
  <c r="CU360"/>
  <c r="CU362"/>
  <c r="AB9" i="3"/>
  <c r="AB14"/>
  <c r="AB166"/>
  <c r="I184" i="1"/>
  <c r="K184" s="1"/>
  <c r="I145"/>
  <c r="K145" s="1"/>
  <c r="I169"/>
  <c r="K169" s="1"/>
  <c r="CR4" i="2"/>
  <c r="CR13"/>
  <c r="CR23"/>
  <c r="DF37"/>
  <c r="DF59"/>
  <c r="CR64"/>
  <c r="CR68"/>
  <c r="CR76"/>
  <c r="CR84"/>
  <c r="DQ100"/>
  <c r="CU106"/>
  <c r="CU114"/>
  <c r="CU122"/>
  <c r="CU130"/>
  <c r="CU136"/>
  <c r="CU152"/>
  <c r="CU172"/>
  <c r="CU180"/>
  <c r="CU194"/>
  <c r="CU205"/>
  <c r="CU213"/>
  <c r="CU223"/>
  <c r="CU226"/>
  <c r="CU233"/>
  <c r="CU266"/>
  <c r="CU289"/>
  <c r="CU294"/>
  <c r="CU319"/>
  <c r="CU328"/>
  <c r="CU364"/>
  <c r="CU368"/>
  <c r="CU370"/>
  <c r="AB210" i="3"/>
  <c r="I129" i="1"/>
  <c r="K129" s="1"/>
  <c r="CR7" i="2"/>
  <c r="CR14"/>
  <c r="CR24"/>
  <c r="DF61"/>
  <c r="CR69"/>
  <c r="CR77"/>
  <c r="CR85"/>
  <c r="DQ93"/>
  <c r="CU133"/>
  <c r="CU158"/>
  <c r="CU177"/>
  <c r="CU185"/>
  <c r="CU198"/>
  <c r="CU202"/>
  <c r="CU210"/>
  <c r="CU219"/>
  <c r="CU228"/>
  <c r="CU230"/>
  <c r="CU239"/>
  <c r="CU244"/>
  <c r="CU264"/>
  <c r="CU274"/>
  <c r="CU304"/>
  <c r="CU308"/>
  <c r="CU331"/>
  <c r="CU336"/>
  <c r="CU341"/>
  <c r="CU378"/>
  <c r="AB15" i="3"/>
  <c r="AB39"/>
  <c r="AB129"/>
  <c r="CU246" i="2"/>
  <c r="CU261"/>
  <c r="CU263"/>
  <c r="CU273"/>
  <c r="CU275"/>
  <c r="CU285"/>
  <c r="CU297"/>
  <c r="CU301"/>
  <c r="CU320"/>
  <c r="CU321"/>
  <c r="CU327"/>
  <c r="CU339"/>
  <c r="CU374"/>
  <c r="AB8" i="3"/>
  <c r="AB18"/>
  <c r="AB32"/>
  <c r="AB130"/>
  <c r="CU330" i="2"/>
  <c r="CU342"/>
  <c r="CU349"/>
  <c r="CU351"/>
  <c r="CU353"/>
  <c r="CU355"/>
  <c r="CU357"/>
  <c r="CU359"/>
  <c r="CU361"/>
  <c r="P71" i="3"/>
  <c r="AB36"/>
  <c r="AB71"/>
  <c r="AB75"/>
  <c r="AB154"/>
  <c r="AB239"/>
  <c r="CU250" i="2"/>
  <c r="CU281"/>
  <c r="CU293"/>
  <c r="CU303"/>
  <c r="CU311"/>
  <c r="CU315"/>
  <c r="CU323"/>
  <c r="CU335"/>
  <c r="CU347"/>
  <c r="CU376"/>
  <c r="AB54" i="3"/>
  <c r="AB109"/>
  <c r="AB113"/>
  <c r="AB145"/>
  <c r="AB242"/>
  <c r="CU279" i="2"/>
  <c r="CU291"/>
  <c r="CU302"/>
  <c r="CU314"/>
  <c r="CU322"/>
  <c r="CU333"/>
  <c r="CU345"/>
  <c r="CU373"/>
  <c r="AB21" i="3"/>
  <c r="AB62"/>
  <c r="AB72"/>
  <c r="AB102"/>
  <c r="AB138"/>
  <c r="AB209"/>
  <c r="AB230"/>
  <c r="CU284" i="2"/>
  <c r="CU296"/>
  <c r="CU307"/>
  <c r="CU313"/>
  <c r="CU326"/>
  <c r="CU338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40"/>
  <c r="J140" s="1"/>
  <c r="M143"/>
  <c r="H146"/>
  <c r="J146" s="1"/>
  <c r="H152"/>
  <c r="J152" s="1"/>
  <c r="H158"/>
  <c r="J158" s="1"/>
  <c r="H206"/>
  <c r="J206" s="1"/>
  <c r="I211"/>
  <c r="K211" s="1"/>
  <c r="I217"/>
  <c r="K217" s="1"/>
  <c r="M262"/>
  <c r="H262"/>
  <c r="J262" s="1"/>
  <c r="I264"/>
  <c r="K264" s="1"/>
  <c r="M271"/>
  <c r="H271"/>
  <c r="J271" s="1"/>
  <c r="I273"/>
  <c r="K273" s="1"/>
  <c r="M280"/>
  <c r="H280"/>
  <c r="J280" s="1"/>
  <c r="I282"/>
  <c r="K282" s="1"/>
  <c r="M289"/>
  <c r="H289"/>
  <c r="J289" s="1"/>
  <c r="I291"/>
  <c r="K291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8"/>
  <c r="J128" s="1"/>
  <c r="M131"/>
  <c r="H134"/>
  <c r="J134" s="1"/>
  <c r="M137"/>
  <c r="H164"/>
  <c r="J164" s="1"/>
  <c r="H170"/>
  <c r="J170" s="1"/>
  <c r="H176"/>
  <c r="J176" s="1"/>
  <c r="H182"/>
  <c r="J182" s="1"/>
  <c r="H188"/>
  <c r="J188" s="1"/>
  <c r="H201"/>
  <c r="J201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7"/>
  <c r="J127" s="1"/>
  <c r="M130"/>
  <c r="H133"/>
  <c r="J133" s="1"/>
  <c r="M136"/>
  <c r="H139"/>
  <c r="J139" s="1"/>
  <c r="M142"/>
  <c r="H145"/>
  <c r="J145" s="1"/>
  <c r="M148"/>
  <c r="H151"/>
  <c r="J151" s="1"/>
  <c r="M154"/>
  <c r="H157"/>
  <c r="J157" s="1"/>
  <c r="M160"/>
  <c r="H163"/>
  <c r="J163" s="1"/>
  <c r="M166"/>
  <c r="H169"/>
  <c r="J169" s="1"/>
  <c r="M172"/>
  <c r="H175"/>
  <c r="J175" s="1"/>
  <c r="M178"/>
  <c r="H181"/>
  <c r="J181" s="1"/>
  <c r="M184"/>
  <c r="H187"/>
  <c r="J187" s="1"/>
  <c r="H194"/>
  <c r="J194" s="1"/>
  <c r="H200"/>
  <c r="J200" s="1"/>
  <c r="M203"/>
  <c r="I206"/>
  <c r="K206" s="1"/>
  <c r="M213"/>
  <c r="I216"/>
  <c r="K216" s="1"/>
  <c r="M219"/>
  <c r="H221"/>
  <c r="J221" s="1"/>
  <c r="H224"/>
  <c r="J224" s="1"/>
  <c r="M226"/>
  <c r="H228"/>
  <c r="J228" s="1"/>
  <c r="I232"/>
  <c r="K232" s="1"/>
  <c r="M233"/>
  <c r="H235"/>
  <c r="J235" s="1"/>
  <c r="H239"/>
  <c r="J239" s="1"/>
  <c r="H242"/>
  <c r="J242" s="1"/>
  <c r="M244"/>
  <c r="H246"/>
  <c r="J246" s="1"/>
  <c r="I250"/>
  <c r="K250" s="1"/>
  <c r="M251"/>
  <c r="H253"/>
  <c r="J253" s="1"/>
  <c r="H260"/>
  <c r="J260" s="1"/>
  <c r="I262"/>
  <c r="K262" s="1"/>
  <c r="M264"/>
  <c r="H269"/>
  <c r="J269" s="1"/>
  <c r="I271"/>
  <c r="K271" s="1"/>
  <c r="M273"/>
  <c r="H278"/>
  <c r="J278" s="1"/>
  <c r="I280"/>
  <c r="K280" s="1"/>
  <c r="M282"/>
  <c r="H287"/>
  <c r="J287" s="1"/>
  <c r="I289"/>
  <c r="K289" s="1"/>
  <c r="M291"/>
  <c r="H296"/>
  <c r="J296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3"/>
  <c r="M189"/>
  <c r="M202"/>
  <c r="M212"/>
  <c r="M218"/>
  <c r="I224"/>
  <c r="K224" s="1"/>
  <c r="I235"/>
  <c r="K235" s="1"/>
  <c r="I242"/>
  <c r="K242" s="1"/>
  <c r="I253"/>
  <c r="K253" s="1"/>
  <c r="M256"/>
  <c r="H256"/>
  <c r="J256" s="1"/>
  <c r="I260"/>
  <c r="K260" s="1"/>
  <c r="M265"/>
  <c r="H265"/>
  <c r="J265" s="1"/>
  <c r="I269"/>
  <c r="K269" s="1"/>
  <c r="M274"/>
  <c r="H274"/>
  <c r="J274" s="1"/>
  <c r="I278"/>
  <c r="K278" s="1"/>
  <c r="M283"/>
  <c r="H283"/>
  <c r="J283" s="1"/>
  <c r="I287"/>
  <c r="K287" s="1"/>
  <c r="M292"/>
  <c r="H292"/>
  <c r="J292" s="1"/>
  <c r="I296"/>
  <c r="K296" s="1"/>
  <c r="DD144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5"/>
  <c r="CU145" s="1"/>
  <c r="DD92"/>
  <c r="CU92" s="1"/>
  <c r="DD140"/>
  <c r="DD142"/>
  <c r="DD143"/>
  <c r="CU143" s="1"/>
  <c r="DD141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8"/>
  <c r="M134"/>
  <c r="M140"/>
  <c r="M146"/>
  <c r="M152"/>
  <c r="M158"/>
  <c r="M164"/>
  <c r="M170"/>
  <c r="M176"/>
  <c r="M182"/>
  <c r="M188"/>
  <c r="M195"/>
  <c r="M211"/>
  <c r="M217"/>
  <c r="DB5" i="2"/>
  <c r="CU5" s="1"/>
  <c r="M7" i="1"/>
  <c r="M13"/>
  <c r="M19"/>
  <c r="M25"/>
  <c r="M31"/>
  <c r="M20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7"/>
  <c r="H130"/>
  <c r="J130" s="1"/>
  <c r="M133"/>
  <c r="H136"/>
  <c r="J136" s="1"/>
  <c r="M139"/>
  <c r="H142"/>
  <c r="J142" s="1"/>
  <c r="M145"/>
  <c r="H148"/>
  <c r="J148" s="1"/>
  <c r="M151"/>
  <c r="H154"/>
  <c r="J154" s="1"/>
  <c r="M157"/>
  <c r="H160"/>
  <c r="J160" s="1"/>
  <c r="M163"/>
  <c r="H166"/>
  <c r="J166" s="1"/>
  <c r="M169"/>
  <c r="H172"/>
  <c r="J172" s="1"/>
  <c r="M175"/>
  <c r="H178"/>
  <c r="J178" s="1"/>
  <c r="M181"/>
  <c r="H184"/>
  <c r="J184" s="1"/>
  <c r="M187"/>
  <c r="H191"/>
  <c r="J191" s="1"/>
  <c r="M194"/>
  <c r="H197"/>
  <c r="J197" s="1"/>
  <c r="M200"/>
  <c r="H203"/>
  <c r="J203" s="1"/>
  <c r="H208"/>
  <c r="J208" s="1"/>
  <c r="I213"/>
  <c r="K213" s="1"/>
  <c r="M216"/>
  <c r="I219"/>
  <c r="K219" s="1"/>
  <c r="M259"/>
  <c r="H259"/>
  <c r="J259" s="1"/>
  <c r="I261"/>
  <c r="K261" s="1"/>
  <c r="I263"/>
  <c r="K263" s="1"/>
  <c r="M268"/>
  <c r="H268"/>
  <c r="J268" s="1"/>
  <c r="I270"/>
  <c r="K270" s="1"/>
  <c r="I272"/>
  <c r="K272" s="1"/>
  <c r="M277"/>
  <c r="H277"/>
  <c r="J277" s="1"/>
  <c r="I279"/>
  <c r="K279" s="1"/>
  <c r="I281"/>
  <c r="K281" s="1"/>
  <c r="M286"/>
  <c r="H286"/>
  <c r="J286" s="1"/>
  <c r="I288"/>
  <c r="K288" s="1"/>
  <c r="I290"/>
  <c r="K290" s="1"/>
  <c r="M295"/>
  <c r="H295"/>
  <c r="J295" s="1"/>
  <c r="I297"/>
  <c r="K297" s="1"/>
  <c r="DJ9" i="2"/>
  <c r="DV9"/>
  <c r="DJ12"/>
  <c r="DV12"/>
  <c r="DJ15"/>
  <c r="DV15"/>
  <c r="CR44"/>
  <c r="CR54"/>
  <c r="CU163"/>
  <c r="CU170"/>
  <c r="AB20" i="3"/>
  <c r="AB38"/>
  <c r="P53"/>
  <c r="AB56"/>
  <c r="P59"/>
  <c r="AB60"/>
  <c r="AB74"/>
  <c r="DC44" i="2"/>
  <c r="CR152"/>
  <c r="CR146"/>
  <c r="CR145"/>
  <c r="CR195"/>
  <c r="P17" i="3"/>
  <c r="P35"/>
  <c r="P41"/>
  <c r="AB42"/>
  <c r="AB50"/>
  <c r="CR42" i="2"/>
  <c r="CR50"/>
  <c r="CR60"/>
  <c r="CU126"/>
  <c r="CU161"/>
  <c r="CU188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9"/>
  <c r="CU132"/>
  <c r="CU160"/>
  <c r="CU168"/>
  <c r="AB11" i="3"/>
  <c r="AB29"/>
  <c r="P44"/>
  <c r="AB45"/>
  <c r="AB47"/>
  <c r="P62"/>
  <c r="AB66"/>
  <c r="DC34" i="2"/>
  <c r="CR36"/>
  <c r="CR38"/>
  <c r="CR48"/>
  <c r="CR56"/>
  <c r="CU140"/>
  <c r="CU159"/>
  <c r="CU195"/>
  <c r="P8" i="3"/>
  <c r="AB17"/>
  <c r="AB23"/>
  <c r="P26"/>
  <c r="AB33"/>
  <c r="AB35"/>
  <c r="AB41"/>
  <c r="P50"/>
  <c r="AB51"/>
  <c r="AB65"/>
  <c r="DC38" i="2"/>
  <c r="DC46"/>
  <c r="DC56"/>
  <c r="CU128"/>
  <c r="L132" i="4"/>
  <c r="N132" s="1"/>
  <c r="CR131" i="2"/>
  <c r="L134" i="4"/>
  <c r="CR133" i="2"/>
  <c r="AB3" i="3"/>
  <c r="AB5"/>
  <c r="AB44"/>
  <c r="AB57"/>
  <c r="P68"/>
  <c r="AB69"/>
  <c r="CU365" i="2"/>
  <c r="CU377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4"/>
  <c r="CU144" s="1"/>
  <c r="CU363"/>
  <c r="CU375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1"/>
  <c r="EP142"/>
  <c r="CU142" s="1"/>
  <c r="CU371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1"/>
  <c r="CU141" s="1"/>
  <c r="CU369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9"/>
  <c r="CU367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7"/>
  <c r="CV197" s="1"/>
  <c r="I197" i="1" s="1"/>
  <c r="K197" s="1"/>
  <c r="CV100" i="2"/>
  <c r="I100" i="1" s="1"/>
  <c r="K100" s="1"/>
  <c r="T120" i="2"/>
  <c r="T110"/>
  <c r="T198"/>
  <c r="CV198" s="1"/>
  <c r="I198" i="1" s="1"/>
  <c r="K198" s="1"/>
  <c r="CV93" i="2"/>
  <c r="I93" i="1" s="1"/>
  <c r="K93" s="1"/>
  <c r="T113" i="2"/>
  <c r="T103"/>
  <c r="T191"/>
  <c r="CV191" s="1"/>
  <c r="I191" i="1" s="1"/>
  <c r="K191" s="1"/>
  <c r="CV94" i="2"/>
  <c r="I94" i="1" s="1"/>
  <c r="K94" s="1"/>
  <c r="T114" i="2"/>
  <c r="T104"/>
  <c r="T192"/>
  <c r="CV192" s="1"/>
  <c r="I192" i="1" s="1"/>
  <c r="K192" s="1"/>
  <c r="T195" i="2"/>
  <c r="CV195" s="1"/>
  <c r="I195" i="1" s="1"/>
  <c r="K195" s="1"/>
  <c r="CV97" i="2"/>
  <c r="I97" i="1" s="1"/>
  <c r="K97" s="1"/>
  <c r="T117" i="2"/>
  <c r="T107"/>
  <c r="CV101"/>
  <c r="I101" i="1" s="1"/>
  <c r="K101" s="1"/>
  <c r="T121" i="2"/>
  <c r="T111"/>
  <c r="T199"/>
  <c r="CV199" s="1"/>
  <c r="I199" i="1" s="1"/>
  <c r="K199" s="1"/>
  <c r="T196" i="2"/>
  <c r="CV196" s="1"/>
  <c r="I196" i="1" s="1"/>
  <c r="K196" s="1"/>
  <c r="CV98" i="2"/>
  <c r="I98" i="1" s="1"/>
  <c r="K98" s="1"/>
  <c r="T118" i="2"/>
  <c r="T108"/>
  <c r="CV96"/>
  <c r="I96" i="1" s="1"/>
  <c r="K96" s="1"/>
  <c r="T194" i="2"/>
  <c r="CV194" s="1"/>
  <c r="I194" i="1" s="1"/>
  <c r="K194" s="1"/>
  <c r="T116" i="2"/>
  <c r="T106"/>
  <c r="CV95"/>
  <c r="I95" i="1" s="1"/>
  <c r="K95" s="1"/>
  <c r="T115" i="2"/>
  <c r="T105"/>
  <c r="T193"/>
  <c r="CV193" s="1"/>
  <c r="I193" i="1" s="1"/>
  <c r="K193" s="1"/>
  <c r="CV102" i="2"/>
  <c r="I102" i="1" s="1"/>
  <c r="K102" s="1"/>
  <c r="T200" i="2"/>
  <c r="CV200" s="1"/>
  <c r="I200" i="1" s="1"/>
  <c r="K200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<sst xmlns="http://schemas.openxmlformats.org/spreadsheetml/2006/main" count="6488" uniqueCount="1041">
  <si>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</si>
  <si>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</si>
  <si>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</si>
  <si>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</si>
  <si>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</si>
  <si>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</si>
  <si>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</si>
  <si>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</si>
  <si>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</si>
  <si>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</si>
  <si>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</si>
  <si>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</si>
  <si>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</si>
  <si>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</si>
  <si>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</si>
  <si>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</si>
  <si>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</si>
  <si>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</si>
  <si>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</si>
  <si>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</si>
  <si>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</si>
  <si>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</si>
  <si>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</si>
  <si>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</si>
  <si>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</si>
  <si>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</si>
  <si>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</si>
  <si>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</si>
  <si>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</si>
  <si>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</si>
  <si>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</si>
  <si>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</si>
  <si>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</si>
  <si>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</si>
  <si>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</si>
  <si>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</si>
  <si>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</si>
  <si>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</si>
  <si>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</si>
  <si>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</si>
  <si>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</si>
  <si>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</si>
  <si>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</si>
  <si>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</si>
  <si>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</si>
  <si>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</si>
  <si>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</si>
  <si>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</si>
  <si>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</si>
  <si>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</si>
  <si>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</si>
  <si>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</si>
  <si>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</si>
  <si>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</si>
  <si>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</si>
  <si>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</si>
  <si>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</si>
  <si>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</si>
  <si>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</si>
  <si>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</si>
  <si>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</si>
  <si>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</si>
  <si>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</si>
  <si>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</si>
  <si>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</si>
  <si>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</si>
  <si>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</si>
  <si>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</si>
  <si>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</si>
  <si>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</si>
  <si>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</si>
  <si>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</si>
  <si>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</si>
  <si>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</si>
  <si>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</si>
  <si>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</si>
  <si>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</si>
  <si>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</si>
  <si>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</si>
  <si>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</si>
  <si>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</si>
  <si>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</si>
  <si>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</si>
  <si>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</si>
  <si>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</si>
  <si>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</si>
  <si>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</si>
  <si>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</si>
  <si>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</si>
  <si>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</si>
  <si>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</si>
  <si>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</si>
  <si>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</si>
  <si>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</si>
  <si>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</si>
  <si>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</si>
  <si>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</si>
  <si>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</si>
  <si>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</si>
  <si>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</si>
  <si>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</si>
  <si>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</si>
  <si>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</si>
  <si>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</si>
  <si>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</si>
  <si>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</si>
  <si>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</si>
  <si>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</si>
  <si>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</si>
  <si>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</si>
  <si>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</si>
  <si>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</si>
  <si>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</si>
  <si>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</si>
  <si>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</si>
  <si>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</si>
  <si>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</si>
  <si>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</si>
  <si>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</si>
  <si>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</si>
  <si>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</si>
  <si>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</si>
  <si>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</si>
  <si>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</si>
  <si>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</si>
  <si>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</si>
  <si>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</si>
  <si>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</si>
  <si>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</si>
  <si>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</si>
  <si>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</si>
  <si>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</si>
  <si>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</si>
  <si>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</si>
  <si>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</si>
  <si>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</si>
  <si>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</si>
  <si>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</si>
  <si>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</si>
  <si>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</si>
  <si>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</si>
  <si>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</si>
  <si>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</si>
  <si>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</si>
  <si>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</si>
  <si>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</si>
  <si>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</si>
  <si>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</si>
  <si>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</si>
  <si>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</si>
  <si>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</si>
  <si>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</si>
  <si>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</si>
  <si>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</si>
  <si>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</si>
  <si>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</si>
  <si>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</si>
  <si>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</si>
  <si>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</si>
  <si>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</si>
  <si>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</si>
  <si>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</si>
  <si>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</si>
  <si>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</si>
  <si>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</si>
  <si>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</si>
  <si>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</si>
  <si>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</si>
  <si>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</si>
  <si>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</si>
  <si>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</si>
  <si>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</si>
  <si>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</si>
  <si>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</si>
  <si>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</si>
  <si>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</si>
  <si>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</si>
  <si>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</si>
  <si>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</si>
  <si>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</si>
  <si>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</si>
  <si>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</si>
  <si>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</si>
  <si>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</si>
  <si>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</si>
  <si>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</si>
  <si>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</si>
  <si>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</si>
  <si>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</si>
  <si>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</si>
  <si>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</si>
  <si>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</si>
  <si>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</si>
  <si>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</si>
  <si>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</si>
  <si>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</si>
  <si>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</si>
  <si>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</si>
  <si>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</si>
  <si>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</si>
  <si>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</si>
  <si>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</si>
  <si>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</si>
  <si>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</si>
  <si>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</si>
  <si>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</si>
  <si>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</si>
  <si>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</si>
  <si>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</si>
  <si>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</si>
  <si>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</si>
  <si>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</si>
  <si>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</si>
  <si>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</si>
  <si>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</si>
  <si>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</si>
  <si>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</si>
  <si>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</si>
  <si>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</si>
  <si>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</si>
  <si>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</si>
  <si>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</si>
  <si>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</si>
  <si>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</si>
  <si>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</si>
  <si>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</si>
  <si>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</si>
  <si>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</si>
  <si>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</si>
  <si>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</si>
  <si>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</si>
  <si>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</si>
  <si>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</si>
  <si>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</si>
  <si>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</si>
  <si>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</si>
  <si>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</si>
  <si>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</si>
  <si>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</si>
  <si>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</si>
  <si>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</si>
  <si>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</si>
  <si>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</si>
  <si>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</si>
  <si>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</si>
  <si>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</si>
  <si>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</si>
  <si>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</si>
  <si>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</si>
  <si>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</si>
  <si>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</si>
  <si>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</si>
  <si>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</si>
  <si>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</si>
  <si>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</si>
  <si>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</si>
  <si>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</si>
  <si>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</si>
  <si>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</si>
  <si>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</si>
  <si>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</si>
  <si>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</si>
  <si>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</si>
  <si>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</si>
  <si>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</si>
  <si>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</si>
  <si>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</si>
  <si>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</si>
  <si>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</si>
  <si>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</si>
  <si>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</si>
  <si>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</si>
  <si>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</si>
  <si>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</si>
  <si>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</si>
  <si>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</si>
  <si>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</si>
  <si>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</si>
  <si>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</si>
  <si>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</si>
  <si>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</si>
  <si>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</si>
  <si>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</si>
  <si>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</si>
  <si>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</si>
  <si>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</si>
  <si>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</si>
  <si>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</si>
  <si>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</si>
  <si>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</si>
  <si>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</si>
  <si>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</si>
  <si>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</si>
  <si>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</si>
  <si>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</si>
  <si>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</si>
  <si>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</si>
  <si>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</si>
  <si>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</si>
  <si>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</si>
  <si>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</si>
  <si>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</si>
  <si>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</si>
  <si>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</si>
  <si>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</si>
  <si>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</si>
  <si>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</si>
  <si>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</si>
  <si>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</si>
  <si>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</si>
  <si>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</si>
  <si>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</si>
  <si>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</si>
  <si>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</si>
  <si>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</si>
  <si>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</si>
  <si>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</si>
  <si>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</si>
  <si>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</si>
  <si>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</si>
  <si>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</si>
  <si>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</si>
  <si>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</si>
  <si>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</si>
  <si>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</si>
  <si>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</si>
  <si>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</si>
  <si>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</si>
  <si>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</si>
  <si>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</si>
  <si>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</si>
  <si>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</si>
  <si>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</si>
  <si>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</si>
  <si>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</si>
  <si>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</si>
  <si>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</si>
  <si>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</si>
  <si>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</si>
  <si>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</si>
  <si>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</si>
  <si>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</si>
  <si>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</si>
  <si>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</si>
  <si>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</si>
  <si>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</si>
  <si>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</si>
  <si>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</si>
  <si>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</si>
  <si>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</si>
  <si>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</si>
  <si>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</si>
  <si>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</si>
  <si>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</si>
  <si>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</si>
  <si>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</si>
  <si>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</si>
  <si>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</si>
  <si>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</si>
  <si>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</si>
  <si>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</si>
  <si>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</si>
  <si>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</si>
  <si>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</si>
  <si>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</si>
  <si>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</si>
  <si>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</si>
  <si>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</si>
  <si>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</si>
  <si>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</si>
  <si>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</si>
  <si>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</si>
  <si>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</si>
  <si>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</si>
  <si>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</si>
  <si>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</si>
  <si>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</si>
  <si>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</si>
  <si>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</si>
  <si>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</si>
  <si>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</si>
  <si>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</si>
  <si>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</si>
  <si>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</si>
  <si>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</si>
  <si>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</si>
  <si>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</si>
  <si>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</si>
  <si>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</si>
  <si>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</si>
  <si>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</si>
  <si>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</si>
  <si>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</si>
  <si>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</si>
  <si>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</si>
  <si>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</si>
  <si>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</si>
  <si>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</si>
  <si>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</si>
  <si>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</si>
  <si>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</si>
  <si>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</si>
  <si>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</si>
  <si>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</si>
  <si>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</si>
  <si>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</si>
  <si>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</si>
  <si>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</si>
  <si>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</si>
  <si>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</si>
  <si>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</si>
  <si>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</si>
  <si>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</si>
  <si>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</si>
  <si>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</si>
  <si>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</si>
  <si>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</si>
  <si>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</si>
  <si>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</si>
  <si>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</si>
  <si>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</si>
  <si>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</si>
  <si>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</si>
  <si>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</si>
  <si>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</si>
  <si>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</si>
  <si>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</si>
  <si>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</si>
  <si>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</si>
  <si>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</si>
  <si>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</si>
  <si>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</si>
  <si>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</si>
  <si>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</si>
  <si>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</si>
  <si>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</si>
  <si>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</si>
  <si>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</si>
  <si>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</si>
  <si>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</si>
  <si>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</si>
  <si>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</si>
  <si>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</si>
  <si>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</si>
  <si>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</si>
  <si>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</si>
  <si>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</si>
  <si>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</si>
  <si>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</si>
  <si>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</si>
  <si>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</si>
  <si>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</si>
  <si>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</si>
  <si>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</si>
  <si>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</si>
  <si>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</si>
  <si>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</si>
  <si>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</si>
  <si>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</si>
  <si>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</si>
  <si>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</si>
  <si>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</si>
  <si>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</si>
  <si>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</si>
  <si>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</si>
  <si>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</si>
  <si>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</si>
  <si>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</si>
  <si>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</si>
  <si>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</si>
  <si>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</si>
  <si>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</si>
  <si>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</si>
  <si>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</si>
  <si>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</si>
  <si>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</si>
  <si>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</si>
  <si>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</si>
  <si>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</si>
  <si>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</si>
  <si>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</si>
  <si>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</si>
  <si>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</si>
  <si>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</si>
  <si>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</si>
  <si>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</si>
  <si>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</si>
  <si>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</si>
  <si>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</si>
  <si>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</si>
  <si>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</si>
  <si>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</si>
  <si>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</si>
  <si>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</si>
  <si>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</si>
  <si>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CS22</t>
  </si>
  <si>
    <t>|CffFF0000技能进化石|r</t>
  </si>
  <si>
    <t>使指定的|Cffffc926A级|r技能进化为|Cffff0000S级|r。</t>
  </si>
  <si>
    <t>CS23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</si>
  <si>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</si>
  <si>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</si>
  <si>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</si>
  <si>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</si>
  <si>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</si>
  <si>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</si>
  <si>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</si>
  <si>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</si>
  <si>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</si>
  <si>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</si>
  <si>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</si>
  <si>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</si>
  <si>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</si>
  <si>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</si>
  <si>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</si>
  <si>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</si>
  <si>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</si>
  <si>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</si>
  <si>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</si>
  <si>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</si>
  <si>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</si>
  <si>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</si>
  <si>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</si>
  <si>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</si>
  <si>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</si>
  <si>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</si>
  <si>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</si>
  <si>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</si>
  <si>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</si>
  <si>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</si>
  <si>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</si>
  <si>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</si>
  <si>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</si>
  <si>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</si>
  <si>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</si>
  <si>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</si>
  <si>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</si>
  <si>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</si>
  <si>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</si>
  <si>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</si>
  <si>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</si>
  <si>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</si>
  <si>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</si>
  <si>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</si>
  <si>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</si>
  <si>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</si>
  <si>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</si>
  <si>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</si>
  <si>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</si>
  <si>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</si>
  <si>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</si>
  <si>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</si>
  <si>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</si>
  <si>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</si>
  <si>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</si>
  <si>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</si>
  <si>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</si>
  <si>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</si>
  <si>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</si>
  <si>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</si>
  <si>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</si>
  <si>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</si>
  <si>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</si>
  <si>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</si>
  <si>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</si>
  <si>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</si>
  <si>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</si>
  <si>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</si>
  <si>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</si>
  <si>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</si>
  <si>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</si>
  <si>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</si>
  <si>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</si>
  <si>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</si>
  <si>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</si>
  <si>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</si>
  <si>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</si>
  <si>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</si>
  <si>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</si>
  <si>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</si>
  <si>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</si>
  <si>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</si>
  <si>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</si>
  <si>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</si>
  <si>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</si>
  <si>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</si>
  <si>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</si>
  <si>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</si>
  <si>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</si>
  <si>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</si>
  <si>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</si>
  <si>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</si>
  <si>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</si>
  <si>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</si>
  <si>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</si>
  <si>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</si>
  <si>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</si>
  <si>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</si>
  <si>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</si>
  <si>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</si>
  <si>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</si>
  <si>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</si>
  <si>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</si>
  <si>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</si>
  <si>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</si>
  <si>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</si>
  <si>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</si>
  <si>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</si>
  <si>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</si>
  <si>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</si>
  <si>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</si>
  <si>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</si>
  <si>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</si>
  <si>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</si>
  <si>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</si>
  <si>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</si>
  <si>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</si>
  <si>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</si>
  <si>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</si>
  <si>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</si>
  <si>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</si>
  <si>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</si>
  <si>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</si>
  <si>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</si>
  <si>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</si>
  <si>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</si>
  <si>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</si>
  <si>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</si>
  <si>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</si>
  <si>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</si>
  <si>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</si>
  <si>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</si>
  <si>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</si>
  <si>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</si>
  <si>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</si>
  <si>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</si>
  <si>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</si>
  <si>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</si>
  <si>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</si>
  <si>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</si>
  <si>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</si>
  <si>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</si>
  <si>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</si>
  <si>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</si>
  <si>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</si>
  <si>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</si>
  <si>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</si>
  <si>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</si>
  <si>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</si>
  <si>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</si>
  <si>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</si>
  <si>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</si>
  <si>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</si>
  <si>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</si>
  <si>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</si>
  <si>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</si>
  <si>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</si>
  <si>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</si>
  <si>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</si>
  <si>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</si>
  <si>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</si>
  <si>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</si>
  <si>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</si>
  <si>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</si>
  <si>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</si>
  <si>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</si>
  <si>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</si>
  <si>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</si>
  <si>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</si>
  <si>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</si>
  <si>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</si>
  <si>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</si>
  <si>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</si>
  <si>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</si>
  <si>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</si>
  <si>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</si>
  <si>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</si>
  <si>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</si>
  <si>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</si>
  <si>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</si>
  <si>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</si>
  <si>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</si>
  <si>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</si>
  <si>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</si>
  <si>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</si>
  <si>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</si>
  <si>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</si>
  <si>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</si>
  <si>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</si>
  <si>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</si>
  <si>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</si>
  <si>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</si>
  <si>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</si>
  <si>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</si>
  <si>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</si>
  <si>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</si>
  <si>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</si>
  <si>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</si>
  <si>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</si>
  <si>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</si>
  <si>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</si>
  <si>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</si>
  <si>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</si>
  <si>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</si>
  <si>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</si>
  <si>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</si>
  <si>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</si>
  <si>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</si>
  <si>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</si>
  <si>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</si>
  <si>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</si>
  <si>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</si>
  <si>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</si>
  <si>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</si>
  <si>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</si>
  <si>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</si>
  <si>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</si>
  <si>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</si>
  <si>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</si>
  <si>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</si>
  <si>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</si>
  <si>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</si>
  <si>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</si>
  <si>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</si>
  <si>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</si>
  <si>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</si>
  <si>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</si>
  <si>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</si>
  <si>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</si>
  <si>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</si>
  <si>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</si>
  <si>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</si>
  <si>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</si>
  <si>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</si>
  <si>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</si>
  <si>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</si>
  <si>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</si>
  <si>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</si>
  <si>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</si>
  <si>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</si>
  <si>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</si>
  <si>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</si>
  <si>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</si>
  <si>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</si>
  <si>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</si>
  <si>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</si>
  <si>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</si>
  <si>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</si>
  <si>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</si>
  <si>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</si>
  <si>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</si>
  <si>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</si>
  <si>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</si>
  <si>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</si>
  <si>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</si>
  <si>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</si>
  <si>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</si>
  <si>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</si>
  <si>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</si>
  <si>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</si>
  <si>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</si>
  <si>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</si>
  <si>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</si>
  <si>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</si>
  <si>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</si>
  <si>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</si>
  <si>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</si>
  <si>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</si>
  <si>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</si>
  <si>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</si>
  <si>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</si>
  <si>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</si>
  <si>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</si>
  <si>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</si>
  <si>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</si>
  <si>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</si>
  <si>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</si>
  <si>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</si>
  <si>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</si>
  <si>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</si>
  <si>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</si>
  <si>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</si>
  <si>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</si>
  <si>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</si>
  <si>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</si>
  <si>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</si>
  <si>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</si>
  <si>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</si>
  <si>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</si>
  <si>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</si>
  <si>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</si>
  <si>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</si>
  <si>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</si>
  <si>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</si>
  <si>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</si>
  <si>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</si>
  <si>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</si>
  <si>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</si>
  <si>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</si>
  <si>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</si>
  <si>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</si>
  <si>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</si>
  <si>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</si>
  <si>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</si>
  <si>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</si>
  <si>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</si>
  <si>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</si>
  <si>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</si>
  <si>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</si>
  <si>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</si>
  <si>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</si>
  <si>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</si>
  <si>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</si>
  <si>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</si>
  <si>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</si>
  <si>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</si>
  <si>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</si>
  <si>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</si>
  <si>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</si>
  <si>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</si>
  <si>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</si>
  <si>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</si>
  <si>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</si>
  <si>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</si>
  <si>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</si>
  <si>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</si>
  <si>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</si>
  <si>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</si>
  <si>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</si>
  <si>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</si>
  <si>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</si>
  <si>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</si>
  <si>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</si>
  <si>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</si>
  <si>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</si>
  <si>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</si>
  <si>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</si>
  <si>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</si>
  <si>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</si>
  <si>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</si>
  <si>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</si>
  <si>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</si>
  <si>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</si>
  <si>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</si>
  <si>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</si>
  <si>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</si>
  <si>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</si>
  <si>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</si>
  <si>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</si>
  <si>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</si>
  <si>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</si>
  <si>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</si>
  <si>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</si>
  <si>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</si>
  <si>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</si>
  <si>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</si>
  <si>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</si>
  <si>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</si>
  <si>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</si>
  <si>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</si>
  <si>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</si>
  <si>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</si>
  <si>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</si>
  <si>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</si>
  <si>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</si>
  <si>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</si>
  <si>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</si>
  <si>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</si>
  <si>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</si>
  <si>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</si>
  <si>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</si>
  <si>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</si>
  <si>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</si>
  <si>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</si>
  <si>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</si>
  <si>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</si>
  <si>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</si>
  <si>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</si>
  <si>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</si>
  <si>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</si>
  <si>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</si>
  <si>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</si>
  <si>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</si>
  <si>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</si>
  <si>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</si>
  <si>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</si>
  <si>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</si>
  <si>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</si>
  <si>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</si>
  <si>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</si>
  <si>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</si>
  <si>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</si>
  <si>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</si>
  <si>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</si>
  <si>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</si>
  <si>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</si>
  <si>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</si>
  <si>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</si>
  <si>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</si>
  <si>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</si>
  <si>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</si>
  <si>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</si>
  <si>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</si>
  <si>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</si>
  <si>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</si>
  <si>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</si>
  <si>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</si>
  <si>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</si>
  <si>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</si>
  <si>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</si>
  <si>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</si>
  <si>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</si>
  <si>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</si>
  <si>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</si>
  <si>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</si>
  <si>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</si>
  <si>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</si>
  <si>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</si>
  <si>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</si>
  <si>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</si>
  <si>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</si>
  <si>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</si>
  <si>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</si>
  <si>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</si>
  <si>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</si>
  <si>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</si>
  <si>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</si>
  <si>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</si>
  <si>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</si>
  <si>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</si>
  <si>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</si>
  <si>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</si>
  <si>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</si>
  <si>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</si>
  <si>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</si>
  <si>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</si>
  <si>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</si>
  <si>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</si>
  <si>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</si>
  <si>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</si>
  <si>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</si>
  <si>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</si>
  <si>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</si>
  <si>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</si>
  <si>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</si>
  <si>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</si>
  <si>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</si>
  <si>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</si>
  <si>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</si>
  <si>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</si>
  <si>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</si>
  <si>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</si>
  <si>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</si>
  <si>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</si>
  <si>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</si>
  <si>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</si>
  <si>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</si>
  <si>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</si>
  <si>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</si>
  <si>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</si>
  <si>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</si>
  <si>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</si>
  <si>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</si>
  <si>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</si>
  <si>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</si>
  <si>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</si>
  <si>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</si>
  <si>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</si>
  <si>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</si>
  <si>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</si>
  <si>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</si>
  <si>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</si>
  <si>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</si>
  <si>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</si>
  <si>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</si>
  <si>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</si>
  <si>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</si>
  <si>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</si>
  <si>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</si>
  <si>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</si>
  <si>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</si>
  <si>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</si>
  <si>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</si>
  <si>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</si>
  <si>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</si>
  <si>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</si>
  <si>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</si>
  <si>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</si>
  <si>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</si>
  <si>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</si>
  <si>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</si>
  <si>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</si>
  <si>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</si>
  <si>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</si>
  <si>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</si>
  <si>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</si>
  <si>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</si>
  <si>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</si>
  <si>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</si>
  <si>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</si>
  <si>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</si>
  <si>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</si>
  <si>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</si>
  <si>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</si>
  <si>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</si>
  <si>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</si>
  <si>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</si>
  <si>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</si>
  <si>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</si>
  <si>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</si>
  <si>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</si>
  <si>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</si>
  <si>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</si>
  <si>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</si>
  <si>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</si>
  <si>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</si>
  <si>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</si>
  <si>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</si>
  <si>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</si>
  <si>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</si>
  <si>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</si>
  <si>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</si>
  <si>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</si>
  <si>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</si>
  <si>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</si>
  <si>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</si>
  <si>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</si>
  <si>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</si>
  <si>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</si>
  <si>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</si>
  <si>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</si>
  <si>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</si>
  <si>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</si>
  <si>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</si>
  <si>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t>IP14</t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</si>
  <si>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</si>
  <si>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</si>
  <si>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t>|CffFFC926100%概率|r提升指定技能的|Cffffc926品质|r。|n|n|Cff00ff7f只能对|r|Cffffc926A级|r|Cff00ff7f以下的技能使用。|r</t>
    <phoneticPr fontId="37" type="noConversion"/>
  </si>
  <si>
    <t>|CffFFC92650%概率|r提升指定技能的|Cffffc926品质|r。|n|n|Cff00ff7f只能对|r|Cffffc926A级|r|Cff00ff7f以下的技能使用。|r</t>
    <phoneticPr fontId="37" type="noConversion"/>
  </si>
  <si>
    <t>CS03</t>
    <phoneticPr fontId="37" type="noConversion"/>
  </si>
  <si>
    <t>|cff00ff7f初级技能书[被动]|r</t>
    <phoneticPr fontId="37" type="noConversion"/>
  </si>
  <si>
    <t>ReplaceableTextures\\CommandButtons\\BTN024.blp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</si>
</sst>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6"/>
  <sheetViews>
    <sheetView tabSelected="1" workbookViewId="0">
      <pane xSplit="8" ySplit="2" topLeftCell="O114" activePane="bottomRight" state="frozen"/>
      <selection pane="topRight"/>
      <selection pane="bottomLeft"/>
      <selection pane="bottomRight" activeCell="Q125" sqref="Q12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297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9" si="26">H98</f>
        <v>|Cff00BFFF地级道果【6】|r</v>
      </c>
      <c r="K98" s="159" t="str">
        <f t="shared" ref="K98:K129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:J125" si="32">H124</f>
        <v>|cffffc926符印宝箱|r</v>
      </c>
      <c r="K124" s="159" t="str">
        <f t="shared" ref="K124:K125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9" t="str">
        <f t="shared" si="32"/>
        <v>|cff00ff7f初级技能书[被动]|r</v>
      </c>
      <c r="K125" s="159" t="str">
        <f t="shared" si="33"/>
        <v>高概率获得D级技能，低概率获得|Cff00ff7fC级技能|r</v>
      </c>
      <c r="L125" s="28"/>
      <c r="M125" s="160" t="str">
        <f>VLOOKUP(LEFT(RIGHT(B125,5),4),物品!B:CU,20,FALSE)</f>
        <v>ReplaceableTextures\\CommandButtons\\BTN024.blp</v>
      </c>
      <c r="N125" s="181" t="s">
        <v>83</v>
      </c>
      <c r="O125" s="160" t="s">
        <v>94</v>
      </c>
      <c r="P125" s="28">
        <v>0</v>
      </c>
      <c r="Q125" s="28">
        <v>0</v>
      </c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93</v>
      </c>
      <c r="X125" s="28">
        <v>0</v>
      </c>
      <c r="Y125" s="181" t="s">
        <v>83</v>
      </c>
      <c r="Z125" s="28">
        <v>0</v>
      </c>
      <c r="AA125" s="28">
        <v>0</v>
      </c>
      <c r="AB125" s="28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/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I021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|Cff00BFFF技能进阶石【完美】|r</v>
      </c>
      <c r="I126" s="28" t="str">
        <f>VLOOKUP(B126,物品!B:CV,99,FALSE)</f>
        <v>|CffFFC926100%概率|r提升指定技能的|Cffffc926品质|r。|n|n|Cffffc926价格：|n|r玄铁x20|n|n|Cff00ff7f只能对A级|r|Cffffc926及以|r|Cff00ff7f下的技能使用。|r</v>
      </c>
      <c r="J126" s="159" t="str">
        <f t="shared" si="26"/>
        <v>|Cff00BFFF技能进阶石【完美】|r</v>
      </c>
      <c r="K126" s="159" t="str">
        <f t="shared" si="27"/>
        <v>|CffFFC926100%概率|r提升指定技能的|Cffffc926品质|r。|n|n|Cffffc926价格：|n|r玄铁x20|n|n|Cff00ff7f只能对A级|r|Cffffc926及以|r|Cff00ff7f下的技能使用。|r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ReplaceableTextures\\CommandButtons\\BTNIN05.blp</v>
      </c>
      <c r="N126" s="181" t="s">
        <v>83</v>
      </c>
      <c r="O126" s="162" t="s">
        <v>95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I022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|CffFFD24D品质潜能石【完美】|r</v>
      </c>
      <c r="I127" s="28" t="str">
        <f>VLOOKUP(B127,物品!B:CV,99,FALSE)</f>
        <v>购买需求：灵力x20|n|n使用后为指定技能增加1点品质潜力</v>
      </c>
      <c r="J127" s="159" t="str">
        <f t="shared" si="26"/>
        <v>|CffFFD24D品质潜能石【完美】|r</v>
      </c>
      <c r="K127" s="159" t="str">
        <f t="shared" si="27"/>
        <v>购买需求：灵力x20|n|n使用后为指定技能增加1点品质潜力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I023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|Cff00FF7F技能进阶石【残缺】|r</v>
      </c>
      <c r="I128" s="28" t="str">
        <f>VLOOKUP(B128,物品!B:CV,99,FALSE)</f>
        <v>|CffFFC92650%概率|r提升指定技能的|Cffffc926品质|r。|n|n|Cffffc926价格：|n|r玄铁x10|n|n|Cff00ff7f只能对A级|r|Cffffc926及以|r|Cff00ff7f下的技能使用。|r</v>
      </c>
      <c r="J128" s="159" t="str">
        <f t="shared" si="26"/>
        <v>|Cff00FF7F技能进阶石【残缺】|r</v>
      </c>
      <c r="K128" s="159" t="str">
        <f t="shared" si="27"/>
        <v>|CffFFC92650%概率|r提升指定技能的|Cffffc926品质|r。|n|n|Cffffc926价格：|n|r玄铁x10|n|n|Cff00ff7f只能对A级|r|Cffffc926及以|r|Cff00ff7f下的技能使用。|r</v>
      </c>
      <c r="L128" s="28"/>
      <c r="M128" s="160" t="str">
        <f>VLOOKUP(LEFT(RIGHT(B128,5),4),物品!B:CU,20,FALSE)</f>
        <v>ReplaceableTextures\\CommandButtons\\BTNIN06.blp</v>
      </c>
      <c r="N128" s="181" t="s">
        <v>83</v>
      </c>
      <c r="O128" s="162" t="s">
        <v>96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I024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|CffFFD24D品质潜能石【】|r</v>
      </c>
      <c r="I129" s="28">
        <f>VLOOKUP(B129,物品!B:CV,99,FALSE)</f>
        <v>0</v>
      </c>
      <c r="J129" s="159" t="str">
        <f t="shared" si="26"/>
        <v>|CffFFD24D品质潜能石【】|r</v>
      </c>
      <c r="K129" s="159">
        <f t="shared" si="27"/>
        <v>0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88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>
        <v>1</v>
      </c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CS21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|Cff00BFFF技能进阶石【完美】|r</v>
      </c>
      <c r="I130" s="28" t="str">
        <f>VLOOKUP(B130,物品!B:CV,99,FALSE)</f>
        <v>|CffFFC926100%概率|r提升指定技能的|Cffffc926品质|r。|n|n|Cff00ff7f只能对|r|Cffffc926A级|r|Cff00ff7f以下的技能使用。|r</v>
      </c>
      <c r="J130" s="159" t="str">
        <f t="shared" ref="J130:J131" si="34">H130</f>
        <v>|Cff00BFFF技能进阶石【完美】|r</v>
      </c>
      <c r="K130" s="159" t="str">
        <f t="shared" ref="K130:K131" si="35">I130</f>
        <v>|CffFFC926100%概率|r提升指定技能的|Cffffc926品质|r。|n|n|Cff00ff7f只能对|r|Cffffc926A级|r|Cff00ff7f以下的技能使用。|r</v>
      </c>
      <c r="L130" s="28"/>
      <c r="M130" s="160" t="str">
        <f>VLOOKUP(LEFT(RIGHT(B130,5),4),物品!B:CU,20,FALSE)</f>
        <v>ReplaceableTextures\\CommandButtons\\BTNIN05.blp</v>
      </c>
      <c r="N130" s="181" t="s">
        <v>83</v>
      </c>
      <c r="O130" s="162" t="s">
        <v>95</v>
      </c>
      <c r="P130" s="28">
        <v>1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35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CS22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|CffFF0000技能进化石|r</v>
      </c>
      <c r="I131" s="28" t="str">
        <f>VLOOKUP(B131,物品!B:CV,99,FALSE)</f>
        <v>使指定的|Cffffc926A级|r技能进化为|Cffff0000S级|r。</v>
      </c>
      <c r="J131" s="159" t="str">
        <f t="shared" si="34"/>
        <v>|CffFF0000技能进化石|r</v>
      </c>
      <c r="K131" s="159" t="str">
        <f t="shared" si="35"/>
        <v>使指定的|Cffffc926A级|r技能进化为|Cffff0000S级|r。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CS23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|Cff00FF7F技能进阶石【残缺】|r</v>
      </c>
      <c r="I132" s="28" t="str">
        <f>VLOOKUP(B132,物品!B:CV,99,FALSE)</f>
        <v>|CffFFC92650%概率|r提升指定技能的|Cffffc926品质|r。|n|n|Cff00ff7f只能对|r|Cffffc926A级|r|Cff00ff7f以下的技能使用。|r</v>
      </c>
      <c r="J132" s="159" t="str">
        <f t="shared" ref="J132" si="36">H132</f>
        <v>|Cff00FF7F技能进阶石【残缺】|r</v>
      </c>
      <c r="K132" s="159" t="str">
        <f t="shared" ref="K132" si="37">I132</f>
        <v>|CffFFC92650%概率|r提升指定技能的|Cffffc926品质|r。|n|n|Cff00ff7f只能对|r|Cffffc926A级|r|Cff00ff7f以下的技能使用。|r</v>
      </c>
      <c r="L132" s="28"/>
      <c r="M132" s="160" t="str">
        <f>VLOOKUP(LEFT(RIGHT(B132,5),4),物品!B:CU,20,FALSE)</f>
        <v>ReplaceableTextures\\CommandButtons\\BTNIN06.blp</v>
      </c>
      <c r="N132" s="181" t="s">
        <v>83</v>
      </c>
      <c r="O132" s="162" t="s">
        <v>96</v>
      </c>
      <c r="P132" s="28">
        <v>0</v>
      </c>
      <c r="Q132" s="28">
        <v>2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159">
        <v>10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CS24</v>
      </c>
      <c r="C133" s="28" t="s">
        <v>41</v>
      </c>
      <c r="D133" s="28" t="s">
        <v>81</v>
      </c>
      <c r="E133" s="161" t="s">
        <v>97</v>
      </c>
      <c r="F133" s="28"/>
      <c r="G133" s="28"/>
      <c r="H133" s="28" t="str">
        <f>VLOOKUP(LEFT(RIGHT(B133,5),4),物品!B:CU,2,FALSE)</f>
        <v>|CffFFD24D品质潜能石【】|r</v>
      </c>
      <c r="I133" s="28">
        <f>VLOOKUP(B133,物品!B:CV,99,FALSE)</f>
        <v>0</v>
      </c>
      <c r="J133" s="159" t="str">
        <f t="shared" ref="J133" si="38">H133</f>
        <v>|CffFFD24D品质潜能石【】|r</v>
      </c>
      <c r="K133" s="159">
        <f t="shared" ref="K133" si="39">I133</f>
        <v>0</v>
      </c>
      <c r="L133" s="28"/>
      <c r="M133" s="160" t="str">
        <f>VLOOKUP(LEFT(RIGHT(B133,5),4),物品!B:CU,20,FALSE)</f>
        <v>ReplaceableTextures\\CommandButtons\\BTNIN04.blp</v>
      </c>
      <c r="N133" s="181" t="s">
        <v>83</v>
      </c>
      <c r="O133" s="160" t="s">
        <v>91</v>
      </c>
      <c r="P133" s="28"/>
      <c r="Q133" s="28"/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 ht="15" customHeight="1">
      <c r="A134" s="157"/>
      <c r="B134" s="28" t="str">
        <f>物品!B134</f>
        <v>CF01</v>
      </c>
      <c r="C134" s="28" t="s">
        <v>41</v>
      </c>
      <c r="D134" s="28" t="s">
        <v>81</v>
      </c>
      <c r="E134" s="28"/>
      <c r="F134" s="28"/>
      <c r="G134" s="28"/>
      <c r="H134" s="28" t="str">
        <f>VLOOKUP(LEFT(RIGHT(B134,5),4),物品!B:CU,2,FALSE)</f>
        <v>随机法宝</v>
      </c>
      <c r="I134" s="28" t="str">
        <f>VLOOKUP(B134,物品!B:CV,99,FALSE)</f>
        <v>获得一个随机品质的|Cffffc926法宝|r。</v>
      </c>
      <c r="J134" s="159" t="str">
        <f t="shared" ref="J134" si="40">H134</f>
        <v>随机法宝</v>
      </c>
      <c r="K134" s="159" t="str">
        <f t="shared" ref="K134" si="41">I134</f>
        <v>获得一个随机品质的|Cffffc926法宝|r。</v>
      </c>
      <c r="L134" s="28"/>
      <c r="M134" s="160" t="str">
        <f>VLOOKUP(LEFT(RIGHT(B134,5),4),物品!B:CU,20,FALSE)</f>
        <v>ReplaceableTextures\\CommandButtons\\BTNCF01.blp</v>
      </c>
      <c r="N134" s="181" t="s">
        <v>83</v>
      </c>
      <c r="O134" s="160" t="s">
        <v>98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88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>
        <v>1</v>
      </c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I001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蛋黄月饼</v>
      </c>
      <c r="I135" s="28" t="str">
        <f>VLOOKUP(B135,物品!B:CV,99,FALSE)</f>
        <v>回复|Cffffd24d80%|r生命，|Cff00ff7f解除|r异常状态</v>
      </c>
      <c r="J135" s="159" t="str">
        <f t="shared" ref="J135:J138" si="42">H135</f>
        <v>蛋黄月饼</v>
      </c>
      <c r="K135" s="159" t="str">
        <f t="shared" ref="K135:K138" si="43">I135</f>
        <v>回复|Cffffd24d80%|r生命，|Cff00ff7f解除|r异常状态</v>
      </c>
      <c r="L135" s="28"/>
      <c r="M135" s="160" t="str">
        <f>VLOOKUP(LEFT(RIGHT(B135,5),4),物品!B:CU,20,FALSE)</f>
        <v>ReplaceableTextures\\CommandButtons\\BTNI001.blp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I002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豆沙月饼</v>
      </c>
      <c r="I136" s="28" t="str">
        <f>VLOOKUP(B136,物品!B:CV,99,FALSE)</f>
        <v>暴击|Cffff0000+10%|n|n|r|Cff00ff7f效果持续15秒。|r</v>
      </c>
      <c r="J136" s="159" t="str">
        <f t="shared" si="42"/>
        <v>豆沙月饼</v>
      </c>
      <c r="K136" s="159" t="str">
        <f t="shared" si="43"/>
        <v>暴击|Cffff0000+10%|n|n|r|Cff00ff7f效果持续15秒。|r</v>
      </c>
      <c r="L136" s="28"/>
      <c r="M136" s="160" t="str">
        <f>VLOOKUP(LEFT(RIGHT(B136,5),4),物品!B:CU,20,FALSE)</f>
        <v>ReplaceableTextures\\CommandButtons\\BTNI002.blp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I003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冰皮月饼</v>
      </c>
      <c r="I137" s="28" t="str">
        <f>VLOOKUP(B137,物品!B:CV,99,FALSE)</f>
        <v>攻击速度|Cffffd24d+40%|r。|n|n|Cff00ff7f持续15秒。|r</v>
      </c>
      <c r="J137" s="159" t="str">
        <f t="shared" si="42"/>
        <v>冰皮月饼</v>
      </c>
      <c r="K137" s="159" t="str">
        <f t="shared" si="43"/>
        <v>攻击速度|Cffffd24d+40%|r。|n|n|Cff00ff7f持续15秒。|r</v>
      </c>
      <c r="L137" s="28"/>
      <c r="M137" s="160" t="str">
        <f>VLOOKUP(LEFT(RIGHT(B137,5),4),物品!B:CU,20,FALSE)</f>
        <v>ReplaceableTextures\\CommandButtons\\BTNI003.blp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I004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果蔬月饼</v>
      </c>
      <c r="I138" s="28" t="str">
        <f>VLOOKUP(B138,物品!B:CV,99,FALSE)</f>
        <v>技能伤害提高|Cffffd24d20%|r|Cfff0f0f0。|n|n|r|Cff00ff7f持续15秒。|r</v>
      </c>
      <c r="J138" s="159" t="str">
        <f t="shared" si="42"/>
        <v>果蔬月饼</v>
      </c>
      <c r="K138" s="159" t="str">
        <f t="shared" si="43"/>
        <v>技能伤害提高|Cffffd24d20%|r|Cfff0f0f0。|n|n|r|Cff00ff7f持续15秒。|r</v>
      </c>
      <c r="L138" s="28"/>
      <c r="M138" s="160" t="str">
        <f>VLOOKUP(LEFT(RIGHT(B138,5),4),物品!B:CU,20,FALSE)</f>
        <v>ReplaceableTextures\\CommandButtons\\BTNI004.blp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I005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鲜肉月饼</v>
      </c>
      <c r="I139" s="28" t="str">
        <f>VLOOKUP(B139,物品!B:CV,99,FALSE)</f>
        <v>攻击伤害提高|Cffffd24d20%|r。|n|n|Cff00ff7f持续15秒。|r</v>
      </c>
      <c r="J139" s="159" t="str">
        <f t="shared" ref="J139:J141" si="44">H139</f>
        <v>鲜肉月饼</v>
      </c>
      <c r="K139" s="159" t="str">
        <f t="shared" ref="K139:K141" si="45">I139</f>
        <v>攻击伤害提高|Cffffd24d20%|r。|n|n|Cff00ff7f持续15秒。|r</v>
      </c>
      <c r="L139" s="28"/>
      <c r="M139" s="160" t="str">
        <f>VLOOKUP(LEFT(RIGHT(B139,5),4),物品!B:CU,20,FALSE)</f>
        <v>ReplaceableTextures\\CommandButtons\\BTNI005.blp</v>
      </c>
      <c r="N139" s="181" t="s">
        <v>83</v>
      </c>
      <c r="O139" s="160" t="s">
        <v>94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/>
      <c r="W139" s="28" t="s">
        <v>93</v>
      </c>
      <c r="X139" s="28">
        <v>0</v>
      </c>
      <c r="Y139" s="181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</v>
      </c>
      <c r="AO139" s="28">
        <v>1</v>
      </c>
      <c r="AP139" s="28">
        <v>1</v>
      </c>
    </row>
    <row r="140" spans="1:42">
      <c r="A140" s="157"/>
      <c r="B140" s="28" t="str">
        <f>物品!B140</f>
        <v>I010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招魂幡Lv0</v>
      </c>
      <c r="I140" s="28" t="str">
        <f>VLOOKUP(B140,物品!B:CV,99,FALSE)</f>
        <v>击杀|Cff00ff7f300个|r敌人后奖励：|n金币|Cffffc926+3000~6000|r|n|n|Cff00ff7f同时只能携带一个招魂幡|r</v>
      </c>
      <c r="J140" s="159" t="str">
        <f t="shared" ref="J140" si="46">H140</f>
        <v>招魂幡Lv0</v>
      </c>
      <c r="K140" s="159" t="str">
        <f t="shared" ref="K140" si="47">I140</f>
        <v>击杀|Cff00ff7f300个|r敌人后奖励：|n金币|Cffffc926+3000~6000|r|n|n|Cff00ff7f同时只能携带一个招魂幡|r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1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300</v>
      </c>
      <c r="AO140" s="28"/>
      <c r="AP140" s="28"/>
    </row>
    <row r="141" spans="1:42">
      <c r="A141" s="157"/>
      <c r="B141" s="28" t="str">
        <f>物品!B141</f>
        <v>I011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招魂幡Lv1</v>
      </c>
      <c r="I141" s="28" t="str">
        <f>VLOOKUP(B141,物品!B:CV,99,FALSE)</f>
        <v>击杀|Cff00ff7f1000|r个敌人后奖励：|n金币|Cffffc926+7000~12000|r|n经验|Cffffc926+1000|r|n|n|Cff00ff7f同时只能携带一个招魂幡|r</v>
      </c>
      <c r="J141" s="159" t="str">
        <f t="shared" si="44"/>
        <v>招魂幡Lv1</v>
      </c>
      <c r="K141" s="159" t="str">
        <f t="shared" si="45"/>
        <v>击杀|Cff00ff7f1000|r个敌人后奖励：|n金币|Cffffc926+7000~12000|r|n经验|Cffffc926+1000|r|n|n|Cff00ff7f同时只能携带一个招魂幡|r</v>
      </c>
      <c r="L141" s="28"/>
      <c r="M141" s="160" t="str">
        <f>VLOOKUP(LEFT(RIGHT(B141,5),4),物品!B:CU,20,FALSE)</f>
        <v>ReplaceableTextures\\CommandButtons\\BTNZHP1.blp</v>
      </c>
      <c r="N141" s="28">
        <v>0.5</v>
      </c>
      <c r="O141" s="160" t="s">
        <v>99</v>
      </c>
      <c r="P141" s="28">
        <v>0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2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I012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|Cff00FF7F招魂幡Lv2|r</v>
      </c>
      <c r="I142" s="28" t="str">
        <f>VLOOKUP(B142,物品!B:CV,99,FALSE)</f>
        <v>金币加成|Cffffc926+5%|r|n|n击杀|Cff00ff7f1000个|r敌人后奖励：|n金币|Cffffc926+8000~13000|r|n经验|Cffffc926+2000|r|n|n|Cff00ff7f同时只能携带一个招魂幡|r</v>
      </c>
      <c r="J142" s="159" t="str">
        <f t="shared" ref="J142:J143" si="48">H142</f>
        <v>|Cff00FF7F招魂幡Lv2|r</v>
      </c>
      <c r="K142" s="159" t="str">
        <f t="shared" ref="K142:K143" si="49">I142</f>
        <v>金币加成|Cffffc926+5%|r|n|n击杀|Cff00ff7f1000个|r敌人后奖励：|n金币|Cffffc926+8000~13000|r|n经验|Cffffc926+2000|r|n|n|Cff00ff7f同时只能携带一个招魂幡|r</v>
      </c>
      <c r="L142" s="28"/>
      <c r="M142" s="160" t="str">
        <f>VLOOKUP(LEFT(RIGHT(B142,5),4),物品!B:CU,20,FALSE)</f>
        <v>ReplaceableTextures\\CommandButtons\\BTNZHP2.blp</v>
      </c>
      <c r="N142" s="28">
        <v>0.5</v>
      </c>
      <c r="O142" s="160" t="s">
        <v>99</v>
      </c>
      <c r="P142" s="28">
        <v>1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5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I013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|Cff00BFFF招魂幡Lv3|r</v>
      </c>
      <c r="I143" s="28" t="str">
        <f>VLOOKUP(B143,物品!B:CV,99,FALSE)</f>
        <v>金币加成|Cffffc926+10%|r|n|n击杀|Cff00ff7f1000个|r敌人后奖励：|n金币|Cffffc926+9000~14000|r|n经验|Cffffc926+4000|r|n|n|Cff00ff7f同时只能携带一个招魂幡|r</v>
      </c>
      <c r="J143" s="159" t="str">
        <f t="shared" si="48"/>
        <v>|Cff00BFFF招魂幡Lv3|r</v>
      </c>
      <c r="K143" s="159" t="str">
        <f t="shared" si="49"/>
        <v>金币加成|Cffffc926+10%|r|n|n击杀|Cff00ff7f1000个|r敌人后奖励：|n金币|Cffffc926+9000~14000|r|n经验|Cffffc926+4000|r|n|n|Cff00ff7f同时只能携带一个招魂幡|r</v>
      </c>
      <c r="L143" s="28"/>
      <c r="M143" s="160" t="str">
        <f>VLOOKUP(LEFT(RIGHT(B143,5),4),物品!B:CU,20,FALSE)</f>
        <v>ReplaceableTextures\\CommandButtons\\BTNZHP3.blp</v>
      </c>
      <c r="N143" s="28">
        <v>0.5</v>
      </c>
      <c r="O143" s="160" t="s">
        <v>99</v>
      </c>
      <c r="P143" s="28">
        <v>2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10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I014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|CffFFD24D招魂幡Lv4|r</v>
      </c>
      <c r="I144" s="28" t="str">
        <f>VLOOKUP(B144,物品!B:CV,99,FALSE)</f>
        <v>金币加成|Cffffc926+20%|r|n|n击杀|Cff00ff7f1000个|r敌人后奖励：|n金币|Cffffc926+10000~15000|r|n经验|Cffffc926+7000|r|n|n|Cff00ff7f同时只能携带一个招魂幡|r</v>
      </c>
      <c r="J144" s="159" t="str">
        <f t="shared" ref="J144:J146" si="50">H144</f>
        <v>|CffFFD24D招魂幡Lv4|r</v>
      </c>
      <c r="K144" s="159" t="str">
        <f t="shared" ref="K144:K146" si="51">I144</f>
        <v>金币加成|Cffffc926+20%|r|n|n击杀|Cff00ff7f1000个|r敌人后奖励：|n金币|Cffffc926+10000~15000|r|n经验|Cffffc926+7000|r|n|n|Cff00ff7f同时只能携带一个招魂幡|r</v>
      </c>
      <c r="L144" s="28"/>
      <c r="M144" s="160" t="str">
        <f>VLOOKUP(LEFT(RIGHT(B144,5),4),物品!B:CU,20,FALSE)</f>
        <v>ReplaceableTextures\\CommandButtons\\BTNZHP4.blp</v>
      </c>
      <c r="N144" s="28">
        <v>0.5</v>
      </c>
      <c r="O144" s="160" t="s">
        <v>99</v>
      </c>
      <c r="P144" s="28">
        <v>3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20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I015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|CffFF0000招魂幡Lv5|r</v>
      </c>
      <c r="I145" s="28" t="str">
        <f>VLOOKUP(B145,物品!B:CV,99,FALSE)</f>
        <v>金币加成|Cffffc926+30%|r|n|n击杀|Cff00ff7f1000个|r敌人后奖励：|n金币|Cffffc926+12000~17000|r|n经验|Cffffc926+10000|r|n|n|Cff00ff7f同时只能携带一个招魂幡|r</v>
      </c>
      <c r="J145" s="159" t="str">
        <f t="shared" ref="J145" si="52">H145</f>
        <v>|CffFF0000招魂幡Lv5|r</v>
      </c>
      <c r="K145" s="159" t="str">
        <f t="shared" ref="K145" si="53">I145</f>
        <v>金币加成|Cffffc926+30%|r|n|n击杀|Cff00ff7f1000个|r敌人后奖励：|n金币|Cffffc926+12000~17000|r|n经验|Cffffc926+10000|r|n|n|Cff00ff7f同时只能携带一个招魂幡|r</v>
      </c>
      <c r="L145" s="28"/>
      <c r="M145" s="160" t="str">
        <f>VLOOKUP(LEFT(RIGHT(B145,5),4),物品!B:CU,20,FALSE)</f>
        <v>ReplaceableTextures\\CommandButtons\\BTNZHP5.blp</v>
      </c>
      <c r="N145" s="28">
        <v>0.5</v>
      </c>
      <c r="O145" s="160" t="s">
        <v>99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>
        <v>4</v>
      </c>
      <c r="W145" s="28" t="s">
        <v>85</v>
      </c>
      <c r="X145" s="28">
        <v>0</v>
      </c>
      <c r="Y145" s="181" t="s">
        <v>83</v>
      </c>
      <c r="Z145" s="28">
        <v>0</v>
      </c>
      <c r="AA145" s="28">
        <v>0</v>
      </c>
      <c r="AB145" s="159">
        <v>50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1000</v>
      </c>
      <c r="AO145" s="28"/>
      <c r="AP145" s="28"/>
    </row>
    <row r="146" spans="1:42">
      <c r="A146" s="157"/>
      <c r="B146" s="28" t="str">
        <f>物品!B146</f>
        <v>IN00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|CffFFD24D锦囊|r</v>
      </c>
      <c r="I146" s="28" t="str">
        <f>VLOOKUP(B146,物品!B:CV,99,FALSE)</f>
        <v>开启后获得一个|Cffffc926随机锦囊|r。</v>
      </c>
      <c r="J146" s="159" t="str">
        <f t="shared" si="50"/>
        <v>|CffFFD24D锦囊|r</v>
      </c>
      <c r="K146" s="159" t="str">
        <f t="shared" si="51"/>
        <v>开启后获得一个|Cffffc926随机锦囊|r。</v>
      </c>
      <c r="L146" s="28"/>
      <c r="M146" s="160" t="str">
        <f>VLOOKUP(LEFT(RIGHT(B146,5),4),物品!B:CU,20,FALSE)</f>
        <v>ReplaceableTextures\\CommandButtons\\BTNIN00.blp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IN07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|Cff00BFFF来份快餐|r</v>
      </c>
      <c r="I147" s="28" t="str">
        <f>VLOOKUP(B147,物品!B:CV,99,FALSE)</f>
        <v>每秒回复|Cffffc92610%|r生命值，持续|Cffffc92610|r秒</v>
      </c>
      <c r="J147" s="159" t="str">
        <f t="shared" ref="J147:J149" si="54">H147</f>
        <v>|Cff00BFFF来份快餐|r</v>
      </c>
      <c r="K147" s="159" t="str">
        <f t="shared" ref="K147:K149" si="55">I147</f>
        <v>每秒回复|Cffffc92610%|r生命值，持续|Cffffc92610|r秒</v>
      </c>
      <c r="L147" s="28"/>
      <c r="M147" s="160" t="str">
        <f>VLOOKUP(LEFT(RIGHT(B147,5),4),物品!B:CU,20,FALSE)</f>
        <v>ReplaceableTextures\\CommandButtons\\BTNIN07.blp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IN08</v>
      </c>
      <c r="C148" s="28" t="s">
        <v>41</v>
      </c>
      <c r="D148" s="28" t="s">
        <v>81</v>
      </c>
      <c r="E148" s="28" t="s">
        <v>82</v>
      </c>
      <c r="F148" s="28"/>
      <c r="G148" s="28"/>
      <c r="H148" s="28" t="str">
        <f>VLOOKUP(LEFT(RIGHT(B148,5),4),物品!B:CU,2,FALSE)</f>
        <v>|CffFF0000抬你一手|r</v>
      </c>
      <c r="I148" s="28" t="str">
        <f>VLOOKUP(B148,物品!B:CV,99,FALSE)</f>
        <v>|CffFFC926击杀|r当前存在的|Cffffc926进攻怪|r和|Cffffc926Boss|r。|n|n|Cff00ff7f无法在大决战时使用|r</v>
      </c>
      <c r="J148" s="159" t="str">
        <f t="shared" si="54"/>
        <v>|CffFF0000抬你一手|r</v>
      </c>
      <c r="K148" s="159" t="str">
        <f t="shared" si="55"/>
        <v>|CffFFC926击杀|r当前存在的|Cffffc926进攻怪|r和|Cffffc926Boss|r。|n|n|Cff00ff7f无法在大决战时使用|r</v>
      </c>
      <c r="L148" s="28"/>
      <c r="M148" s="160" t="str">
        <f>VLOOKUP(LEFT(RIGHT(B148,5),4),物品!B:CU,20,FALSE)</f>
        <v>ReplaceableTextures\\CommandButtons\\BTNIN08.blp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>
      <c r="A149" s="157"/>
      <c r="B149" s="28" t="str">
        <f>物品!B149</f>
        <v>IN09</v>
      </c>
      <c r="C149" s="28" t="s">
        <v>41</v>
      </c>
      <c r="D149" s="28" t="s">
        <v>81</v>
      </c>
      <c r="E149" s="28" t="s">
        <v>101</v>
      </c>
      <c r="F149" s="28"/>
      <c r="G149" s="28"/>
      <c r="H149" s="28" t="str">
        <f>VLOOKUP(LEFT(RIGHT(B149,5),4),物品!B:CU,2,FALSE)</f>
        <v>|CffFFC926死者苏生|r</v>
      </c>
      <c r="I149" s="28" t="str">
        <f>VLOOKUP(B149,物品!B:CV,99,FALSE)</f>
        <v>死亡时复活。</v>
      </c>
      <c r="J149" s="159" t="str">
        <f t="shared" si="54"/>
        <v>|CffFFC926死者苏生|r</v>
      </c>
      <c r="K149" s="159" t="str">
        <f t="shared" si="55"/>
        <v>死亡时复活。</v>
      </c>
      <c r="L149" s="28"/>
      <c r="M149" s="160" t="str">
        <f>VLOOKUP(LEFT(RIGHT(B149,5),4),物品!B:CU,20,FALSE)</f>
        <v>ReplaceableTextures\\CommandButtons\\BTNIN09.blp</v>
      </c>
      <c r="N149" s="28">
        <v>0.8</v>
      </c>
      <c r="O149" s="160" t="s">
        <v>100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 ht="15">
      <c r="A150" s="157"/>
      <c r="B150" s="28" t="str">
        <f>物品!B150</f>
        <v>IN10</v>
      </c>
      <c r="C150" s="28" t="s">
        <v>41</v>
      </c>
      <c r="D150" s="28" t="s">
        <v>81</v>
      </c>
      <c r="E150" s="28" t="s">
        <v>102</v>
      </c>
      <c r="F150" s="28"/>
      <c r="G150" s="28"/>
      <c r="H150" s="28" t="str">
        <f>VLOOKUP(LEFT(RIGHT(B150,5),4),物品!B:CU,2,FALSE)</f>
        <v>|Cff00BFFF福娃这么可爱..|r</v>
      </c>
      <c r="I150" s="28" t="str">
        <f>VLOOKUP(B150,物品!B:CV,99,FALSE)</f>
        <v>点金一个|Cffffc926练功房福娃|r，获得|Cffffc926300|r倍金币奖励</v>
      </c>
      <c r="J150" s="159" t="str">
        <f t="shared" ref="J150" si="56">H150</f>
        <v>|Cff00BFFF福娃这么可爱..|r</v>
      </c>
      <c r="K150" s="159" t="str">
        <f t="shared" ref="K150" si="57">I150</f>
        <v>点金一个|Cffffc926练功房福娃|r，获得|Cffffc926300|r倍金币奖励</v>
      </c>
      <c r="L150" s="28"/>
      <c r="M150" s="160" t="str">
        <f>VLOOKUP(LEFT(RIGHT(B150,5),4),物品!B:CU,20,FALSE)</f>
        <v>ReplaceableTextures\\CommandButtons\\BTNIN10.blp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163" t="s">
        <v>103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28" t="s">
        <v>102</v>
      </c>
      <c r="AF150" s="28">
        <v>1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0</v>
      </c>
      <c r="AO150" s="28">
        <v>0</v>
      </c>
      <c r="AP150" s="28">
        <v>1</v>
      </c>
    </row>
    <row r="151" spans="1:42">
      <c r="A151" s="157"/>
      <c r="B151" s="28" t="str">
        <f>物品!B151</f>
        <v>IN11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|CffFFC926奥里给Lo他|r</v>
      </c>
      <c r="I151" s="28" t="str">
        <f>VLOOKUP(B151,物品!B:CV,99,FALSE)</f>
        <v>|CffFFC92610秒|r内提高|Cffffc926100%|r攻击伤害</v>
      </c>
      <c r="J151" s="159" t="str">
        <f t="shared" ref="J151:J157" si="58">H151</f>
        <v>|CffFFC926奥里给Lo他|r</v>
      </c>
      <c r="K151" s="159" t="str">
        <f t="shared" ref="K151:K157" si="59">I151</f>
        <v>|CffFFC92610秒|r内提高|Cffffc926100%|r攻击伤害</v>
      </c>
      <c r="L151" s="28"/>
      <c r="M151" s="160" t="str">
        <f>VLOOKUP(LEFT(RIGHT(B151,5),4),物品!B:CU,20,FALSE)</f>
        <v>ReplaceableTextures\\CommandButtons\\BTNIN11.blp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IN12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|CffFF0000以逸待劳|r</v>
      </c>
      <c r="I152" s="28" t="str">
        <f>VLOOKUP(B152,物品!B:CV,99,FALSE)</f>
        <v>在|Cffffc926基地-周文王|r附近召唤|Cffffc9261|r个|Cffffc926黑市商店|r，仅存在|Cffffc92630|r秒。</v>
      </c>
      <c r="J152" s="159" t="str">
        <f t="shared" si="58"/>
        <v>|CffFF0000以逸待劳|r</v>
      </c>
      <c r="K152" s="159" t="str">
        <f t="shared" si="59"/>
        <v>在|Cffffc926基地-周文王|r附近召唤|Cffffc9261|r个|Cffffc926黑市商店|r，仅存在|Cffffc92630|r秒。</v>
      </c>
      <c r="L152" s="28"/>
      <c r="M152" s="160" t="str">
        <f>VLOOKUP(LEFT(RIGHT(B152,5),4),物品!B:CU,20,FALSE)</f>
        <v>ReplaceableTextures\\CommandButtons\\BTNIN12.blp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IN13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|CffFF0000全军出击|r</v>
      </c>
      <c r="I153" s="28" t="str">
        <f>VLOOKUP(B153,物品!B:CV,99,FALSE)</f>
        <v>场上存活的队友|Cffffc92615|r秒内提高|Cffffc92650%|r技能伤害</v>
      </c>
      <c r="J153" s="159" t="str">
        <f t="shared" si="58"/>
        <v>|CffFF0000全军出击|r</v>
      </c>
      <c r="K153" s="159" t="str">
        <f t="shared" si="59"/>
        <v>场上存活的队友|Cffffc92615|r秒内提高|Cffffc92650%|r技能伤害</v>
      </c>
      <c r="L153" s="28"/>
      <c r="M153" s="160" t="str">
        <f>VLOOKUP(LEFT(RIGHT(B153,5),4),物品!B:CU,20,FALSE)</f>
        <v>ReplaceableTextures\\CommandButtons\\BTNIN13.blp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IN14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|CffFFC926心跳时刻|r</v>
      </c>
      <c r="I154" s="28" t="str">
        <f>VLOOKUP(B154,物品!B:CV,99,FALSE)</f>
        <v>使用后基地无敌|Cffffc92610|r秒。</v>
      </c>
      <c r="J154" s="159" t="str">
        <f t="shared" si="58"/>
        <v>|CffFFC926心跳时刻|r</v>
      </c>
      <c r="K154" s="159" t="str">
        <f t="shared" si="59"/>
        <v>使用后基地无敌|Cffffc92610|r秒。</v>
      </c>
      <c r="L154" s="28"/>
      <c r="M154" s="160" t="str">
        <f>VLOOKUP(LEFT(RIGHT(B154,5),4),物品!B:CU,20,FALSE)</f>
        <v>ReplaceableTextures\\CommandButtons\\BTNIN14.blp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IN15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|CffFFC926据守|r</v>
      </c>
      <c r="I155" s="28" t="str">
        <f>VLOOKUP(B155,物品!B:CV,99,FALSE)</f>
        <v>场上存活的队友|Cffffc92615|r秒内减少|Cffffc92620%|r承受伤害</v>
      </c>
      <c r="J155" s="159" t="str">
        <f t="shared" si="58"/>
        <v>|CffFFC926据守|r</v>
      </c>
      <c r="K155" s="159" t="str">
        <f t="shared" si="59"/>
        <v>场上存活的队友|Cffffc92615|r秒内减少|Cffffc92620%|r承受伤害</v>
      </c>
      <c r="L155" s="28"/>
      <c r="M155" s="160" t="str">
        <f>VLOOKUP(LEFT(RIGHT(B155,5),4),物品!B:CU,20,FALSE)</f>
        <v>ReplaceableTextures\\CommandButtons\\BTNIN15.blp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IN16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赌输可退</v>
      </c>
      <c r="I156" s="28" t="str">
        <f>VLOOKUP(B156,物品!B:CV,99,FALSE)</f>
        <v>使|Cffffd24d1|r个|Cffffd24d道果品质|r提高|Cffffd24d-1~+2|r。|n|n|Cff00ff7f只能对天级【7】或以下的道果使用|r</v>
      </c>
      <c r="J156" s="159" t="str">
        <f t="shared" si="58"/>
        <v>赌输可退</v>
      </c>
      <c r="K156" s="159" t="str">
        <f t="shared" si="59"/>
        <v>使|Cffffd24d1|r个|Cffffd24d道果品质|r提高|Cffffd24d-1~+2|r。|n|n|Cff00ff7f只能对天级【7】或以下的道果使用|r</v>
      </c>
      <c r="L156" s="28"/>
      <c r="M156" s="160" t="str">
        <f>VLOOKUP(LEFT(RIGHT(B156,5),4),物品!B:CU,20,FALSE)</f>
        <v>ReplaceableTextures\\CommandButtons\\BTNIN16.blp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IN17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|Cff00BFFF来点玄铁|r</v>
      </c>
      <c r="I157" s="28" t="str">
        <f>VLOOKUP(B157,物品!B:CV,99,FALSE)</f>
        <v>玄铁|Cffffc926+5~20|r</v>
      </c>
      <c r="J157" s="159" t="str">
        <f t="shared" si="58"/>
        <v>|Cff00BFFF来点玄铁|r</v>
      </c>
      <c r="K157" s="159" t="str">
        <f t="shared" si="59"/>
        <v>玄铁|Cffffc926+5~20|r</v>
      </c>
      <c r="L157" s="28"/>
      <c r="M157" s="160" t="str">
        <f>VLOOKUP(LEFT(RIGHT(B157,5),4),物品!B:CU,20,FALSE)</f>
        <v>ReplaceableTextures\\CommandButtons\\BTNIN17.blp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IN18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|CffFFC926恭喜发财|r</v>
      </c>
      <c r="I158" s="28" t="str">
        <f>VLOOKUP(B158,物品!B:CV,99,FALSE)</f>
        <v>|CffFFC92630|r秒内金币加成|Cffffc926+50%|r</v>
      </c>
      <c r="J158" s="159" t="str">
        <f t="shared" ref="J158" si="60">H158</f>
        <v>|CffFFC926恭喜发财|r</v>
      </c>
      <c r="K158" s="159" t="str">
        <f t="shared" ref="K158" si="61">I158</f>
        <v>|CffFFC92630|r秒内金币加成|Cffffc926+50%|r</v>
      </c>
      <c r="L158" s="28"/>
      <c r="M158" s="160" t="str">
        <f>VLOOKUP(LEFT(RIGHT(B158,5),4),物品!B:CU,20,FALSE)</f>
        <v>ReplaceableTextures\\CommandButtons\\BTNIN18.blp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IN19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附魔宝箱</v>
      </c>
      <c r="I159" s="28" t="str">
        <f>VLOOKUP(B159,物品!B:CV,99,FALSE)</f>
        <v>使用后获得|Cffffc926随机类型技能附魔石|r</v>
      </c>
      <c r="J159" s="159" t="str">
        <f t="shared" ref="J159:J167" si="62">H159</f>
        <v>附魔宝箱</v>
      </c>
      <c r="K159" s="159" t="str">
        <f t="shared" ref="K159:K167" si="63">I159</f>
        <v>使用后获得|Cffffc926随机类型技能附魔石|r</v>
      </c>
      <c r="L159" s="28"/>
      <c r="M159" s="160" t="str">
        <f>VLOOKUP(LEFT(RIGHT(B159,5),4),物品!B:CU,20,FALSE)</f>
        <v>ReplaceableTextures\\CommandButtons\\BTNIN16.blp</v>
      </c>
      <c r="N159" s="181" t="s">
        <v>83</v>
      </c>
      <c r="O159" s="160" t="s">
        <v>104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IN20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|CffFFC926鼠年大吉|r</v>
      </c>
      <c r="I160" s="28" t="str">
        <f>VLOOKUP(B160,物品!B:CV,99,FALSE)</f>
        <v>|CffFFC92630|r秒内杀敌金币|Cffffc926+25|r</v>
      </c>
      <c r="J160" s="159" t="str">
        <f t="shared" si="62"/>
        <v>|CffFFC926鼠年大吉|r</v>
      </c>
      <c r="K160" s="159" t="str">
        <f t="shared" si="63"/>
        <v>|CffFFC92630|r秒内杀敌金币|Cffffc926+25|r</v>
      </c>
      <c r="L160" s="28"/>
      <c r="M160" s="160" t="str">
        <f>VLOOKUP(LEFT(RIGHT(B160,5),4),物品!B:CU,20,FALSE)</f>
        <v>ReplaceableTextures\\CommandButtons\\BTNIN20.blp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IN21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|Cff00FF7F小金库|r</v>
      </c>
      <c r="I161" s="28" t="str">
        <f>VLOOKUP(B161,物品!B:CV,99,FALSE)</f>
        <v>金币|Cffffc926+888~8888|r</v>
      </c>
      <c r="J161" s="159" t="str">
        <f t="shared" si="62"/>
        <v>|Cff00FF7F小金库|r</v>
      </c>
      <c r="K161" s="159" t="str">
        <f t="shared" si="63"/>
        <v>金币|Cffffc926+888~8888|r</v>
      </c>
      <c r="L161" s="28"/>
      <c r="M161" s="160" t="str">
        <f>VLOOKUP(LEFT(RIGHT(B161,5),4),物品!B:CU,20,FALSE)</f>
        <v>ReplaceableTextures\\CommandButtons\\BTNIN21.blp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IN22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|Cff00BFFF小银行|r</v>
      </c>
      <c r="I162" s="28" t="str">
        <f>VLOOKUP(B162,物品!B:CV,99,FALSE)</f>
        <v>金币|Cffffc926+2888~18888|r</v>
      </c>
      <c r="J162" s="159" t="str">
        <f t="shared" si="62"/>
        <v>|Cff00BFFF小银行|r</v>
      </c>
      <c r="K162" s="159" t="str">
        <f t="shared" si="63"/>
        <v>金币|Cffffc926+2888~18888|r</v>
      </c>
      <c r="L162" s="28"/>
      <c r="M162" s="160" t="str">
        <f>VLOOKUP(LEFT(RIGHT(B162,5),4),物品!B:CU,20,FALSE)</f>
        <v>ReplaceableTextures\\CommandButtons\\BTNIN22.blp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IN23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|CffFFC926大金矿|r</v>
      </c>
      <c r="I163" s="28" t="str">
        <f>VLOOKUP(B163,物品!B:CV,99,FALSE)</f>
        <v>金币|Cffffc926+8888~88888|r</v>
      </c>
      <c r="J163" s="159" t="str">
        <f t="shared" si="62"/>
        <v>|CffFFC926大金矿|r</v>
      </c>
      <c r="K163" s="159" t="str">
        <f t="shared" si="63"/>
        <v>金币|Cffffc926+8888~88888|r</v>
      </c>
      <c r="L163" s="28"/>
      <c r="M163" s="160" t="str">
        <f>VLOOKUP(LEFT(RIGHT(B163,5),4),物品!B:CU,20,FALSE)</f>
        <v>ReplaceableTextures\\CommandButtons\\BTNIN23.blp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IN24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|Cff00FF7F培元丹|r</v>
      </c>
      <c r="I164" s="28" t="str">
        <f>VLOOKUP(B164,物品!B:CV,99,FALSE)</f>
        <v>攻击|Cffffc926+1000|r</v>
      </c>
      <c r="J164" s="159" t="str">
        <f t="shared" si="62"/>
        <v>|Cff00FF7F培元丹|r</v>
      </c>
      <c r="K164" s="159" t="str">
        <f t="shared" si="63"/>
        <v>攻击|Cffffc926+1000|r</v>
      </c>
      <c r="L164" s="28"/>
      <c r="M164" s="160" t="str">
        <f>VLOOKUP(LEFT(RIGHT(B164,5),4),物品!B:CU,20,FALSE)</f>
        <v>ReplaceableTextures\\CommandButtons\\BTNIN24.blp</v>
      </c>
      <c r="N164" s="181" t="s">
        <v>83</v>
      </c>
      <c r="O164" s="160" t="s">
        <v>94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IN25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|Cff00BFFF入门道果箱|r</v>
      </c>
      <c r="I165" s="28" t="str">
        <f>VLOOKUP(B165,物品!B:CV,99,FALSE)</f>
        <v>打开后有几率获得以下奖励：|n【随机品质】中级道果|n|Cff00ff7f【随机品质】高级道果|r</v>
      </c>
      <c r="J165" s="159" t="str">
        <f t="shared" si="62"/>
        <v>|Cff00BFFF入门道果箱|r</v>
      </c>
      <c r="K165" s="159" t="str">
        <f t="shared" si="63"/>
        <v>打开后有几率获得以下奖励：|n【随机品质】中级道果|n|Cff00ff7f【随机品质】高级道果|r</v>
      </c>
      <c r="L165" s="28"/>
      <c r="M165" s="160" t="str">
        <f>VLOOKUP(LEFT(RIGHT(B165,5),4),物品!B:CU,20,FALSE)</f>
        <v>ReplaceableTextures\\CommandButtons\\BTNAM20.blp</v>
      </c>
      <c r="N165" s="181" t="s">
        <v>83</v>
      </c>
      <c r="O165" s="10" t="s">
        <v>105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IN26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|CffFFD24D后天道果箱|r</v>
      </c>
      <c r="I166" s="28" t="str">
        <f>VLOOKUP(B166,物品!B:CV,99,FALSE)</f>
        <v>打开后有几率获得以下奖励：|n|Cff00ff7f【随机品质】黄级道果|r|n|Cff00bfff【随机品质】玄级道果|n【随机品质】地级道果|r</v>
      </c>
      <c r="J166" s="159" t="str">
        <f t="shared" si="62"/>
        <v>|CffFFD24D后天道果箱|r</v>
      </c>
      <c r="K166" s="159" t="str">
        <f t="shared" si="63"/>
        <v>打开后有几率获得以下奖励：|n|Cff00ff7f【随机品质】黄级道果|r|n|Cff00bfff【随机品质】玄级道果|n【随机品质】地级道果|r</v>
      </c>
      <c r="L166" s="28"/>
      <c r="M166" s="160" t="str">
        <f>VLOOKUP(LEFT(RIGHT(B166,5),4),物品!B:CU,20,FALSE)</f>
        <v>ReplaceableTextures\\CommandButtons\\BTNAM21.blp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IN27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|CffFF0000先天道果箱|r</v>
      </c>
      <c r="I167" s="28" t="str">
        <f>VLOOKUP(B167,物品!B:CV,99,FALSE)</f>
        <v>打开后有几率获得以下奖励：|n|Cffffd24d【随机品质】天级道果|n【随机品质】仙品道果|n|r|Cffff0000【随机品质】至圣道果|n【随机品质】混沌道果|r</v>
      </c>
      <c r="J167" s="159" t="str">
        <f t="shared" si="62"/>
        <v>|CffFF0000先天道果箱|r</v>
      </c>
      <c r="K167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7" s="28"/>
      <c r="M167" s="160" t="str">
        <f>VLOOKUP(LEFT(RIGHT(B167,5),4),物品!B:CU,20,FALSE)</f>
        <v>ReplaceableTextures\\CommandButtons\\BTNAM22.blp</v>
      </c>
      <c r="N167" s="181" t="s">
        <v>83</v>
      </c>
      <c r="O167" s="160" t="s">
        <v>107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IN28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|CffFFD24D技能宝箱|r</v>
      </c>
      <c r="I168" s="28" t="str">
        <f>VLOOKUP(B168,物品!B:CV,99,FALSE)</f>
        <v>使用后获得|Cffffc926随机类型技能升阶石|r</v>
      </c>
      <c r="J168" s="159" t="str">
        <f t="shared" ref="J168:J169" si="64">H168</f>
        <v>|CffFFD24D技能宝箱|r</v>
      </c>
      <c r="K168" s="159" t="str">
        <f t="shared" ref="K168:K169" si="65">I168</f>
        <v>使用后获得|Cffffc926随机类型技能升阶石|r</v>
      </c>
      <c r="L168" s="28"/>
      <c r="M168" s="160" t="str">
        <f>VLOOKUP(LEFT(RIGHT(B168,5),4),物品!B:CU,20,FALSE)</f>
        <v>ReplaceableTextures\\CommandButtons\\BTNAM23.blp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IN29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|CffFFD24D附魔宝箱|r</v>
      </c>
      <c r="I169" s="28" t="str">
        <f>VLOOKUP(B169,物品!B:CV,99,FALSE)</f>
        <v>使用后获得|Cffffc926随机类型技能附魔石|r</v>
      </c>
      <c r="J169" s="159" t="str">
        <f t="shared" si="64"/>
        <v>|CffFFD24D附魔宝箱|r</v>
      </c>
      <c r="K169" s="159" t="str">
        <f t="shared" si="65"/>
        <v>使用后获得|Cffffc926随机类型技能附魔石|r</v>
      </c>
      <c r="L169" s="28"/>
      <c r="M169" s="160" t="str">
        <f>VLOOKUP(LEFT(RIGHT(B169,5),4),物品!B:CU,20,FALSE)</f>
        <v>ReplaceableTextures\\CommandButtons\\BTNAM24.blp</v>
      </c>
      <c r="N169" s="181" t="s">
        <v>83</v>
      </c>
      <c r="O169" s="10" t="s">
        <v>106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IN30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|Cff00FF7F幸运星盒|r</v>
      </c>
      <c r="I170" s="28" t="str">
        <f>VLOOKUP(B170,物品!B:CV,99,FALSE)</f>
        <v>开启后获得|Cff00bfff随机奖励|r。</v>
      </c>
      <c r="J170" s="159" t="str">
        <f t="shared" ref="J170:J171" si="66">H170</f>
        <v>|Cff00FF7F幸运星盒|r</v>
      </c>
      <c r="K170" s="159" t="str">
        <f t="shared" ref="K170:K171" si="67">I170</f>
        <v>开启后获得|Cff00bfff随机奖励|r。</v>
      </c>
      <c r="L170" s="28"/>
      <c r="M170" s="160" t="str">
        <f>VLOOKUP(LEFT(RIGHT(B170,5),4),物品!B:CU,20,FALSE)</f>
        <v>ReplaceableTextures\\CommandButtons\\BTNI013.blp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IN31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|CffFFD24D炽星魔盒|r</v>
      </c>
      <c r="I171" s="28" t="str">
        <f>VLOOKUP(B171,物品!B:CV,99,FALSE)</f>
        <v>开启后获得|Cffffd24d随机奖励|r。</v>
      </c>
      <c r="J171" s="159" t="str">
        <f t="shared" si="66"/>
        <v>|CffFFD24D炽星魔盒|r</v>
      </c>
      <c r="K171" s="159" t="str">
        <f t="shared" si="67"/>
        <v>开启后获得|Cffffd24d随机奖励|r。</v>
      </c>
      <c r="L171" s="28"/>
      <c r="M171" s="160" t="str">
        <f>VLOOKUP(LEFT(RIGHT(B171,5),4),物品!B:CU,20,FALSE)</f>
        <v>ReplaceableTextures\\CommandButtons\\BTNI014.blp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IN32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|CffFFD24D技能宝箱|r</v>
      </c>
      <c r="I172" s="28" t="str">
        <f>VLOOKUP(B172,物品!B:CV,99,FALSE)</f>
        <v>使用后获得|Cffffc926随机类型技能升阶石|r</v>
      </c>
      <c r="J172" s="159" t="str">
        <f t="shared" ref="J172" si="68">H172</f>
        <v>|CffFFD24D技能宝箱|r</v>
      </c>
      <c r="K172" s="159" t="str">
        <f t="shared" ref="K172" si="69">I172</f>
        <v>使用后获得|Cffffc926随机类型技能升阶石|r</v>
      </c>
      <c r="L172" s="28"/>
      <c r="M172" s="160" t="str">
        <f>VLOOKUP(LEFT(RIGHT(B172,5),4),物品!B:CU,20,FALSE)</f>
        <v>ReplaceableTextures\\CommandButtons\\BTNAM23.blp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IN33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|Cff00BFFF血莲丹|r</v>
      </c>
      <c r="I173" s="28" t="str">
        <f>VLOOKUP(B173,物品!B:CV,99,FALSE)</f>
        <v>攻击|Cffffc926+2500|r</v>
      </c>
      <c r="J173" s="159" t="str">
        <f t="shared" ref="J173:J176" si="70">H173</f>
        <v>|Cff00BFFF血莲丹|r</v>
      </c>
      <c r="K173" s="159" t="str">
        <f t="shared" ref="K173:K176" si="71">I173</f>
        <v>攻击|Cffffc926+2500|r</v>
      </c>
      <c r="L173" s="28"/>
      <c r="M173" s="160" t="str">
        <f>VLOOKUP(LEFT(RIGHT(B173,5),4),物品!B:CU,20,FALSE)</f>
        <v>ReplaceableTextures\\CommandButtons\\BTNIN33.blp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IN34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|CffFFC926天魂融血丹|r</v>
      </c>
      <c r="I174" s="28" t="str">
        <f>VLOOKUP(B174,物品!B:CV,99,FALSE)</f>
        <v>攻击|Cffffc926+10000|r</v>
      </c>
      <c r="J174" s="159" t="str">
        <f t="shared" si="70"/>
        <v>|CffFFC926天魂融血丹|r</v>
      </c>
      <c r="K174" s="159" t="str">
        <f t="shared" si="71"/>
        <v>攻击|Cffffc926+10000|r</v>
      </c>
      <c r="L174" s="28"/>
      <c r="M174" s="160" t="str">
        <f>VLOOKUP(LEFT(RIGHT(B174,5),4),物品!B:CU,20,FALSE)</f>
        <v>ReplaceableTextures\\CommandButtons\\BTNIN34.blp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IN35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|Cff00FF7F聚灵丹|r</v>
      </c>
      <c r="I175" s="28" t="str">
        <f>VLOOKUP(B175,物品!B:CV,99,FALSE)</f>
        <v>业力|Cffffc926+1000|r</v>
      </c>
      <c r="J175" s="159" t="str">
        <f t="shared" si="70"/>
        <v>|Cff00FF7F聚灵丹|r</v>
      </c>
      <c r="K175" s="159" t="str">
        <f t="shared" si="71"/>
        <v>业力|Cffffc926+1000|r</v>
      </c>
      <c r="L175" s="28"/>
      <c r="M175" s="160" t="str">
        <f>VLOOKUP(LEFT(RIGHT(B175,5),4),物品!B:CU,20,FALSE)</f>
        <v>ReplaceableTextures\\CommandButtons\\BTNIN35.blp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IN36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|Cff00BFFF地灵丹|r</v>
      </c>
      <c r="I176" s="28" t="str">
        <f>VLOOKUP(B176,物品!B:CV,99,FALSE)</f>
        <v>业力|Cffffc926+2500|r</v>
      </c>
      <c r="J176" s="159" t="str">
        <f t="shared" si="70"/>
        <v>|Cff00BFFF地灵丹|r</v>
      </c>
      <c r="K176" s="159" t="str">
        <f t="shared" si="71"/>
        <v>业力|Cffffc926+2500|r</v>
      </c>
      <c r="L176" s="28"/>
      <c r="M176" s="160" t="str">
        <f>VLOOKUP(LEFT(RIGHT(B176,5),4),物品!B:CU,20,FALSE)</f>
        <v>ReplaceableTextures\\CommandButtons\\BTNIN36.blp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IN37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|CffFFC926三纹清灵丹|r</v>
      </c>
      <c r="I177" s="28" t="str">
        <f>VLOOKUP(B177,物品!B:CV,99,FALSE)</f>
        <v>业力|Cffffc926+10000|r</v>
      </c>
      <c r="J177" s="159" t="str">
        <f t="shared" ref="J177:J178" si="72">H177</f>
        <v>|CffFFC926三纹清灵丹|r</v>
      </c>
      <c r="K177" s="159" t="str">
        <f t="shared" ref="K177:K178" si="73">I177</f>
        <v>业力|Cffffc926+10000|r</v>
      </c>
      <c r="L177" s="28"/>
      <c r="M177" s="160" t="str">
        <f>VLOOKUP(LEFT(RIGHT(B177,5),4),物品!B:CU,20,FALSE)</f>
        <v>ReplaceableTextures\\CommandButtons\\BTNIN37.blp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IN38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|Cff00FF7F血气丹|r</v>
      </c>
      <c r="I178" s="28" t="str">
        <f>VLOOKUP(B178,物品!B:CV,99,FALSE)</f>
        <v>生命|Cffffc926+20000|r</v>
      </c>
      <c r="J178" s="159" t="str">
        <f t="shared" si="72"/>
        <v>|Cff00FF7F血气丹|r</v>
      </c>
      <c r="K178" s="159" t="str">
        <f t="shared" si="73"/>
        <v>生命|Cffffc926+20000|r</v>
      </c>
      <c r="L178" s="28"/>
      <c r="M178" s="160" t="str">
        <f>VLOOKUP(LEFT(RIGHT(B178,5),4),物品!B:CU,20,FALSE)</f>
        <v>ReplaceableTextures\\CommandButtons\\BTNIN38.blp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IN39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|Cff00BFFF洗髓丹|r</v>
      </c>
      <c r="I179" s="28" t="str">
        <f>VLOOKUP(B179,物品!B:CV,99,FALSE)</f>
        <v>生命|Cffffc926+50000|r</v>
      </c>
      <c r="J179" s="159" t="str">
        <f t="shared" ref="J179" si="74">H179</f>
        <v>|Cff00BFFF洗髓丹|r</v>
      </c>
      <c r="K179" s="159" t="str">
        <f t="shared" ref="K179" si="75">I179</f>
        <v>生命|Cffffc926+50000|r</v>
      </c>
      <c r="L179" s="28"/>
      <c r="M179" s="160" t="str">
        <f>VLOOKUP(LEFT(RIGHT(B179,5),4),物品!B:CU,20,FALSE)</f>
        <v>ReplaceableTextures\\CommandButtons\\BTNIN39.blp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IN40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|CffFFC926七命玄门丹|r</v>
      </c>
      <c r="I180" s="28" t="str">
        <f>VLOOKUP(B180,物品!B:CV,99,FALSE)</f>
        <v>生命|Cffffc926+200000|r</v>
      </c>
      <c r="J180" s="159" t="str">
        <f t="shared" ref="J180" si="76">H180</f>
        <v>|CffFFC926七命玄门丹|r</v>
      </c>
      <c r="K180" s="159" t="str">
        <f t="shared" ref="K180" si="77">I180</f>
        <v>生命|Cffffc926+200000|r</v>
      </c>
      <c r="L180" s="28"/>
      <c r="M180" s="160" t="str">
        <f>VLOOKUP(LEFT(RIGHT(B180,5),4),物品!B:CU,20,FALSE)</f>
        <v>ReplaceableTextures\\CommandButtons\\BTNIN40.blp</v>
      </c>
      <c r="N180" s="28">
        <v>0.5</v>
      </c>
      <c r="O180" s="10" t="s">
        <v>108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93</v>
      </c>
      <c r="X180" s="28">
        <v>0</v>
      </c>
      <c r="Y180" s="181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IP01</v>
      </c>
      <c r="C181" s="28" t="s">
        <v>41</v>
      </c>
      <c r="D181" s="28" t="s">
        <v>81</v>
      </c>
      <c r="E181" s="28"/>
      <c r="F181" s="28"/>
      <c r="G181" s="28"/>
      <c r="H181" s="28" t="str">
        <f>VLOOKUP(LEFT(RIGHT(B181,5),4),物品!B:CU,2,FALSE)</f>
        <v>|CffFF0000时渊入场券|r</v>
      </c>
      <c r="I181" s="28" t="str">
        <f>VLOOKUP(B181,物品!B:CV,99,FALSE)</f>
        <v>每次|Cffffd24d完成|r时渊副本将消耗|Cffffd24d1|r个|Cffffd24d时渊入场券|r</v>
      </c>
      <c r="J181" s="159" t="str">
        <f t="shared" ref="J181" si="78">H181</f>
        <v>|CffFF0000时渊入场券|r</v>
      </c>
      <c r="K181" s="159" t="str">
        <f t="shared" ref="K181" si="79">I181</f>
        <v>每次|Cffffd24d完成|r时渊副本将消耗|Cffffd24d1|r个|Cffffd24d时渊入场券|r</v>
      </c>
      <c r="L181" s="28"/>
      <c r="M181" s="160" t="str">
        <f>VLOOKUP(LEFT(RIGHT(B181,5),4),物品!B:CU,20,FALSE)</f>
        <v>ReplaceableTextures\\CommandButtons\\BTNIP01.blp</v>
      </c>
      <c r="N181" s="181" t="s">
        <v>83</v>
      </c>
      <c r="O181" s="160" t="s">
        <v>98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50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>
        <v>1</v>
      </c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IP02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|CffFFD24D补天石|r</v>
      </c>
      <c r="I182" s="28" t="str">
        <f>VLOOKUP(B182,物品!B:CV,99,FALSE)</f>
        <v>点击|Cffffc926选中指定法宝|r后，再点击|Cffffc926重铸|r，可|Cffffc926重置|r指定法宝，|Cffffc926品质不变|r。|n|n|Cff00ff7f每次重铸消耗1个补天石|r</v>
      </c>
      <c r="J182" s="159" t="str">
        <f t="shared" ref="J182:J205" si="80">H182</f>
        <v>|CffFFD24D补天石|r</v>
      </c>
      <c r="K182" s="159" t="str">
        <f t="shared" ref="K182:K205" si="81">I182</f>
        <v>点击|Cffffc926选中指定法宝|r后，再点击|Cffffc926重铸|r，可|Cffffc926重置|r指定法宝，|Cffffc926品质不变|r。|n|n|Cff00ff7f每次重铸消耗1个补天石|r</v>
      </c>
      <c r="L182" s="28"/>
      <c r="M182" s="160" t="str">
        <f>VLOOKUP(LEFT(RIGHT(B182,5),4),物品!B:CU,20,FALSE)</f>
        <v>ReplaceableTextures\\CommandButtons\\BTNIP02.blp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80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IP03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|CffFF0000鸿蒙结晶|r</v>
      </c>
      <c r="I183" s="28" t="str">
        <f>VLOOKUP(B183,物品!B:CV,99,FALSE)</f>
        <v>点击|Cffffc926选中指定法宝|r后，再点击|Cffffc926锻造|r，可|Cffffc926重置|r指定法宝，|Cffffc926品质提升一级|r。|n|n|Cff00ff7f每次重铸消耗1个鸿蒙结晶|r</v>
      </c>
      <c r="J183" s="159" t="str">
        <f t="shared" si="80"/>
        <v>|CffFF0000鸿蒙结晶|r</v>
      </c>
      <c r="K183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3" s="28"/>
      <c r="M183" s="160" t="str">
        <f>VLOOKUP(LEFT(RIGHT(B183,5),4),物品!B:CU,20,FALSE)</f>
        <v>ReplaceableTextures\\CommandButtons\\BTNIP03.blp</v>
      </c>
      <c r="N183" s="181" t="s">
        <v>83</v>
      </c>
      <c r="O183" s="160" t="s">
        <v>107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88</v>
      </c>
      <c r="X183" s="28">
        <v>0</v>
      </c>
      <c r="Y183" s="181" t="s">
        <v>83</v>
      </c>
      <c r="Z183" s="28">
        <v>0</v>
      </c>
      <c r="AA183" s="28">
        <v>0</v>
      </c>
      <c r="AB183" s="28">
        <v>200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0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IP04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|CffFF0000神兽洗灵石|r</v>
      </c>
      <c r="I184" s="28" t="str">
        <f>VLOOKUP(B184,物品!B:CV,99,FALSE)</f>
        <v>使用后|Cffffc926重置|r当前|Cffff0000觉醒神通【R】|r|Cfff0f0f0。|r</v>
      </c>
      <c r="J184" s="159" t="str">
        <f t="shared" ref="J184:J185" si="82">H184</f>
        <v>|CffFF0000神兽洗灵石|r</v>
      </c>
      <c r="K184" s="159" t="str">
        <f t="shared" ref="K184:K185" si="83">I184</f>
        <v>使用后|Cffffc926重置|r当前|Cffff0000觉醒神通【R】|r|Cfff0f0f0。|r</v>
      </c>
      <c r="L184" s="28"/>
      <c r="M184" s="160" t="str">
        <f>VLOOKUP(LEFT(RIGHT(B184,5),4),物品!B:CU,20,FALSE)</f>
        <v>ReplaceableTextures\\CommandButtons\\BTNIP04.blp</v>
      </c>
      <c r="N184" s="181" t="s">
        <v>83</v>
      </c>
      <c r="O184" s="160" t="s">
        <v>98</v>
      </c>
      <c r="P184" s="28">
        <v>1</v>
      </c>
      <c r="Q184" s="28">
        <v>1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5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IP05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|CffFF0000虚空圣战卡|r</v>
      </c>
      <c r="I185" s="28" t="str">
        <f>VLOOKUP(B185,物品!B:CV,99,FALSE)</f>
        <v>开启|Cffffc926结界|r，前往虚空终止|Cffff0000封神圣战|r。</v>
      </c>
      <c r="J185" s="159" t="str">
        <f t="shared" si="82"/>
        <v>|CffFF0000虚空圣战卡|r</v>
      </c>
      <c r="K185" s="159" t="str">
        <f t="shared" si="83"/>
        <v>开启|Cffffc926结界|r，前往虚空终止|Cffff0000封神圣战|r。</v>
      </c>
      <c r="L185" s="28"/>
      <c r="M185" s="160" t="str">
        <f>VLOOKUP(LEFT(RIGHT(B185,5),4),物品!B:CU,20,FALSE)</f>
        <v>ReplaceableTextures\\CommandButtons\\BTNIP05.blp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IP06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|Cff00FF7F大补丸|r</v>
      </c>
      <c r="I186" s="28" t="str">
        <f>VLOOKUP(B186,物品!B:CV,99,FALSE)</f>
        <v>使用后增加|Cffffd24d100点|r境界经验。</v>
      </c>
      <c r="J186" s="159" t="str">
        <f t="shared" ref="J186:J187" si="84">H186</f>
        <v>|Cff00FF7F大补丸|r</v>
      </c>
      <c r="K186" s="159" t="str">
        <f t="shared" ref="K186:K187" si="85">I186</f>
        <v>使用后增加|Cffffd24d100点|r境界经验。</v>
      </c>
      <c r="L186" s="28"/>
      <c r="M186" s="160" t="str">
        <f>VLOOKUP(LEFT(RIGHT(B186,5),4),物品!B:CU,20,FALSE)</f>
        <v>ReplaceableTextures\\CommandButtons\\BTNAM40.blp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IP07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|Cff00FF7F抽奖抵用券|r</v>
      </c>
      <c r="I187" s="28" t="str">
        <f>VLOOKUP(B187,物品!B:CV,99,FALSE)</f>
        <v>可抵扣|Cffffd24d1|r次抽奖消耗</v>
      </c>
      <c r="J187" s="159" t="str">
        <f t="shared" si="84"/>
        <v>|Cff00FF7F抽奖抵用券|r</v>
      </c>
      <c r="K187" s="159" t="str">
        <f t="shared" si="85"/>
        <v>可抵扣|Cffffd24d1|r次抽奖消耗</v>
      </c>
      <c r="L187" s="28"/>
      <c r="M187" s="160" t="str">
        <f>VLOOKUP(LEFT(RIGHT(B187,5),4),物品!B:CU,20,FALSE)</f>
        <v>ReplaceableTextures\\CommandButtons\\BTNIP07.blp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IP08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|Cff00FF7F超级大补丸|r</v>
      </c>
      <c r="I188" s="28" t="str">
        <f>VLOOKUP(B188,物品!B:CV,99,FALSE)</f>
        <v>使用后增加|Cffffd24d300点|r境界经验。</v>
      </c>
      <c r="J188" s="159" t="str">
        <f t="shared" ref="J188:J190" si="86">H188</f>
        <v>|Cff00FF7F超级大补丸|r</v>
      </c>
      <c r="K188" s="159" t="str">
        <f t="shared" ref="K188:K190" si="87">I188</f>
        <v>使用后增加|Cffffd24d300点|r境界经验。</v>
      </c>
      <c r="L188" s="28"/>
      <c r="M188" s="160" t="str">
        <f>VLOOKUP(LEFT(RIGHT(B188,5),4),物品!B:CU,20,FALSE)</f>
        <v>ReplaceableTextures\\CommandButtons\\BTNAM41.blp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IP09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|Cff00FF7F特级大补丸|r</v>
      </c>
      <c r="I189" s="28" t="str">
        <f>VLOOKUP(B189,物品!B:CV,99,FALSE)</f>
        <v>使用后增加|Cffffd24d500点|r境界经验。</v>
      </c>
      <c r="J189" s="159" t="str">
        <f t="shared" si="86"/>
        <v>|Cff00FF7F特级大补丸|r</v>
      </c>
      <c r="K189" s="159" t="str">
        <f t="shared" si="87"/>
        <v>使用后增加|Cffffd24d500点|r境界经验。</v>
      </c>
      <c r="L189" s="28"/>
      <c r="M189" s="160" t="str">
        <f>VLOOKUP(LEFT(RIGHT(B189,5),4),物品!B:CU,20,FALSE)</f>
        <v>ReplaceableTextures\\CommandButtons\\BTNAM42.blp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93</v>
      </c>
      <c r="X189" s="28">
        <v>0</v>
      </c>
      <c r="Y189" s="181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/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IP14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|CffFF0000神兽洗灵石|r</v>
      </c>
      <c r="I190" s="28" t="str">
        <f>VLOOKUP(B190,物品!B:CV,99,FALSE)</f>
        <v>使用后|Cffffc926重置|r当前|Cffff0000觉醒神通【R】|r|Cfff0f0f0。|r</v>
      </c>
      <c r="J190" s="159" t="str">
        <f t="shared" si="86"/>
        <v>|CffFF0000神兽洗灵石|r</v>
      </c>
      <c r="K190" s="159" t="str">
        <f t="shared" si="87"/>
        <v>使用后|Cffffc926重置|r当前|Cffff0000觉醒神通【R】|r|Cfff0f0f0。|r</v>
      </c>
      <c r="L190" s="28"/>
      <c r="M190" s="160" t="str">
        <f>VLOOKUP(LEFT(RIGHT(B190,5),4),物品!B:CU,20,FALSE)</f>
        <v>ReplaceableTextures\\CommandButtons\\BTNIP04.blp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80000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IT01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噬心劫</v>
      </c>
      <c r="I191" s="28" t="str">
        <f>VLOOKUP(B191,物品!B:CV,99,FALSE)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1" s="159" t="str">
        <f t="shared" si="80"/>
        <v>噬心劫</v>
      </c>
      <c r="K191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ReplaceableTextures\\CommandButtons\\BTNIT01.blp</v>
      </c>
      <c r="N191" s="181" t="s">
        <v>83</v>
      </c>
      <c r="O191" s="160" t="s">
        <v>98</v>
      </c>
      <c r="P191" s="28">
        <v>0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0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IT02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三重轰雷劫</v>
      </c>
      <c r="I192" s="28" t="str">
        <f>VLOOKUP(B192,物品!B:CV,99,FALSE)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2" s="159" t="str">
        <f t="shared" si="80"/>
        <v>三重轰雷劫</v>
      </c>
      <c r="K192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ReplaceableTextures\\CommandButtons\\BTNIT02.blp</v>
      </c>
      <c r="N192" s="181" t="s">
        <v>83</v>
      </c>
      <c r="O192" s="160" t="s">
        <v>98</v>
      </c>
      <c r="P192" s="28">
        <v>1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3000</v>
      </c>
      <c r="Y192" s="181" t="s">
        <v>83</v>
      </c>
      <c r="Z192" s="28">
        <v>0</v>
      </c>
      <c r="AA192" s="28">
        <v>0</v>
      </c>
      <c r="AB192" s="159">
        <v>2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IT03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|Cff00FF7F六重天雷劫|r</v>
      </c>
      <c r="I193" s="28" t="str">
        <f>VLOOKUP(B193,物品!B:CV,99,FALSE)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3" s="159" t="str">
        <f t="shared" si="80"/>
        <v>|Cff00FF7F六重天雷劫|r</v>
      </c>
      <c r="K193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3" s="28"/>
      <c r="M193" s="160" t="str">
        <f>VLOOKUP(LEFT(RIGHT(B193,5),4),物品!B:CU,20,FALSE)</f>
        <v>ReplaceableTextures\\CommandButtons\\BTNIT03.blp</v>
      </c>
      <c r="N193" s="181" t="s">
        <v>83</v>
      </c>
      <c r="O193" s="160" t="s">
        <v>98</v>
      </c>
      <c r="P193" s="28">
        <v>2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5000</v>
      </c>
      <c r="Y193" s="181" t="s">
        <v>83</v>
      </c>
      <c r="Z193" s="28">
        <v>0</v>
      </c>
      <c r="AA193" s="28">
        <v>0</v>
      </c>
      <c r="AB193" s="159">
        <v>3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IT04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|Cff00FF7F九重煅神劫|r</v>
      </c>
      <c r="I194" s="28" t="str">
        <f>VLOOKUP(B194,物品!B:CV,99,FALSE)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4" s="159" t="str">
        <f t="shared" si="80"/>
        <v>|Cff00FF7F九重煅神劫|r</v>
      </c>
      <c r="K194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ReplaceableTextures\\CommandButtons\\BTNIT04.blp</v>
      </c>
      <c r="N194" s="181" t="s">
        <v>83</v>
      </c>
      <c r="O194" s="160" t="s">
        <v>98</v>
      </c>
      <c r="P194" s="28">
        <v>3</v>
      </c>
      <c r="Q194" s="28">
        <v>0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7000</v>
      </c>
      <c r="Y194" s="181" t="s">
        <v>83</v>
      </c>
      <c r="Z194" s="28">
        <v>0</v>
      </c>
      <c r="AA194" s="28">
        <v>0</v>
      </c>
      <c r="AB194" s="159">
        <v>5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IT05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|Cff00BFFF灭魄血煞劫|r</v>
      </c>
      <c r="I195" s="28" t="str">
        <f>VLOOKUP(B195,物品!B:CV,99,FALSE)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5" s="159" t="str">
        <f t="shared" si="80"/>
        <v>|Cff00BFFF灭魄血煞劫|r</v>
      </c>
      <c r="K195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ReplaceableTextures\\CommandButtons\\BTNIT05.blp</v>
      </c>
      <c r="N195" s="181" t="s">
        <v>83</v>
      </c>
      <c r="O195" s="160" t="s">
        <v>98</v>
      </c>
      <c r="P195" s="28">
        <v>0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10000</v>
      </c>
      <c r="Y195" s="181" t="s">
        <v>83</v>
      </c>
      <c r="Z195" s="28">
        <v>0</v>
      </c>
      <c r="AA195" s="28">
        <v>0</v>
      </c>
      <c r="AB195" s="159">
        <v>7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IT06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|Cff00BFFF入微洞虚劫|r</v>
      </c>
      <c r="I196" s="28" t="str">
        <f>VLOOKUP(B196,物品!B:CV,99,FALSE)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6" s="159" t="str">
        <f t="shared" si="80"/>
        <v>|Cff00BFFF入微洞虚劫|r</v>
      </c>
      <c r="K196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6" s="28"/>
      <c r="M196" s="160" t="str">
        <f>VLOOKUP(LEFT(RIGHT(B196,5),4),物品!B:CU,20,FALSE)</f>
        <v>ReplaceableTextures\\CommandButtons\\BTNIT06.blp</v>
      </c>
      <c r="N196" s="181" t="s">
        <v>83</v>
      </c>
      <c r="O196" s="160" t="s">
        <v>98</v>
      </c>
      <c r="P196" s="28">
        <v>1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15000</v>
      </c>
      <c r="Y196" s="181" t="s">
        <v>83</v>
      </c>
      <c r="Z196" s="28">
        <v>0</v>
      </c>
      <c r="AA196" s="28">
        <v>0</v>
      </c>
      <c r="AB196" s="159">
        <v>10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IT07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|CffFFD24D因果厄难劫|r</v>
      </c>
      <c r="I197" s="28" t="str">
        <f>VLOOKUP(B197,物品!B:CV,99,FALSE)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7" s="159" t="str">
        <f t="shared" si="80"/>
        <v>|CffFFD24D因果厄难劫|r</v>
      </c>
      <c r="K197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ReplaceableTextures\\CommandButtons\\BTNIT07.blp</v>
      </c>
      <c r="N197" s="181" t="s">
        <v>83</v>
      </c>
      <c r="O197" s="160" t="s">
        <v>98</v>
      </c>
      <c r="P197" s="28">
        <v>2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20000</v>
      </c>
      <c r="Y197" s="181" t="s">
        <v>83</v>
      </c>
      <c r="Z197" s="28">
        <v>0</v>
      </c>
      <c r="AA197" s="28">
        <v>0</v>
      </c>
      <c r="AB197" s="159">
        <v>13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IT08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|CffFFD24D迷魂幻世劫|r</v>
      </c>
      <c r="I198" s="28" t="str">
        <f>VLOOKUP(B198,物品!B:CV,99,FALSE)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8" s="159" t="str">
        <f t="shared" si="80"/>
        <v>|CffFFD24D迷魂幻世劫|r</v>
      </c>
      <c r="K198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ReplaceableTextures\\CommandButtons\\BTNIT08.blp</v>
      </c>
      <c r="N198" s="181" t="s">
        <v>83</v>
      </c>
      <c r="O198" s="160" t="s">
        <v>98</v>
      </c>
      <c r="P198" s="28">
        <v>3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25000</v>
      </c>
      <c r="Y198" s="181" t="s">
        <v>83</v>
      </c>
      <c r="Z198" s="28">
        <v>0</v>
      </c>
      <c r="AA198" s="28">
        <v>0</v>
      </c>
      <c r="AB198" s="159">
        <v>16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IT09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|CffFF0000天人五衰劫|r</v>
      </c>
      <c r="I199" s="28" t="str">
        <f>VLOOKUP(B199,物品!B:CV,99,FALSE)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9" s="159" t="str">
        <f t="shared" si="80"/>
        <v>|CffFF0000天人五衰劫|r</v>
      </c>
      <c r="K199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9" s="28"/>
      <c r="M199" s="160" t="str">
        <f>VLOOKUP(LEFT(RIGHT(B199,5),4),物品!B:CU,20,FALSE)</f>
        <v>ReplaceableTextures\\CommandButtons\\BTNIT09.blp</v>
      </c>
      <c r="N199" s="181" t="s">
        <v>83</v>
      </c>
      <c r="O199" s="160" t="s">
        <v>98</v>
      </c>
      <c r="P199" s="28">
        <v>0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30000</v>
      </c>
      <c r="Y199" s="181" t="s">
        <v>83</v>
      </c>
      <c r="Z199" s="28">
        <v>0</v>
      </c>
      <c r="AA199" s="28">
        <v>0</v>
      </c>
      <c r="AB199" s="159">
        <v>20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IT10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|CffFF0000混元灭世劫|r</v>
      </c>
      <c r="I200" s="28" t="str">
        <f>VLOOKUP(B200,物品!B:CV,99,FALSE)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0" s="159" t="str">
        <f t="shared" si="80"/>
        <v>|CffFF0000混元灭世劫|r</v>
      </c>
      <c r="K200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0" s="28"/>
      <c r="M200" s="160" t="str">
        <f>VLOOKUP(LEFT(RIGHT(B200,5),4),物品!B:CU,20,FALSE)</f>
        <v>ReplaceableTextures\\CommandButtons\\BTNIT10.blp</v>
      </c>
      <c r="N200" s="181" t="s">
        <v>83</v>
      </c>
      <c r="O200" s="160" t="s">
        <v>98</v>
      </c>
      <c r="P200" s="28">
        <v>1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50000</v>
      </c>
      <c r="Y200" s="181" t="s">
        <v>83</v>
      </c>
      <c r="Z200" s="28">
        <v>0</v>
      </c>
      <c r="AA200" s="28">
        <v>0</v>
      </c>
      <c r="AB200" s="159">
        <v>25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IT11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斩三尸</v>
      </c>
      <c r="I201" s="28" t="str">
        <f>VLOOKUP(B201,物品!B:CV,99,FALSE)</f>
        <v>境界挑战11</v>
      </c>
      <c r="J201" s="159" t="str">
        <f t="shared" si="80"/>
        <v>斩三尸</v>
      </c>
      <c r="K201" s="159" t="str">
        <f t="shared" si="81"/>
        <v>境界挑战11</v>
      </c>
      <c r="L201" s="28"/>
      <c r="M201" s="160" t="str">
        <f>VLOOKUP(LEFT(RIGHT(B201,5),4),物品!B:CU,20,FALSE)</f>
        <v>ReplaceableTextures\\CommandButtons\\BTNIT11.blp</v>
      </c>
      <c r="N201" s="181" t="s">
        <v>83</v>
      </c>
      <c r="O201" s="160" t="s">
        <v>98</v>
      </c>
      <c r="P201" s="28">
        <v>2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IT12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无量量劫</v>
      </c>
      <c r="I202" s="28" t="str">
        <f>VLOOKUP(B202,物品!B:CV,99,FALSE)</f>
        <v>境界挑战12</v>
      </c>
      <c r="J202" s="159" t="str">
        <f t="shared" si="80"/>
        <v>无量量劫</v>
      </c>
      <c r="K202" s="159" t="str">
        <f t="shared" si="81"/>
        <v>境界挑战12</v>
      </c>
      <c r="L202" s="28"/>
      <c r="M202" s="160" t="str">
        <f>VLOOKUP(LEFT(RIGHT(B202,5),4),物品!B:CU,20,FALSE)</f>
        <v>ReplaceableTextures\\CommandButtons\\BTNIT12.blp</v>
      </c>
      <c r="N202" s="181" t="s">
        <v>83</v>
      </c>
      <c r="O202" s="160" t="s">
        <v>98</v>
      </c>
      <c r="P202" s="28">
        <v>3</v>
      </c>
      <c r="Q202" s="28">
        <v>1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IT13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鸿钧对练</v>
      </c>
      <c r="I203" s="28" t="str">
        <f>VLOOKUP(B203,物品!B:CV,99,FALSE)</f>
        <v>境界挑战13</v>
      </c>
      <c r="J203" s="159" t="str">
        <f t="shared" si="80"/>
        <v>鸿钧对练</v>
      </c>
      <c r="K203" s="159" t="str">
        <f t="shared" si="81"/>
        <v>境界挑战13</v>
      </c>
      <c r="L203" s="28"/>
      <c r="M203" s="160" t="str">
        <f>VLOOKUP(LEFT(RIGHT(B203,5),4),物品!B:CU,20,FALSE)</f>
        <v>ReplaceableTextures\\CommandButtons\\BTNIT13.blp</v>
      </c>
      <c r="N203" s="181" t="s">
        <v>83</v>
      </c>
      <c r="O203" s="160" t="s">
        <v>98</v>
      </c>
      <c r="P203" s="28">
        <v>0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IT14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境界挑战14</v>
      </c>
      <c r="I204" s="28" t="str">
        <f>VLOOKUP(B204,物品!B:CV,99,FALSE)</f>
        <v>境界挑战14</v>
      </c>
      <c r="J204" s="159" t="str">
        <f t="shared" si="80"/>
        <v>境界挑战14</v>
      </c>
      <c r="K204" s="159" t="str">
        <f t="shared" si="81"/>
        <v>境界挑战14</v>
      </c>
      <c r="L204" s="28"/>
      <c r="M204" s="160" t="str">
        <f>VLOOKUP(LEFT(RIGHT(B204,5),4),物品!B:CU,20,FALSE)</f>
        <v>ReplaceableTextures\\CommandButtons\\BTNIT14.blp</v>
      </c>
      <c r="N204" s="181" t="s">
        <v>83</v>
      </c>
      <c r="O204" s="160" t="s">
        <v>98</v>
      </c>
      <c r="P204" s="28">
        <v>1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IZ0A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暂停进攻</v>
      </c>
      <c r="I205" s="28" t="str">
        <f>VLOOKUP(B205,物品!B:CV,99,FALSE)</f>
        <v>延缓敌军2分钟进攻时间。|n|n|Cff999999狗策划一直不想做这个功能，你们就省着点用吧~（逃|r</v>
      </c>
      <c r="J205" s="159" t="str">
        <f t="shared" si="80"/>
        <v>暂停进攻</v>
      </c>
      <c r="K205" s="159" t="str">
        <f t="shared" si="81"/>
        <v>延缓敌军2分钟进攻时间。|n|n|Cff999999狗策划一直不想做这个功能，你们就省着点用吧~（逃|r</v>
      </c>
      <c r="L205" s="28"/>
      <c r="M205" s="164" t="s">
        <v>109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10000</v>
      </c>
      <c r="Y205" s="181" t="s">
        <v>83</v>
      </c>
      <c r="Z205" s="28">
        <v>900</v>
      </c>
      <c r="AA205" s="28">
        <v>240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IZ0B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奇经八脉</v>
      </c>
      <c r="I206" s="28" t="str">
        <f>VLOOKUP(B206,物品!B:CV,99,FALSE)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6" s="159" t="str">
        <f t="shared" ref="J206:J210" si="88">H206</f>
        <v>奇经八脉</v>
      </c>
      <c r="K206" s="159" t="str">
        <f t="shared" ref="K206:K210" si="89">I206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6" s="28"/>
      <c r="M206" s="160" t="str">
        <f>VLOOKUP(LEFT(RIGHT(B206,5),4),物品!B:CU,20,FALSE)</f>
        <v>ReplaceableTextures\\CommandButtons\\BTNIZ0B.blp</v>
      </c>
      <c r="N206" s="181" t="s">
        <v>83</v>
      </c>
      <c r="O206" s="160" t="s">
        <v>98</v>
      </c>
      <c r="P206" s="28">
        <v>2</v>
      </c>
      <c r="Q206" s="28">
        <v>2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600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IZ0D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ReplaceableTextures\\CommandButtons\\BTNIZ0D.blp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IZ0E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ReplaceableTextures\\CommandButtons\\BTNIZ0E.blp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IZ0F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ReplaceableTextures\\CommandButtons\\BTNIZ0F.blp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IZ0G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9">
        <f t="shared" si="88"/>
        <v>0</v>
      </c>
      <c r="K210" s="159">
        <f t="shared" si="89"/>
        <v>0</v>
      </c>
      <c r="L210" s="28"/>
      <c r="M210" s="160" t="str">
        <f>VLOOKUP(LEFT(RIGHT(B210,5),4),物品!B:CU,20,FALSE)</f>
        <v>ReplaceableTextures\\CommandButtons\\BTNIZ0G.blp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IZ01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|CffFF0000团队副本-万仙阵|r</v>
      </c>
      <c r="I211" s="28" t="str">
        <f>VLOOKUP(B211,物品!B:CV,99,FALSE)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1" s="159" t="str">
        <f t="shared" ref="J211:J212" si="90">H211</f>
        <v>|CffFF0000团队副本-万仙阵|r</v>
      </c>
      <c r="K211" s="159" t="str">
        <f t="shared" ref="K211:K212" si="91">I211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1" s="28"/>
      <c r="M211" s="160" t="str">
        <f>VLOOKUP(LEFT(RIGHT(B211,5),4),物品!B:CU,20,FALSE)</f>
        <v>ReplaceableTextures\\CommandButtons\\BTNIZ01.blp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30000</v>
      </c>
      <c r="Y211" s="181" t="s">
        <v>83</v>
      </c>
      <c r="Z211" s="28">
        <v>0</v>
      </c>
      <c r="AA211" s="28">
        <v>120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IS01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|Cff00FF7F学习Q技能|r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|Cff00FF7F学习Q技能|r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ReplaceableTextures\\CommandButtons\\BTN023.blp</v>
      </c>
      <c r="N212" s="181" t="s">
        <v>83</v>
      </c>
      <c r="O212" s="160" t="s">
        <v>98</v>
      </c>
      <c r="P212" s="28">
        <v>0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IS02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|Cff00BFFF学习Q技能|r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29" si="92">H213</f>
        <v>|Cff00BFFF学习Q技能|r</v>
      </c>
      <c r="K213" s="159" t="str">
        <f t="shared" ref="K213:K229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ReplaceableTextures\\CommandButtons\\BTN020.blp</v>
      </c>
      <c r="N213" s="181" t="s">
        <v>83</v>
      </c>
      <c r="O213" s="160" t="s">
        <v>98</v>
      </c>
      <c r="P213" s="28">
        <v>1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IS03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|CffFFC926学习Q技能|r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|CffFFC926学习Q技能|r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ReplaceableTextures\\CommandButtons\\BTN001.blp</v>
      </c>
      <c r="N214" s="181" t="s">
        <v>83</v>
      </c>
      <c r="O214" s="160" t="s">
        <v>98</v>
      </c>
      <c r="P214" s="28">
        <v>2</v>
      </c>
      <c r="Q214" s="28">
        <v>0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IS06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|Cff00FF7F学习W技能|r</v>
      </c>
      <c r="I215" s="28" t="str">
        <f>VLOOKUP(B215,物品!B:CV,99,FALSE)</f>
        <v>高概率获得D级技能，低概率获得|Cff00ff7fC级技能|r</v>
      </c>
      <c r="J215" s="159" t="str">
        <f t="shared" si="92"/>
        <v>|Cff00FF7F学习W技能|r</v>
      </c>
      <c r="K215" s="159" t="str">
        <f t="shared" si="93"/>
        <v>高概率获得D级技能，低概率获得|Cff00ff7fC级技能|r</v>
      </c>
      <c r="L215" s="28"/>
      <c r="M215" s="160" t="str">
        <f>VLOOKUP(LEFT(RIGHT(B215,5),4),物品!B:CU,20,FALSE)</f>
        <v>ReplaceableTextures\\CommandButtons\\BTN024.blp</v>
      </c>
      <c r="N215" s="181" t="s">
        <v>83</v>
      </c>
      <c r="O215" s="160" t="s">
        <v>98</v>
      </c>
      <c r="P215" s="28">
        <v>0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0</v>
      </c>
      <c r="AA215" s="28">
        <v>0</v>
      </c>
      <c r="AB215" s="28">
        <v>3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IS07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|Cff00BFFF学习W技能|r</v>
      </c>
      <c r="I216" s="28" t="str">
        <f>VLOOKUP(B216,物品!B:CV,99,FALSE)</f>
        <v>较高概率获得D级技能，高概率获得|Cff00ff7fC级技能|r，极低概率获得|Cff2693ffB级技能|r。</v>
      </c>
      <c r="J216" s="159" t="str">
        <f t="shared" ref="J216:J217" si="94">H216</f>
        <v>|Cff00BFFF学习W技能|r</v>
      </c>
      <c r="K216" s="159" t="str">
        <f t="shared" ref="K216:K217" si="95">I216</f>
        <v>较高概率获得D级技能，高概率获得|Cff00ff7fC级技能|r，极低概率获得|Cff2693ffB级技能|r。</v>
      </c>
      <c r="L216" s="28"/>
      <c r="M216" s="160" t="str">
        <f>VLOOKUP(LEFT(RIGHT(B216,5),4),物品!B:CU,20,FALSE)</f>
        <v>ReplaceableTextures\\CommandButtons\\BTN021.blp</v>
      </c>
      <c r="N216" s="181" t="s">
        <v>83</v>
      </c>
      <c r="O216" s="160" t="s">
        <v>98</v>
      </c>
      <c r="P216" s="28">
        <v>1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720</v>
      </c>
      <c r="AA216" s="28">
        <v>0</v>
      </c>
      <c r="AB216" s="28">
        <v>5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IS08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|CffFFC926学习W技能|r</v>
      </c>
      <c r="I217" s="28" t="str">
        <f>VLOOKUP(B217,物品!B:CV,99,FALSE)</f>
        <v>低概率获得C级技能，高概率获得|Cff00ff7fB级技能|r，低概率获得|Cff2693ffA级技能|r。</v>
      </c>
      <c r="J217" s="159" t="str">
        <f t="shared" si="94"/>
        <v>|CffFFC926学习W技能|r</v>
      </c>
      <c r="K217" s="159" t="str">
        <f t="shared" si="95"/>
        <v>低概率获得C级技能，高概率获得|Cff00ff7fB级技能|r，低概率获得|Cff2693ffA级技能|r。</v>
      </c>
      <c r="L217" s="28"/>
      <c r="M217" s="160" t="str">
        <f>VLOOKUP(LEFT(RIGHT(B217,5),4),物品!B:CU,20,FALSE)</f>
        <v>ReplaceableTextures\\CommandButtons\\BTN002.blp</v>
      </c>
      <c r="N217" s="181" t="s">
        <v>83</v>
      </c>
      <c r="O217" s="160" t="s">
        <v>98</v>
      </c>
      <c r="P217" s="28">
        <v>2</v>
      </c>
      <c r="Q217" s="28">
        <v>1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88</v>
      </c>
      <c r="X217" s="28">
        <v>0</v>
      </c>
      <c r="Y217" s="181" t="s">
        <v>83</v>
      </c>
      <c r="Z217" s="28">
        <v>1440</v>
      </c>
      <c r="AA217" s="28">
        <v>0</v>
      </c>
      <c r="AB217" s="28">
        <v>10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1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IS21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Q技能附魔石</v>
      </c>
      <c r="I218" s="28" t="str">
        <f>VLOOKUP(B218,物品!B:CV,99,FALSE)</f>
        <v>为|Cffffd24dQ技能|r附魔一条|Cffffd24d随机属性|r。</v>
      </c>
      <c r="J218" s="159" t="str">
        <f t="shared" si="92"/>
        <v>Q技能附魔石</v>
      </c>
      <c r="K218" s="159" t="str">
        <f t="shared" si="93"/>
        <v>为|Cffffd24dQ技能|r附魔一条|Cffffd24d随机属性|r。</v>
      </c>
      <c r="L218" s="28"/>
      <c r="M218" s="160" t="str">
        <f>VLOOKUP(LEFT(RIGHT(B218,5),4),物品!B:CU,20,FALSE)</f>
        <v>ReplaceableTextures\\CommandButtons\\BTNIN01.blp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IS22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W技能附魔石</v>
      </c>
      <c r="I219" s="28" t="str">
        <f>VLOOKUP(B219,物品!B:CV,99,FALSE)</f>
        <v>为|Cffffd24dW技能|r附魔一条|Cffffd24d随机属性|r。</v>
      </c>
      <c r="J219" s="159" t="str">
        <f t="shared" ref="J219:J221" si="96">H219</f>
        <v>W技能附魔石</v>
      </c>
      <c r="K219" s="159" t="str">
        <f t="shared" ref="K219:K221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ReplaceableTextures\\CommandButtons\\BTNIN02.blp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IS23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E技能附魔石</v>
      </c>
      <c r="I220" s="28" t="str">
        <f>VLOOKUP(B220,物品!B:CV,99,FALSE)</f>
        <v>为|Cffffd24dE技能|r附魔一条|Cffffd24d随机属性|r。</v>
      </c>
      <c r="J220" s="159" t="str">
        <f t="shared" si="96"/>
        <v>E技能附魔石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ReplaceableTextures\\CommandButtons\\BTNIN03.blp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IS24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|CffFFD24DQ强力附魔石|r</v>
      </c>
      <c r="I221" s="28" t="str">
        <f>VLOOKUP(B221,物品!B:CV,99,FALSE)</f>
        <v>为|Cffffd24dQ技能|r附魔一条|Cffffd24d随机属性|r。</v>
      </c>
      <c r="J221" s="159" t="str">
        <f t="shared" si="96"/>
        <v>|CffFFD24DQ强力附魔石|r</v>
      </c>
      <c r="K221" s="159" t="str">
        <f t="shared" si="97"/>
        <v>为|Cffffd24dQ技能|r附魔一条|Cffffd24d随机属性|r。</v>
      </c>
      <c r="L221" s="28"/>
      <c r="M221" s="160" t="str">
        <f>VLOOKUP(LEFT(RIGHT(B221,5),4),物品!B:CU,20,FALSE)</f>
        <v>ReplaceableTextures\\CommandButtons\\BTN009.blp</v>
      </c>
      <c r="N221" s="181" t="s">
        <v>83</v>
      </c>
      <c r="O221" s="160" t="s">
        <v>98</v>
      </c>
      <c r="P221" s="28">
        <v>0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IS25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|CffFFD24DW强力附魔石|r</v>
      </c>
      <c r="I222" s="28" t="str">
        <f>VLOOKUP(B222,物品!B:CV,99,FALSE)</f>
        <v>为|Cffffd24dW技能|r附魔一条|Cffffd24d随机属性|r。</v>
      </c>
      <c r="J222" s="159" t="str">
        <f t="shared" ref="J222:J223" si="98">H222</f>
        <v>|CffFFD24DW强力附魔石|r</v>
      </c>
      <c r="K222" s="159" t="str">
        <f t="shared" ref="K222:K223" si="99">I222</f>
        <v>为|Cffffd24dW技能|r附魔一条|Cffffd24d随机属性|r。</v>
      </c>
      <c r="L222" s="28"/>
      <c r="M222" s="160" t="str">
        <f>VLOOKUP(LEFT(RIGHT(B222,5),4),物品!B:CU,20,FALSE)</f>
        <v>ReplaceableTextures\\CommandButtons\\BTN010.blp</v>
      </c>
      <c r="N222" s="181" t="s">
        <v>83</v>
      </c>
      <c r="O222" s="160" t="s">
        <v>98</v>
      </c>
      <c r="P222" s="28">
        <v>1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IS26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|CffFFD24DE强力附魔石|r</v>
      </c>
      <c r="I223" s="28" t="str">
        <f>VLOOKUP(B223,物品!B:CV,99,FALSE)</f>
        <v>为|Cffffd24dE技能|r附魔一条|Cffffd24d随机属性|r。</v>
      </c>
      <c r="J223" s="159" t="str">
        <f t="shared" si="98"/>
        <v>|CffFFD24DE强力附魔石|r</v>
      </c>
      <c r="K223" s="159" t="str">
        <f t="shared" si="99"/>
        <v>为|Cffffd24dE技能|r附魔一条|Cffffd24d随机属性|r。</v>
      </c>
      <c r="L223" s="28"/>
      <c r="M223" s="160" t="str">
        <f>VLOOKUP(LEFT(RIGHT(B223,5),4),物品!B:CU,20,FALSE)</f>
        <v>ReplaceableTextures\\CommandButtons\\BTN011.blp</v>
      </c>
      <c r="N223" s="181" t="s">
        <v>83</v>
      </c>
      <c r="O223" s="160" t="s">
        <v>98</v>
      </c>
      <c r="P223" s="28">
        <v>2</v>
      </c>
      <c r="Q223" s="28">
        <v>2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93</v>
      </c>
      <c r="X223" s="28">
        <v>0</v>
      </c>
      <c r="Y223" s="181" t="s">
        <v>83</v>
      </c>
      <c r="Z223" s="28">
        <v>0</v>
      </c>
      <c r="AA223" s="28">
        <v>0</v>
      </c>
      <c r="AB223" s="28">
        <v>30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0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IS11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|CffFF0000占星|r</v>
      </c>
      <c r="I224" s="28" t="str">
        <f>VLOOKUP(B224,物品!B:CV,99,FALSE)</f>
        <v>|CffFF0000占星|r</v>
      </c>
      <c r="J224" s="159" t="str">
        <f t="shared" ref="J224" si="100">H224</f>
        <v>|CffFF0000占星|r</v>
      </c>
      <c r="K224" s="159" t="str">
        <f t="shared" ref="K224" si="101">I224</f>
        <v>|CffFF0000占星|r</v>
      </c>
      <c r="L224" s="28"/>
      <c r="M224" s="160" t="str">
        <f>VLOOKUP(LEFT(RIGHT(B224,5),4),物品!B:CU,20,FALSE)</f>
        <v>ReplaceableTextures\\CommandButtons\\BTNIS11.blp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240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IS12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3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IZ0C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|CffFFD24D兽魂抽奖|r</v>
      </c>
      <c r="I226" s="28" t="str">
        <f>VLOOKUP(B226,物品!B:CV,99,FALSE)</f>
        <v>|CffFFD24D兽魂抽奖|r</v>
      </c>
      <c r="J226" s="159" t="str">
        <f t="shared" si="92"/>
        <v>|CffFFD24D兽魂抽奖|r</v>
      </c>
      <c r="K226" s="159" t="str">
        <f t="shared" si="93"/>
        <v>|CffFFD24D兽魂抽奖|r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9999999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IZ10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</v>
      </c>
      <c r="I227" s="28" t="str">
        <f>VLOOKUP(B227,物品!B:CV,99,FALSE)</f>
        <v>|CffF0F0F0有几率获得|r|Cffffd24d好东西|r|Cfff0f0f0，也有可能|r|Cffcccccc打水漂|r|Cfff0f0f0。|n|n|r|Cff00ff7f观今夜星象，抽就完事了...|r</v>
      </c>
      <c r="J227" s="159" t="str">
        <f t="shared" si="92"/>
        <v>|CffFFD24D占星卜卦|r</v>
      </c>
      <c r="K227" s="159" t="str">
        <f t="shared" si="93"/>
        <v>|CffF0F0F0有几率获得|r|Cffffd24d好东西|r|Cfff0f0f0，也有可能|r|Cffcccccc打水漂|r|Cfff0f0f0。|n|n|r|Cff00ff7f观今夜星象，抽就完事了...|r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3888</v>
      </c>
      <c r="Y227" s="181" t="s">
        <v>83</v>
      </c>
      <c r="Z227" s="28">
        <v>0</v>
      </c>
      <c r="AA227" s="28">
        <v>1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IZ11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|CffFFD24D占星卜卦|r - [|cffffcc0010连|r]</v>
      </c>
      <c r="I228" s="28" t="str">
        <f>VLOOKUP(B228,物品!B:CV,99,FALSE)</f>
        <v>|CffF0F0F0有几率获得|r|Cffffd24d很多好东西|r|Cfff0f0f0，也有可能|r|Cffcccccc打很多水漂|r|Cfff0f0f0。|n|n|r|Cff00ff7f观今夜星象，使劲抽就完事了...|r</v>
      </c>
      <c r="J228" s="159" t="str">
        <f t="shared" si="92"/>
        <v>|CffFFD24D占星卜卦|r - [|cffffcc0010连|r]</v>
      </c>
      <c r="K228" s="159" t="str">
        <f t="shared" si="93"/>
        <v>|CffF0F0F0有几率获得|r|Cffffd24d很多好东西|r|Cfff0f0f0，也有可能|r|Cffcccccc打很多水漂|r|Cfff0f0f0。|n|n|r|Cff00ff7f观今夜星象，使劲抽就完事了...|r</v>
      </c>
      <c r="L228" s="28"/>
      <c r="M228" s="160" t="str">
        <f>VLOOKUP(LEFT(RIGHT(B228,5),4),物品!B:CU,20,FALSE)</f>
        <v>ReplaceableTextures\\CommandButtons\\BTNIH00.blp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39999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IS13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|cffffd24d强化饰品等级|n|r</v>
      </c>
      <c r="I229" s="28" t="str">
        <f>VLOOKUP(B229,物品!B:CV,99,FALSE)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9" s="159" t="str">
        <f t="shared" si="92"/>
        <v>|cffffd24d强化饰品等级|n|r</v>
      </c>
      <c r="K229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9" s="28"/>
      <c r="M229" s="160" t="str">
        <f>VLOOKUP(LEFT(RIGHT(B229,5),4),物品!B:CU,20,FALSE)</f>
        <v>ReplaceableTextures\\CommandButtons\\BTNZ10.blp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物品!B230</f>
        <v>IS14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|CffFFD24D强化药品等级|r</v>
      </c>
      <c r="I230" s="28" t="str">
        <f>VLOOKUP(B230,物品!B:CV,99,FALSE)</f>
        <v>|cffffcc00升级消耗：|r150+等级*150杀敌数|n|n|cff00ff7f最高升至10级|r</v>
      </c>
      <c r="J230" s="159" t="str">
        <f t="shared" ref="J230" si="102">H230</f>
        <v>|CffFFD24D强化药品等级|r</v>
      </c>
      <c r="K230" s="159" t="str">
        <f t="shared" ref="K230" si="103">I230</f>
        <v>|cffffcc00升级消耗：|r150+等级*150杀敌数|n|n|cff00ff7f最高升至10级|r</v>
      </c>
      <c r="L230" s="28"/>
      <c r="M230" s="160" t="str">
        <f>VLOOKUP(LEFT(RIGHT(B230,5),4),物品!B:CU,20,FALSE)</f>
        <v>ReplaceableTextures\\CommandButtons\\BTNAG06.blp</v>
      </c>
      <c r="N230" s="181" t="s">
        <v>83</v>
      </c>
      <c r="O230" s="160" t="s">
        <v>98</v>
      </c>
      <c r="P230" s="28">
        <v>0</v>
      </c>
      <c r="Q230" s="28">
        <v>1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IB01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公众号礼包</v>
      </c>
      <c r="I231" s="28" t="str">
        <f>VLOOKUP(B231,物品!B:CV,99,FALSE)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1" s="159" t="str">
        <f t="shared" ref="J231:K235" si="104">H231</f>
        <v>公众号礼包</v>
      </c>
      <c r="K231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1" s="28"/>
      <c r="M231" s="160" t="str">
        <f>VLOOKUP(LEFT(RIGHT(B231,5),4),物品!B:CU,20,FALSE)</f>
        <v>ReplaceableTextures\\CommandButtons\\BTNIB01.blp</v>
      </c>
      <c r="N231" s="181" t="s">
        <v>83</v>
      </c>
      <c r="O231" s="160" t="s">
        <v>98</v>
      </c>
      <c r="P231" s="28">
        <v>0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IB02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入群礼包</v>
      </c>
      <c r="I232" s="28" t="str">
        <f>VLOOKUP(B232,物品!B:CV,99,FALSE)</f>
        <v>加入《|cff00ffcc全民封神|r》官方QQ群，即可获得入群礼包码！|n|n输入礼包码即可获得：|n金币+1000，每秒攻击+2，每秒业力+2</v>
      </c>
      <c r="J232" s="159" t="str">
        <f t="shared" si="104"/>
        <v>入群礼包</v>
      </c>
      <c r="K232" s="159" t="str">
        <f t="shared" si="104"/>
        <v>加入《|cff00ffcc全民封神|r》官方QQ群，即可获得入群礼包码！|n|n输入礼包码即可获得：|n金币+1000，每秒攻击+2，每秒业力+2</v>
      </c>
      <c r="L232" s="28"/>
      <c r="M232" s="160" t="str">
        <f>VLOOKUP(LEFT(RIGHT(B232,5),4),物品!B:CU,20,FALSE)</f>
        <v>ReplaceableTextures\\CommandButtons\\BTNIB02.blp</v>
      </c>
      <c r="N232" s="181" t="s">
        <v>83</v>
      </c>
      <c r="O232" s="160" t="s">
        <v>98</v>
      </c>
      <c r="P232" s="28">
        <v>1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IB03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拜年礼包</v>
      </c>
      <c r="I233" s="28" t="str">
        <f>VLOOKUP(B233,物品!B:CV,99,FALSE)</f>
        <v>|cff99ccff给与地图有效评论建议|r即可领取：|n每秒生命+100，每秒业力+2|n|n|r|cff808080地图等级达到3级可领取|r</v>
      </c>
      <c r="J233" s="159" t="str">
        <f t="shared" si="104"/>
        <v>拜年礼包</v>
      </c>
      <c r="K233" s="159" t="str">
        <f t="shared" si="104"/>
        <v>|cff99ccff给与地图有效评论建议|r即可领取：|n每秒生命+100，每秒业力+2|n|n|r|cff808080地图等级达到3级可领取|r</v>
      </c>
      <c r="L233" s="28"/>
      <c r="M233" s="160" t="str">
        <f>VLOOKUP(LEFT(RIGHT(B233,5),4),物品!B:CU,20,FALSE)</f>
        <v>ReplaceableTextures\\CommandButtons\\BTNIB03.blp</v>
      </c>
      <c r="N233" s="181" t="s">
        <v>83</v>
      </c>
      <c r="O233" s="160" t="s">
        <v>98</v>
      </c>
      <c r="P233" s="28">
        <v>2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IB04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收藏礼包</v>
      </c>
      <c r="I234" s="28" t="str">
        <f>VLOOKUP(B234,物品!B:CV,99,FALSE)</f>
        <v>|cff99ccff房间大厅界面点击右上角《|r|cffcc99ff收藏|r|cff99ccff》后可领取该礼包。|n|n|r属性：|n|cffffcc33攻击伤害+5%|n技能伤害+5%|r</v>
      </c>
      <c r="J234" s="159" t="str">
        <f t="shared" si="104"/>
        <v>收藏礼包</v>
      </c>
      <c r="K234" s="159" t="str">
        <f t="shared" si="104"/>
        <v>|cff99ccff房间大厅界面点击右上角《|r|cffcc99ff收藏|r|cff99ccff》后可领取该礼包。|n|n|r属性：|n|cffffcc33攻击伤害+5%|n技能伤害+5%|r</v>
      </c>
      <c r="L234" s="28"/>
      <c r="M234" s="160" t="str">
        <f>VLOOKUP(LEFT(RIGHT(B234,5),4),物品!B:CU,20,FALSE)</f>
        <v>ReplaceableTextures\\CommandButtons\\BTNIB04.blp</v>
      </c>
      <c r="N234" s="181" t="s">
        <v>83</v>
      </c>
      <c r="O234" s="160" t="s">
        <v>98</v>
      </c>
      <c r="P234" s="28">
        <v>3</v>
      </c>
      <c r="Q234" s="28">
        <v>0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IB05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重置版礼包</v>
      </c>
      <c r="I235" s="28" t="str">
        <f>VLOOKUP(B235,物品!B:CV,99,FALSE)</f>
        <v>|cff33ff00购买魔兽重制版可领取该礼包！|n|n|r奖励：|n招魂幡Lv3</v>
      </c>
      <c r="J235" s="159" t="str">
        <f t="shared" si="104"/>
        <v>重置版礼包</v>
      </c>
      <c r="K235" s="159" t="str">
        <f t="shared" si="104"/>
        <v>|cff33ff00购买魔兽重制版可领取该礼包！|n|n|r奖励：|n招魂幡Lv3</v>
      </c>
      <c r="L235" s="28"/>
      <c r="M235" s="160" t="str">
        <f>VLOOKUP(LEFT(RIGHT(B235,5),4),物品!B:CU,20,FALSE)</f>
        <v>ReplaceableTextures\\CommandButtons\\BTNIB05.blp</v>
      </c>
      <c r="N235" s="181" t="s">
        <v>83</v>
      </c>
      <c r="O235" s="160" t="s">
        <v>98</v>
      </c>
      <c r="P235" s="28">
        <v>0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IB06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公会福利</v>
      </c>
      <c r="I236" s="28" t="str">
        <f>VLOOKUP(B236,物品!B:CV,99,FALSE)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J236" s="159" t="str">
        <f t="shared" ref="J236:J240" si="105">H236</f>
        <v>公会福利</v>
      </c>
      <c r="K236" s="159" t="str">
        <f t="shared" ref="K236:K240" si="106">I236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L236" s="28"/>
      <c r="M236" s="160" t="str">
        <f>VLOOKUP(LEFT(RIGHT(B236,5),4),物品!B:CU,20,FALSE)</f>
        <v>ReplaceableTextures\\CommandButtons\\BTNIB06.blp</v>
      </c>
      <c r="N236" s="181" t="s">
        <v>83</v>
      </c>
      <c r="O236" s="160" t="s">
        <v>98</v>
      </c>
      <c r="P236" s="28">
        <v>1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IB07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星耀礼包</v>
      </c>
      <c r="I237" s="28" t="str">
        <f>VLOOKUP(B237,物品!B:CV,99,FALSE)</f>
        <v>加入以下公会可领取：|n|cff33ff00星耀俱乐部|n星悦俱乐部|nVVIP俱乐部|n|n|r开局即可获得：|n|cffffcc33每秒生命+200.|n每秒业力+10.|n被动触发概率+2%.|n技能冷却-10%|r</v>
      </c>
      <c r="J237" s="159" t="str">
        <f t="shared" si="105"/>
        <v>星耀礼包</v>
      </c>
      <c r="K237" s="159" t="str">
        <f t="shared" si="106"/>
        <v>加入以下公会可领取：|n|cff33ff00星耀俱乐部|n星悦俱乐部|nVVIP俱乐部|n|n|r开局即可获得：|n|cffffcc33每秒生命+200.|n每秒业力+10.|n被动触发概率+2%.|n技能冷却-10%|r</v>
      </c>
      <c r="L237" s="28"/>
      <c r="M237" s="160" t="str">
        <f>VLOOKUP(LEFT(RIGHT(B237,5),4),物品!B:CU,20,FALSE)</f>
        <v>ReplaceableTextures\\CommandButtons\\BTNIB07.blp</v>
      </c>
      <c r="N237" s="181" t="s">
        <v>83</v>
      </c>
      <c r="O237" s="160" t="s">
        <v>98</v>
      </c>
      <c r="P237" s="28">
        <v>2</v>
      </c>
      <c r="Q237" s="28">
        <v>1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IB08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魔芝RPG礼包</v>
      </c>
      <c r="I238" s="28" t="str">
        <f>VLOOKUP(B238,物品!B:CV,99,FALSE)</f>
        <v>|cff99ccff游戏中输入《|r|cff33ff00魔芝RPG|r|cff99ccff》领取本礼包！|r|n|n|r奖励：|n|cffffcc00练功房怪物数量+1|r</v>
      </c>
      <c r="J238" s="159" t="str">
        <f t="shared" si="105"/>
        <v>魔芝RPG礼包</v>
      </c>
      <c r="K238" s="159" t="str">
        <f t="shared" si="106"/>
        <v>|cff99ccff游戏中输入《|r|cff33ff00魔芝RPG|r|cff99ccff》领取本礼包！|r|n|n|r奖励：|n|cffffcc00练功房怪物数量+1|r</v>
      </c>
      <c r="L238" s="28"/>
      <c r="M238" s="160" t="str">
        <f>VLOOKUP(LEFT(RIGHT(B238,5),4),物品!B:CU,20,FALSE)</f>
        <v>ReplaceableTextures\\CommandButtons\\BTNIB08.blp</v>
      </c>
      <c r="N238" s="181" t="s">
        <v>83</v>
      </c>
      <c r="O238" s="160" t="s">
        <v>98</v>
      </c>
      <c r="P238" s="28">
        <v>2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物品!B240</f>
        <v>IB09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老铁礼包</v>
      </c>
      <c r="I239" s="28">
        <f>VLOOKUP(B239,物品!B:CV,99,FALSE)</f>
        <v>0</v>
      </c>
      <c r="J239" s="159" t="str">
        <f t="shared" si="105"/>
        <v>老铁礼包</v>
      </c>
      <c r="K239" s="159">
        <f t="shared" si="106"/>
        <v>0</v>
      </c>
      <c r="L239" s="28"/>
      <c r="M239" s="160" t="str">
        <f>VLOOKUP(LEFT(RIGHT(B239,5),4),物品!B:CU,20,FALSE)</f>
        <v>ReplaceableTextures\\CommandButtons\\BTNIB09.blp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IB51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已领取公众号礼包</v>
      </c>
      <c r="I240" s="28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0" s="159" t="str">
        <f t="shared" si="105"/>
        <v>已领取公众号礼包</v>
      </c>
      <c r="K240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0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IB52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已领取入群礼包</v>
      </c>
      <c r="I241" s="28" t="str">
        <f>VLOOKUP(B241,物品!B:CV,99,FALSE)</f>
        <v>加入《|cff00ffcc全民封神|r》官方QQ群，即可获得入群礼包码！|n|n输入礼包码即可获得：|n金币+1000，每秒攻击+2，每秒业力+2|N|N|cff00ff00已领取该礼包</v>
      </c>
      <c r="J241" s="159" t="str">
        <f t="shared" ref="J241:J253" si="107">H241</f>
        <v>已领取入群礼包</v>
      </c>
      <c r="K241" s="159" t="str">
        <f t="shared" ref="K241:K253" si="108">I241</f>
        <v>加入《|cff00ffcc全民封神|r》官方QQ群，即可获得入群礼包码！|n|n输入礼包码即可获得：|n金币+1000，每秒攻击+2，每秒业力+2|N|N|cff00ff00已领取该礼包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1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IB53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已领取拜年礼包</v>
      </c>
      <c r="I242" s="28" t="str">
        <f>VLOOKUP(B242,物品!B:CV,99,FALSE)</f>
        <v>|cff99ccff给与地图有效评论建议|r即可领取：|n每秒生命+100，每秒业力+2|n|n|r|cff808080地图等级达到3级可领取|r|N|N|cff00ff00已领取该礼包</v>
      </c>
      <c r="J242" s="159" t="str">
        <f t="shared" si="107"/>
        <v>已领取拜年礼包</v>
      </c>
      <c r="K242" s="159" t="str">
        <f t="shared" si="108"/>
        <v>|cff99ccff给与地图有效评论建议|r即可领取：|n每秒生命+100，每秒业力+2|n|n|r|cff808080地图等级达到3级可领取|r|N|N|cff00ff00已领取该礼包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2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IB54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已领取收藏礼包</v>
      </c>
      <c r="I243" s="28" t="str">
        <f>VLOOKUP(B243,物品!B:CV,99,FALSE)</f>
        <v>|cff99ccff房间大厅界面点击右上角《|r|cffcc99ff收藏|r|cff99ccff》后可领取该礼包。|n|n|r属性：|n|cffffcc33攻击伤害+5%|n技能伤害+5%|r|N|N|cff00ff00已领取该礼包</v>
      </c>
      <c r="J243" s="159" t="str">
        <f t="shared" si="107"/>
        <v>已领取收藏礼包</v>
      </c>
      <c r="K243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3</v>
      </c>
      <c r="Q243" s="28">
        <v>0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IB55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已领取重置版礼包</v>
      </c>
      <c r="I244" s="28" t="str">
        <f>VLOOKUP(B244,物品!B:CV,99,FALSE)</f>
        <v>|cff33ff00购买魔兽重制版可领取该礼包！|n|n|r奖励：|n招魂幡Lv3|N|N|cff00ff00已领取该礼包</v>
      </c>
      <c r="J244" s="159" t="str">
        <f t="shared" si="107"/>
        <v>已领取重置版礼包</v>
      </c>
      <c r="K244" s="159" t="str">
        <f t="shared" si="108"/>
        <v>|cff33ff00购买魔兽重制版可领取该礼包！|n|n|r奖励：|n招魂幡Lv3|N|N|cff00ff00已领取该礼包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0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IB56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已领取公会福利</v>
      </c>
      <c r="I245" s="28" t="str">
        <f>VLOOKUP(B245,物品!B:CV,99,FALSE)</f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J245" s="159" t="str">
        <f t="shared" si="107"/>
        <v>已领取公会福利</v>
      </c>
      <c r="K245" s="159" t="str">
        <f t="shared" si="108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1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IB57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已领取星耀礼包</v>
      </c>
      <c r="I246" s="28" t="str">
        <f>VLOOKUP(B246,物品!B:CV,99,FALSE)</f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J246" s="159" t="str">
        <f t="shared" si="107"/>
        <v>已领取星耀礼包</v>
      </c>
      <c r="K246" s="159" t="str">
        <f t="shared" si="108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1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IB58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已领取魔芝RPG礼包</v>
      </c>
      <c r="I247" s="28" t="str">
        <f>VLOOKUP(B247,物品!B:CV,99,FALSE)</f>
        <v>|cff99ccff游戏中输入《|r|cff33ff00魔芝RPG|r|cff99ccff》领取本礼包！|r|n|n|r奖励：|n|cffffcc00练功房怪物数量+1|r|N|N|cff00ff00已领取该礼包</v>
      </c>
      <c r="J247" s="159" t="str">
        <f t="shared" si="107"/>
        <v>已领取魔芝RPG礼包</v>
      </c>
      <c r="K247" s="159" t="str">
        <f t="shared" si="108"/>
        <v>|cff99ccff游戏中输入《|r|cff33ff00魔芝RPG|r|cff99ccff》领取本礼包！|r|n|n|r奖励：|n|cffffcc00练功房怪物数量+1|r|N|N|cff00ff00已领取该礼包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IB59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已领取老铁礼包</v>
      </c>
      <c r="I248" s="28" t="str">
        <f>VLOOKUP(B248,物品!B:CV,99,FALSE)</f>
        <v>|N|N|cff00ff00已领取该礼包</v>
      </c>
      <c r="J248" s="159" t="str">
        <f t="shared" si="107"/>
        <v>已领取老铁礼包</v>
      </c>
      <c r="K248" s="159" t="str">
        <f t="shared" si="108"/>
        <v>|N|N|cff00ff00已领取该礼包</v>
      </c>
      <c r="L248" s="28"/>
      <c r="M248" s="160" t="str">
        <f>VLOOKUP(LEFT(RIGHT(B248,5),4),物品!B:CU,20,FALSE)</f>
        <v>ReplaceableTextures\\commandButtons\\BTNLBUI01.blp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IY00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积分兑换-永久</v>
      </c>
      <c r="I249" s="28" t="str">
        <f>VLOOKUP(B249,物品!B:CV,99,FALSE)</f>
        <v>积分兑换-永久</v>
      </c>
      <c r="J249" s="159" t="str">
        <f t="shared" ref="J249" si="109">H249</f>
        <v>积分兑换-永久</v>
      </c>
      <c r="K249" s="159" t="str">
        <f t="shared" ref="K249" si="110">I249</f>
        <v>积分兑换-永久</v>
      </c>
      <c r="L249" s="28"/>
      <c r="M249" s="160" t="str">
        <f>VLOOKUP(LEFT(RIGHT(B249,5),4),物品!B:CU,20,FALSE)</f>
        <v>ReplaceableTextures\\CommandButtons\\BTNUIRK04.blp</v>
      </c>
      <c r="N249" s="181" t="s">
        <v>83</v>
      </c>
      <c r="O249" s="160" t="s">
        <v>98</v>
      </c>
      <c r="P249" s="28">
        <v>0</v>
      </c>
      <c r="Q249" s="28">
        <v>2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IY1C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天乾地坤</v>
      </c>
      <c r="I250" s="28" t="str">
        <f>VLOOKUP(B250,物品!B:CV,99,FALSE)</f>
        <v>代码生成</v>
      </c>
      <c r="J250" s="159" t="str">
        <f t="shared" si="107"/>
        <v>天乾地坤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ReplaceableTextures\\CommandButtons\\BTNRY1C.blp</v>
      </c>
      <c r="N250" s="181" t="s">
        <v>83</v>
      </c>
      <c r="O250" s="160" t="s">
        <v>98</v>
      </c>
      <c r="P250" s="28">
        <v>2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IY2C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五彩凰翼</v>
      </c>
      <c r="I251" s="28" t="str">
        <f>VLOOKUP(B251,物品!B:CV,99,FALSE)</f>
        <v>代码生成</v>
      </c>
      <c r="J251" s="159" t="str">
        <f t="shared" si="107"/>
        <v>五彩凰翼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ReplaceableTextures\\CommandButtons\\BTNRY2C.blp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IY3C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崩鸣刃</v>
      </c>
      <c r="I252" s="28" t="str">
        <f>VLOOKUP(B252,物品!B:CV,99,FALSE)</f>
        <v>代码生成</v>
      </c>
      <c r="J252" s="159" t="str">
        <f t="shared" si="107"/>
        <v>崩鸣刃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ReplaceableTextures\\CommandButtons\\BTNRY3C.blp</v>
      </c>
      <c r="N252" s="181" t="s">
        <v>83</v>
      </c>
      <c r="O252" s="160" t="s">
        <v>98</v>
      </c>
      <c r="P252" s="28">
        <v>3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IY4C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俯瞰寰宇</v>
      </c>
      <c r="I253" s="28" t="str">
        <f>VLOOKUP(B253,物品!B:CV,99,FALSE)</f>
        <v>代码生成</v>
      </c>
      <c r="J253" s="159" t="str">
        <f t="shared" si="107"/>
        <v>俯瞰寰宇</v>
      </c>
      <c r="K253" s="159" t="str">
        <f t="shared" si="108"/>
        <v>代码生成</v>
      </c>
      <c r="L253" s="28"/>
      <c r="M253" s="160" t="str">
        <f>VLOOKUP(LEFT(RIGHT(B253,5),4),物品!B:CU,20,FALSE)</f>
        <v>ReplaceableTextures\\CommandButtons\\BTNRY4C.blp</v>
      </c>
      <c r="N253" s="181" t="s">
        <v>83</v>
      </c>
      <c r="O253" s="160" t="s">
        <v>98</v>
      </c>
      <c r="P253" s="28">
        <v>1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IF01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" si="111">H254</f>
        <v>附魔</v>
      </c>
      <c r="K254" s="159">
        <f t="shared" ref="K254" si="112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IF02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ref="J255:J280" si="113">H255</f>
        <v>附魔</v>
      </c>
      <c r="K255" s="159">
        <f t="shared" ref="K255:K280" si="114">I255</f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IF03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IF04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IF05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IF06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IF07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IF08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IF09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IF10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IF11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IF12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IF13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IF14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IF15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IF16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IF17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IF18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IF19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IF20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IF21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IF22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IF23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IF24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IF25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IF26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IF27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IF28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83" si="115">H281</f>
        <v>附魔</v>
      </c>
      <c r="K281" s="159">
        <f t="shared" ref="K281:K283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IF29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si="115"/>
        <v>附魔</v>
      </c>
      <c r="K283" s="159">
        <f t="shared" si="116"/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:J297" si="117">H284</f>
        <v>附魔</v>
      </c>
      <c r="K284" s="159">
        <f t="shared" ref="K284:K297" si="118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IF32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9" t="str">
        <f t="shared" ref="J285" si="119">H285</f>
        <v>附魔</v>
      </c>
      <c r="K285" s="159">
        <f t="shared" ref="K285" si="120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IC00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没抽到任何东西</v>
      </c>
      <c r="I286" s="28">
        <f>VLOOKUP(B286,物品!B:CV,99,FALSE)</f>
        <v>0</v>
      </c>
      <c r="J286" s="159" t="str">
        <f t="shared" ref="J286" si="121">H286</f>
        <v>没抽到任何东西</v>
      </c>
      <c r="K286" s="159">
        <f t="shared" ref="K286" si="122">I286</f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IC01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玄铁</v>
      </c>
      <c r="I287" s="28">
        <f>VLOOKUP(B287,物品!B:CV,99,FALSE)</f>
        <v>0</v>
      </c>
      <c r="J287" s="159" t="str">
        <f t="shared" si="117"/>
        <v>玄铁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IC02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杀敌数</v>
      </c>
      <c r="I288" s="28">
        <f>VLOOKUP(B288,物品!B:CV,99,FALSE)</f>
        <v>0</v>
      </c>
      <c r="J288" s="159" t="str">
        <f t="shared" si="117"/>
        <v>杀敌数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IC03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攻击力低</v>
      </c>
      <c r="I289" s="28">
        <f>VLOOKUP(B289,物品!B:CV,99,FALSE)</f>
        <v>0</v>
      </c>
      <c r="J289" s="159" t="str">
        <f t="shared" si="117"/>
        <v>攻击力低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IC04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攻击力中</v>
      </c>
      <c r="I290" s="28">
        <f>VLOOKUP(B290,物品!B:CV,99,FALSE)</f>
        <v>0</v>
      </c>
      <c r="J290" s="159" t="str">
        <f t="shared" si="117"/>
        <v>攻击力中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IC05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攻击力高</v>
      </c>
      <c r="I291" s="28">
        <f>VLOOKUP(B291,物品!B:CV,99,FALSE)</f>
        <v>0</v>
      </c>
      <c r="J291" s="159" t="str">
        <f t="shared" si="117"/>
        <v>攻击力高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IC06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生命值低</v>
      </c>
      <c r="I292" s="28">
        <f>VLOOKUP(B292,物品!B:CV,99,FALSE)</f>
        <v>0</v>
      </c>
      <c r="J292" s="159" t="str">
        <f t="shared" si="117"/>
        <v>生命值低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IC07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生命值中</v>
      </c>
      <c r="I293" s="28">
        <f>VLOOKUP(B293,物品!B:CV,99,FALSE)</f>
        <v>0</v>
      </c>
      <c r="J293" s="159" t="str">
        <f t="shared" si="117"/>
        <v>生命值中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IC08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生命值高</v>
      </c>
      <c r="I294" s="28">
        <f>VLOOKUP(B294,物品!B:CV,99,FALSE)</f>
        <v>0</v>
      </c>
      <c r="J294" s="159" t="str">
        <f t="shared" si="117"/>
        <v>生命值高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IC09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业力低</v>
      </c>
      <c r="I295" s="28">
        <f>VLOOKUP(B295,物品!B:CV,99,FALSE)</f>
        <v>0</v>
      </c>
      <c r="J295" s="159" t="str">
        <f t="shared" si="117"/>
        <v>业力低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IC10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业力中</v>
      </c>
      <c r="I296" s="28">
        <f>VLOOKUP(B296,物品!B:CV,99,FALSE)</f>
        <v>0</v>
      </c>
      <c r="J296" s="159" t="str">
        <f t="shared" si="117"/>
        <v>业力中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 t="str">
        <f>物品!B299</f>
        <v>IC11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业力高</v>
      </c>
      <c r="I297" s="28">
        <f>VLOOKUP(B297,物品!B:CV,99,FALSE)</f>
        <v>0</v>
      </c>
      <c r="J297" s="159" t="str">
        <f t="shared" si="117"/>
        <v>业力高</v>
      </c>
      <c r="K297" s="159">
        <f t="shared" si="118"/>
        <v>0</v>
      </c>
      <c r="L297" s="28"/>
      <c r="M297" s="160">
        <f>VLOOKUP(LEFT(RIGHT(B297,5),4),物品!B:CU,20,FALSE)</f>
        <v>0</v>
      </c>
      <c r="N297" s="181" t="s">
        <v>83</v>
      </c>
      <c r="O297" s="160" t="s">
        <v>98</v>
      </c>
      <c r="P297" s="28">
        <v>0</v>
      </c>
      <c r="Q297" s="28">
        <v>0</v>
      </c>
      <c r="R297" s="181" t="s">
        <v>83</v>
      </c>
      <c r="S297" s="181" t="s">
        <v>83</v>
      </c>
      <c r="T297" s="181" t="s">
        <v>83</v>
      </c>
      <c r="U297" s="181" t="s">
        <v>83</v>
      </c>
      <c r="V297" s="28"/>
      <c r="W297" s="28" t="s">
        <v>88</v>
      </c>
      <c r="X297" s="28">
        <v>0</v>
      </c>
      <c r="Y297" s="181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81" t="s">
        <v>83</v>
      </c>
      <c r="AF297" s="181" t="s">
        <v>83</v>
      </c>
      <c r="AG297" s="181" t="s">
        <v>83</v>
      </c>
      <c r="AH297" s="181" t="s">
        <v>83</v>
      </c>
      <c r="AI297" s="28">
        <v>1</v>
      </c>
      <c r="AJ297" s="28"/>
      <c r="AK297" s="28">
        <v>1</v>
      </c>
      <c r="AL297" s="28">
        <v>1</v>
      </c>
      <c r="AM297" s="181" t="s">
        <v>83</v>
      </c>
      <c r="AN297" s="28">
        <v>1</v>
      </c>
      <c r="AO297" s="28">
        <v>1</v>
      </c>
      <c r="AP297" s="28">
        <v>1</v>
      </c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7"/>
      <c r="B345" s="28"/>
      <c r="C345" s="28"/>
      <c r="D345" s="28"/>
      <c r="E345" s="28"/>
      <c r="F345" s="28"/>
      <c r="G345" s="28"/>
      <c r="H345" s="28"/>
      <c r="I345" s="28"/>
      <c r="J345" s="159"/>
      <c r="K345" s="159"/>
      <c r="L345" s="28"/>
      <c r="M345" s="160"/>
      <c r="N345" s="28"/>
      <c r="O345" s="160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65"/>
      <c r="C398" s="28"/>
      <c r="D398" s="28"/>
      <c r="E398" s="28"/>
      <c r="H398" s="28"/>
      <c r="J398" s="159"/>
      <c r="K398" s="28"/>
      <c r="L398" s="28"/>
      <c r="O398" s="160"/>
      <c r="P398" s="28"/>
      <c r="Q398" s="28"/>
      <c r="W398" s="153"/>
      <c r="X398" s="153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O404" s="160"/>
      <c r="P404" s="28"/>
      <c r="Q404" s="28"/>
      <c r="W404" s="28"/>
      <c r="X404" s="28"/>
      <c r="Z404" s="28"/>
      <c r="AA404" s="28"/>
      <c r="AC404" s="28"/>
      <c r="AD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59"/>
      <c r="K409" s="28"/>
      <c r="L409" s="28"/>
      <c r="M409" s="166"/>
      <c r="P409" s="28"/>
      <c r="Q409" s="28"/>
      <c r="W409" s="28"/>
      <c r="X409" s="28"/>
      <c r="Z409" s="28"/>
      <c r="AA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153"/>
      <c r="S425" s="153"/>
      <c r="T425" s="153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53"/>
      <c r="C427" s="28"/>
      <c r="D427" s="28"/>
      <c r="E427" s="28"/>
      <c r="H427" s="28"/>
      <c r="J427" s="167"/>
      <c r="K427" s="153"/>
      <c r="L427" s="28"/>
      <c r="M427" s="166"/>
      <c r="O427" s="160"/>
      <c r="P427" s="28"/>
      <c r="Q427" s="28"/>
      <c r="R427" s="28"/>
      <c r="S427" s="28"/>
      <c r="T427" s="28"/>
      <c r="W427" s="153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 s="154" customFormat="1">
      <c r="E445" s="28"/>
      <c r="H445" s="28"/>
      <c r="J445" s="159"/>
      <c r="AB445" s="28"/>
    </row>
    <row r="446" spans="2:42">
      <c r="B446" s="153"/>
      <c r="C446" s="28"/>
      <c r="D446" s="28"/>
      <c r="E446" s="28"/>
      <c r="H446" s="28"/>
      <c r="J446" s="159"/>
      <c r="K446" s="28"/>
      <c r="L446" s="28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9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4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I454" s="154"/>
      <c r="J454" s="153"/>
      <c r="K454" s="28"/>
      <c r="L454" s="28"/>
      <c r="M454" s="154"/>
      <c r="O454" s="160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6"/>
      <c r="O458" s="160"/>
      <c r="P458" s="28"/>
      <c r="Q458" s="28"/>
      <c r="W458" s="153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3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4"/>
      <c r="C469" s="28"/>
      <c r="D469" s="28"/>
      <c r="E469" s="28"/>
      <c r="H469" s="28"/>
      <c r="J469" s="159"/>
      <c r="K469" s="28"/>
      <c r="L469" s="28"/>
      <c r="M469" s="168"/>
      <c r="O469" s="160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53"/>
      <c r="C470" s="28"/>
      <c r="D470" s="28"/>
      <c r="E470" s="28"/>
      <c r="H470" s="28"/>
      <c r="I470" s="154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M473" s="166"/>
      <c r="O473" s="160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153"/>
      <c r="X474" s="28"/>
      <c r="Z474" s="28"/>
      <c r="AA474" s="28"/>
      <c r="AC474" s="28"/>
      <c r="AD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O486" s="160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L510" s="28"/>
      <c r="M510"/>
      <c r="O510" s="160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153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3"/>
      <c r="C530" s="28"/>
      <c r="D530" s="28"/>
      <c r="E530" s="28"/>
      <c r="H530" s="28"/>
      <c r="J530" s="159"/>
      <c r="K530" s="28"/>
      <c r="M530" s="169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4"/>
      <c r="C549" s="28"/>
      <c r="D549" s="28"/>
      <c r="E549" s="28"/>
      <c r="H549" s="28"/>
      <c r="I549" s="154"/>
      <c r="J549" s="159"/>
      <c r="K549" s="28"/>
      <c r="L549" s="28"/>
      <c r="M549" s="169"/>
      <c r="O549" s="160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J560" s="159"/>
      <c r="K560" s="28"/>
      <c r="L560" s="28"/>
      <c r="O560" s="160"/>
      <c r="P560" s="28"/>
      <c r="Q560" s="28"/>
      <c r="W560" s="153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N564" s="153"/>
      <c r="O564" s="160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 s="155" customFormat="1">
      <c r="B566" s="170"/>
      <c r="C566" s="171"/>
      <c r="D566" s="171"/>
      <c r="E566" s="28"/>
      <c r="H566" s="28"/>
      <c r="I566" s="171"/>
      <c r="J566" s="172"/>
      <c r="K566" s="171"/>
      <c r="L566" s="171"/>
      <c r="M566" s="166"/>
      <c r="P566" s="171"/>
      <c r="Q566" s="171"/>
      <c r="W566" s="171"/>
      <c r="X566" s="171"/>
      <c r="Z566" s="171"/>
      <c r="AA566" s="28"/>
      <c r="AB566" s="170"/>
      <c r="AC566" s="171"/>
      <c r="AD566" s="171"/>
      <c r="AI566" s="171"/>
      <c r="AJ566" s="171"/>
      <c r="AK566" s="171"/>
      <c r="AN566" s="170"/>
      <c r="AO566" s="171"/>
      <c r="AP566" s="171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28"/>
      <c r="J585" s="159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4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53"/>
      <c r="C594" s="28"/>
      <c r="D594" s="28"/>
      <c r="E594" s="28"/>
      <c r="H594" s="28"/>
      <c r="I594" s="159"/>
      <c r="J594" s="159"/>
      <c r="K594" s="28"/>
      <c r="L594" s="28"/>
      <c r="P594" s="28"/>
      <c r="Q594" s="28"/>
      <c r="V594" s="28"/>
      <c r="W594" s="153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F601" s="28"/>
      <c r="G601" s="28"/>
      <c r="H601" s="28"/>
      <c r="I601" s="28"/>
      <c r="J601" s="159"/>
      <c r="K601" s="159"/>
      <c r="L601" s="28"/>
      <c r="M601" s="160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4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153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159"/>
      <c r="J606" s="159"/>
      <c r="K606" s="28"/>
      <c r="L606" s="28"/>
      <c r="M606" s="173"/>
      <c r="O606" s="28"/>
      <c r="P606" s="28"/>
      <c r="Q606" s="28"/>
      <c r="W606" s="28"/>
      <c r="X606" s="28"/>
      <c r="Z606" s="28"/>
      <c r="AA606" s="28"/>
      <c r="AC606" s="28"/>
      <c r="AD606" s="28"/>
      <c r="AI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3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4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L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M656" s="173"/>
      <c r="N656" s="153"/>
      <c r="O656" s="175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>
      <c r="B660" s="28"/>
      <c r="C660" s="28"/>
      <c r="D660" s="28"/>
      <c r="E660" s="28"/>
      <c r="H660" s="28"/>
      <c r="I660" s="28"/>
      <c r="J660" s="159"/>
      <c r="K660" s="28"/>
      <c r="L660" s="28"/>
      <c r="M660" s="175"/>
      <c r="O660" s="157"/>
      <c r="P660" s="28"/>
      <c r="Q660" s="28"/>
      <c r="V660" s="28"/>
      <c r="W660" s="153"/>
      <c r="X660" s="28"/>
      <c r="Z660" s="28"/>
      <c r="AA660" s="28"/>
      <c r="AB660" s="28"/>
      <c r="AC660" s="28"/>
      <c r="AD660" s="28"/>
      <c r="AJ660" s="28"/>
      <c r="AK660" s="28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 s="156" customFormat="1">
      <c r="B664" s="176"/>
      <c r="C664" s="176"/>
      <c r="D664" s="176"/>
      <c r="E664" s="28"/>
      <c r="H664" s="28"/>
      <c r="I664" s="176"/>
      <c r="J664" s="177"/>
      <c r="K664" s="176"/>
      <c r="L664" s="176"/>
      <c r="M664" s="178"/>
      <c r="O664" s="179"/>
      <c r="P664" s="176"/>
      <c r="Q664" s="176"/>
      <c r="V664" s="176"/>
      <c r="W664" s="180"/>
      <c r="X664" s="176"/>
      <c r="Z664" s="176"/>
      <c r="AA664" s="176"/>
      <c r="AB664" s="180"/>
      <c r="AC664" s="176"/>
      <c r="AD664" s="176"/>
      <c r="AJ664" s="176"/>
      <c r="AK664" s="176"/>
      <c r="AN664" s="180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>
      <c r="B668" s="28"/>
      <c r="C668" s="28"/>
      <c r="D668" s="28"/>
      <c r="E668" s="28"/>
      <c r="H668" s="28"/>
      <c r="I668" s="28"/>
      <c r="J668" s="159"/>
      <c r="K668" s="28"/>
      <c r="L668" s="28"/>
      <c r="M668" s="175"/>
      <c r="O668" s="157"/>
      <c r="P668" s="28"/>
      <c r="Q668" s="28"/>
      <c r="W668" s="28"/>
      <c r="X668" s="28"/>
      <c r="Z668" s="28"/>
      <c r="AA668" s="28"/>
      <c r="AB668" s="28"/>
      <c r="AC668" s="28"/>
      <c r="AD668" s="28"/>
      <c r="AJ668" s="28"/>
      <c r="AK668" s="28"/>
      <c r="AO668" s="28"/>
      <c r="AP668" s="28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 s="156" customFormat="1">
      <c r="B672" s="176"/>
      <c r="C672" s="176"/>
      <c r="D672" s="176"/>
      <c r="E672" s="28"/>
      <c r="H672" s="28"/>
      <c r="I672" s="176"/>
      <c r="J672" s="177"/>
      <c r="K672" s="176"/>
      <c r="L672" s="176"/>
      <c r="M672" s="178"/>
      <c r="O672" s="179"/>
      <c r="P672" s="176"/>
      <c r="Q672" s="176"/>
      <c r="W672" s="176"/>
      <c r="X672" s="176"/>
      <c r="Z672" s="176"/>
      <c r="AA672" s="176"/>
      <c r="AB672" s="180"/>
      <c r="AC672" s="176"/>
      <c r="AD672" s="176"/>
      <c r="AJ672" s="176"/>
      <c r="AK672" s="176"/>
      <c r="AN672" s="180"/>
      <c r="AO672" s="176"/>
      <c r="AP672" s="176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159"/>
      <c r="C687" s="28"/>
      <c r="D687" s="28"/>
      <c r="E687" s="28"/>
      <c r="H687" s="28"/>
      <c r="I687" s="159"/>
      <c r="J687" s="159"/>
      <c r="K687" s="28"/>
      <c r="L687" s="28"/>
      <c r="M687" s="160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O688" s="157"/>
      <c r="P688" s="28"/>
      <c r="Q688" s="28"/>
      <c r="V688" s="28"/>
      <c r="W688" s="153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28"/>
      <c r="J706" s="159"/>
      <c r="K706" s="28"/>
      <c r="L706" s="28"/>
      <c r="P706" s="28"/>
      <c r="Q706" s="28"/>
      <c r="R706" s="153"/>
      <c r="S706" s="153"/>
      <c r="T706" s="153"/>
      <c r="W706" s="28"/>
      <c r="X706" s="28"/>
      <c r="Z706" s="28"/>
      <c r="AA706" s="28"/>
      <c r="AC706" s="28"/>
      <c r="AD706" s="28"/>
      <c r="AJ706" s="28"/>
      <c r="AK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I714" s="157"/>
      <c r="J714" s="159"/>
      <c r="K714" s="28"/>
      <c r="M714" s="169"/>
      <c r="W714" s="28"/>
      <c r="Z714" s="28"/>
      <c r="AA714" s="28"/>
      <c r="AC714" s="28"/>
      <c r="AD714" s="28"/>
      <c r="AI714" s="28"/>
      <c r="AO714" s="28"/>
    </row>
    <row r="715" spans="2:41">
      <c r="B715" s="28"/>
      <c r="C715" s="28"/>
      <c r="D715" s="28"/>
      <c r="E715" s="28"/>
      <c r="H715" s="28"/>
      <c r="J715" s="159"/>
      <c r="K715" s="28"/>
    </row>
    <row r="716" spans="2:41">
      <c r="B716" s="28"/>
      <c r="C716" s="28"/>
      <c r="D716" s="28"/>
      <c r="E716" s="28"/>
      <c r="H716" s="28"/>
      <c r="J716" s="159"/>
      <c r="K716" s="153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  <c r="J754" s="159"/>
    </row>
    <row r="755" spans="5:10">
      <c r="E755" s="28"/>
    </row>
    <row r="756" spans="5:10">
      <c r="E756" s="28"/>
    </row>
  </sheetData>
  <autoFilter ref="A1:AP754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8"/>
  <sheetViews>
    <sheetView workbookViewId="0">
      <pane xSplit="5" ySplit="2" topLeftCell="F112" activePane="bottomRight" state="frozen"/>
      <selection pane="topRight"/>
      <selection pane="bottomLeft"/>
      <selection pane="bottomRight" activeCell="U125" sqref="U125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1023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1023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1023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1023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1023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1024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1024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1024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1024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1024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1025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1025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1025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1025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1025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130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9" si="1469">IF(V117="","","|n"&amp;DB$2&amp;"+"&amp;V117&amp;DB$1)</f>
        <v/>
      </c>
      <c r="DC117" s="72" t="str">
        <f t="shared" ref="DC117:DC129" si="1470">IF(W117="","","|n"&amp;DC$2&amp;"+"&amp;W117&amp;DC$1)</f>
        <v/>
      </c>
      <c r="DD117" s="72" t="str">
        <f t="shared" ref="DD117:DD129" si="1471">IF(X117="","","|n"&amp;DD$2&amp;"+"&amp;X117&amp;DD$1)</f>
        <v/>
      </c>
      <c r="DE117" s="72" t="str">
        <f t="shared" ref="DE117:DE129" si="1472">IF(Y117="","","|n"&amp;DE$2&amp;"+"&amp;Y117&amp;DE$1)</f>
        <v/>
      </c>
      <c r="DF117" s="72" t="str">
        <f t="shared" ref="DF117:DF129" si="1473">IF(Z117="","","|n"&amp;DF$2&amp;"+"&amp;Z117&amp;DF$1)</f>
        <v/>
      </c>
      <c r="DG117" s="72" t="str">
        <f t="shared" ref="DG117:DG129" si="1474">IF(AA117="","","|n"&amp;DG$2&amp;"+"&amp;AA117&amp;DG$1)</f>
        <v/>
      </c>
      <c r="DH117" s="72" t="str">
        <f t="shared" ref="DH117:DH129" si="1475">IF(AB117="","","|n"&amp;DH$2&amp;"+"&amp;AB117&amp;DH$1)</f>
        <v/>
      </c>
      <c r="DI117" s="72" t="str">
        <f t="shared" ref="DI117:DI129" si="1476">IF(AC117="","","|n"&amp;DI$2&amp;"+"&amp;AC117&amp;DI$1)</f>
        <v/>
      </c>
      <c r="DJ117" s="72" t="str">
        <f t="shared" ref="DJ117:DJ129" si="1477">IF(AD117="","","|n"&amp;DJ$2&amp;"+"&amp;AD117&amp;DJ$1)</f>
        <v/>
      </c>
      <c r="DK117" s="72" t="str">
        <f t="shared" ref="DK117:DK129" si="1478">IF(AE117="","","|n"&amp;DK$2&amp;"+"&amp;AE117&amp;DK$1)</f>
        <v/>
      </c>
      <c r="DL117" s="72" t="str">
        <f t="shared" ref="DL117:DL129" si="1479">IF(AF117="","","|n"&amp;DL$2&amp;"+"&amp;AF117&amp;DL$1)</f>
        <v/>
      </c>
      <c r="DM117" s="72" t="str">
        <f t="shared" ref="DM117:DM129" si="1480">IF(AG117="","","|n"&amp;DM$2&amp;"+"&amp;AG117&amp;DM$1)</f>
        <v/>
      </c>
      <c r="DN117" s="72" t="str">
        <f t="shared" ref="DN117:DN129" si="1481">IF(AH117="","","|n"&amp;DN$2&amp;"+"&amp;AH117&amp;DN$1)</f>
        <v/>
      </c>
      <c r="DO117" s="72" t="str">
        <f t="shared" ref="DO117:DO129" si="1482">IF(AI117="","","|n"&amp;DO$2&amp;"+"&amp;AI117&amp;DO$1)</f>
        <v/>
      </c>
      <c r="DP117" s="72" t="str">
        <f t="shared" ref="DP117:DP129" si="1483">IF(AJ117="","","|n"&amp;DP$2&amp;"+"&amp;AJ117&amp;DP$1)</f>
        <v/>
      </c>
      <c r="DQ117" s="72" t="str">
        <f t="shared" ref="DQ117:DQ129" si="1484">IF(AK117="","","|n"&amp;DQ$2&amp;"+"&amp;AK117&amp;DQ$1)</f>
        <v/>
      </c>
      <c r="DR117" s="72" t="str">
        <f t="shared" ref="DR117:DR129" si="1485">IF(AL117="","","|n"&amp;DR$2&amp;"+"&amp;AL117&amp;DR$1)</f>
        <v/>
      </c>
      <c r="DS117" s="72" t="str">
        <f t="shared" ref="DS117:DS129" si="1486">IF(AM117="","","|n"&amp;DS$2&amp;"+"&amp;AM117&amp;DS$1)</f>
        <v/>
      </c>
      <c r="DT117" s="72" t="str">
        <f t="shared" ref="DT117:DT129" si="1487">IF(AN117="","","|n"&amp;DT$2&amp;"+"&amp;AN117&amp;DT$1)</f>
        <v/>
      </c>
      <c r="DU117" s="72" t="str">
        <f t="shared" ref="DU117:DU129" si="1488">IF(AO117="","","|n"&amp;DU$2&amp;"+"&amp;AO117&amp;DU$1)</f>
        <v/>
      </c>
      <c r="DV117" s="72" t="str">
        <f t="shared" ref="DV117:DV129" si="1489">IF(AP117="","","|n"&amp;DV$2&amp;"+"&amp;AP117&amp;DV$1)</f>
        <v/>
      </c>
      <c r="DW117" s="72" t="str">
        <f t="shared" ref="DW117:DW129" si="1490">IF(AQ117="","","|n"&amp;DW$2&amp;"+"&amp;AQ117&amp;DW$1)</f>
        <v/>
      </c>
      <c r="DX117" s="72" t="str">
        <f t="shared" ref="DX117:DX129" si="1491">IF(AR117="","","|n"&amp;DX$2&amp;"+"&amp;AR117&amp;DX$1)</f>
        <v/>
      </c>
      <c r="DY117" s="72" t="str">
        <f t="shared" ref="DY117:DY129" si="1492">IF(AS117="","","|n"&amp;DY$2&amp;"+"&amp;AS117&amp;DY$1)</f>
        <v/>
      </c>
      <c r="DZ117" s="72" t="str">
        <f t="shared" ref="DZ117:DZ129" si="1493">IF(AT117="","","|n"&amp;DZ$2&amp;"+"&amp;AT117&amp;DZ$1)</f>
        <v/>
      </c>
      <c r="EA117" s="72" t="str">
        <f t="shared" ref="EA117:EA129" si="1494">IF(AU117="","","|n"&amp;EA$2&amp;"+"&amp;AU117&amp;EA$1)</f>
        <v/>
      </c>
      <c r="EB117" s="72" t="str">
        <f t="shared" ref="EB117:EB129" si="1495">IF(AV117="","","|n"&amp;EB$2&amp;"+"&amp;AV117&amp;EB$1)</f>
        <v/>
      </c>
      <c r="EC117" s="72" t="str">
        <f t="shared" ref="EC117:EC129" si="1496">IF(AW117="","","|n"&amp;EC$2&amp;"+"&amp;AW117&amp;EC$1)</f>
        <v/>
      </c>
      <c r="ED117" s="72" t="str">
        <f t="shared" ref="ED117:ED129" si="1497">IF(AX117="","","|n"&amp;ED$2&amp;"+"&amp;AX117&amp;ED$1)</f>
        <v/>
      </c>
      <c r="EE117" s="72" t="str">
        <f t="shared" ref="EE117:EE129" si="1498">IF(AY117="","","|n"&amp;EE$2&amp;"+"&amp;AY117&amp;EE$1)</f>
        <v/>
      </c>
      <c r="EF117" s="72" t="str">
        <f t="shared" ref="EF117:EF129" si="1499">IF(AZ117="","","|n"&amp;EF$2&amp;"+"&amp;AZ117&amp;EF$1)</f>
        <v/>
      </c>
      <c r="EG117" s="72" t="str">
        <f t="shared" ref="EG117:EG129" si="1500">IF(BA117="","","|n"&amp;EG$2&amp;"+"&amp;BA117&amp;EG$1)</f>
        <v/>
      </c>
      <c r="EH117" s="72" t="str">
        <f t="shared" ref="EH117:EH129" si="1501">IF(BB117="","","|n"&amp;EH$2&amp;"+"&amp;BB117&amp;EH$1)</f>
        <v/>
      </c>
      <c r="EI117" s="72" t="str">
        <f t="shared" ref="EI117:EI129" si="1502">IF(BC117="","","|n"&amp;EI$2&amp;"+"&amp;BC117&amp;EI$1)</f>
        <v/>
      </c>
      <c r="EJ117" s="72" t="str">
        <f t="shared" ref="EJ117:EJ129" si="1503">IF(BD117="","","|n"&amp;EJ$2&amp;"+"&amp;BD117&amp;EJ$1)</f>
        <v/>
      </c>
      <c r="EK117" s="72" t="str">
        <f t="shared" ref="EK117:EK129" si="1504">IF(BE117="","","|n"&amp;EK$2&amp;"+"&amp;BE117&amp;EK$1)</f>
        <v/>
      </c>
      <c r="EL117" s="72" t="str">
        <f t="shared" ref="EL117:EL129" si="1505">IF(BF117="","","|n"&amp;EL$2&amp;"+"&amp;BF117&amp;EL$1)</f>
        <v/>
      </c>
      <c r="EM117" s="72" t="str">
        <f t="shared" ref="EM117:EM129" si="1506">IF(BG117="","","|n"&amp;EM$2&amp;"+"&amp;BG117&amp;EM$1)</f>
        <v/>
      </c>
      <c r="EN117" s="72" t="str">
        <f t="shared" ref="EN117:EN129" si="1507">IF(BH117="","","|n"&amp;EN$2&amp;"+"&amp;BH117&amp;EN$1)</f>
        <v/>
      </c>
      <c r="EO117" s="72" t="str">
        <f t="shared" ref="EO117:EO129" si="1508">IF(BI117="","","|n"&amp;EO$2&amp;"+"&amp;BI117&amp;EO$1)</f>
        <v/>
      </c>
      <c r="EP117" s="72" t="str">
        <f t="shared" ref="EP117:EP129" si="1509">IF(BJ117="","","|n"&amp;EP$2&amp;"+"&amp;BJ117&amp;EP$1)</f>
        <v/>
      </c>
      <c r="EQ117" s="72" t="str">
        <f t="shared" ref="EQ117:EQ129" si="1510">IF(BK117="","","|n"&amp;EQ$2&amp;"+"&amp;BK117&amp;EQ$1)</f>
        <v/>
      </c>
      <c r="ER117" s="72" t="str">
        <f t="shared" ref="ER117:ER129" si="1511">IF(BL117="","","|n"&amp;ER$2&amp;"+"&amp;BL117&amp;ER$1)</f>
        <v/>
      </c>
      <c r="ES117" s="72" t="str">
        <f t="shared" ref="ES117:ES129" si="1512">IF(BM117="","","|n"&amp;ES$2&amp;"+"&amp;BM117&amp;ES$1)</f>
        <v/>
      </c>
      <c r="ET117" s="72" t="str">
        <f t="shared" ref="ET117:ET129" si="1513">IF(BN117="","","|n"&amp;ET$2&amp;"+"&amp;BN117&amp;ET$1)</f>
        <v/>
      </c>
      <c r="EU117" s="72" t="str">
        <f t="shared" ref="EU117:EU129" si="1514">IF(BO117="","","|n"&amp;EU$2&amp;"+"&amp;BO117&amp;EU$1)</f>
        <v/>
      </c>
      <c r="EV117" s="72" t="str">
        <f t="shared" ref="EV117:EV129" si="1515">IF(BP117="","","|n"&amp;EV$2&amp;"+"&amp;BP117&amp;EV$1)</f>
        <v/>
      </c>
      <c r="EW117" s="72" t="str">
        <f t="shared" ref="EW117:EW129" si="1516">IF(BQ117="","","|n"&amp;EW$2&amp;"+"&amp;BQ117&amp;EW$1)</f>
        <v/>
      </c>
      <c r="EX117" s="72" t="str">
        <f t="shared" ref="EX117:EX129" si="1517">IF(BR117="","","|n"&amp;EX$2&amp;"+"&amp;BR117&amp;EX$1)</f>
        <v/>
      </c>
      <c r="EY117" s="72" t="str">
        <f t="shared" ref="EY117:EY129" si="1518">IF(BS117="","","|n"&amp;EY$2&amp;"+"&amp;BS117&amp;EY$1)</f>
        <v/>
      </c>
      <c r="EZ117" s="72" t="str">
        <f t="shared" ref="EZ117:EZ129" si="1519">IF(BT117="","","|n"&amp;EZ$2&amp;"+"&amp;BT117&amp;EZ$1)</f>
        <v/>
      </c>
      <c r="FA117" s="72" t="str">
        <f t="shared" ref="FA117:FA129" si="1520">IF(BU117="","","|n"&amp;FA$2&amp;"+"&amp;BU117&amp;FA$1)</f>
        <v/>
      </c>
      <c r="FB117" s="72" t="str">
        <f t="shared" ref="FB117:FB129" si="1521">IF(BV117="","","|n"&amp;FB$2&amp;"+"&amp;BV117&amp;FB$1)</f>
        <v/>
      </c>
      <c r="FC117" s="72" t="str">
        <f t="shared" ref="FC117:FC129" si="1522">IF(BW117="","","|n"&amp;FC$2&amp;"+"&amp;BW117&amp;FC$1)</f>
        <v/>
      </c>
      <c r="FD117" s="72" t="str">
        <f t="shared" ref="FD117:FD129" si="1523">IF(BX117="","","|n"&amp;FD$2&amp;"+"&amp;BX117&amp;FD$1)</f>
        <v/>
      </c>
      <c r="FE117" s="72" t="str">
        <f t="shared" ref="FE117:FE129" si="1524">IF(BY117="","","|n"&amp;FE$2&amp;"+"&amp;BY117&amp;FE$1)</f>
        <v/>
      </c>
      <c r="FF117" s="72" t="str">
        <f t="shared" ref="FF117:FF129" si="1525">IF(BZ117="","","|n"&amp;FF$2&amp;"+"&amp;BZ117&amp;FF$1)</f>
        <v/>
      </c>
      <c r="FG117" s="72" t="str">
        <f t="shared" ref="FG117:FG129" si="1526">IF(CA117="","","|n"&amp;FG$2&amp;"+"&amp;CA117&amp;FG$1)</f>
        <v/>
      </c>
      <c r="FH117" s="72" t="str">
        <f t="shared" ref="FH117:FH129" si="1527">IF(CB117="","","|n"&amp;FH$2&amp;"+"&amp;CB117&amp;FH$1)</f>
        <v/>
      </c>
      <c r="FI117" s="72" t="str">
        <f t="shared" ref="FI117:FI129" si="1528">IF(CC117="","","|n"&amp;FI$2&amp;"+"&amp;CC117&amp;FI$1)</f>
        <v/>
      </c>
      <c r="FJ117" s="72" t="str">
        <f t="shared" ref="FJ117:FJ129" si="1529">IF(CD117="","","|n"&amp;FJ$2&amp;"+"&amp;CD117&amp;FJ$1)</f>
        <v/>
      </c>
      <c r="FK117" s="72" t="str">
        <f t="shared" ref="FK117:FK129" si="1530">IF(CE117="","","|n"&amp;FK$2&amp;"+"&amp;CE117&amp;FK$1)</f>
        <v/>
      </c>
      <c r="FL117" s="72" t="str">
        <f t="shared" ref="FL117:FL129" si="1531">IF(CF117="","","|n"&amp;FL$2&amp;"+"&amp;CF117&amp;FL$1)</f>
        <v/>
      </c>
      <c r="FM117" s="72" t="str">
        <f t="shared" ref="FM117:FM129" si="1532">IF(CG117="","","|n"&amp;FM$2&amp;"+"&amp;CG117&amp;FM$1)</f>
        <v/>
      </c>
      <c r="FN117" s="72" t="str">
        <f t="shared" ref="FN117:FN129" si="1533">IF(CH117="","","|n"&amp;FN$2&amp;"+"&amp;CH117&amp;FN$1)</f>
        <v/>
      </c>
      <c r="FO117" s="72" t="str">
        <f t="shared" ref="FO117:FO129" si="1534">IF(CI117="","","|n"&amp;FO$2&amp;"+"&amp;CI117&amp;FO$1)</f>
        <v/>
      </c>
      <c r="FP117" s="72" t="str">
        <f t="shared" ref="FP117:FP129" si="1535">IF(CJ117="","","|n"&amp;FP$2&amp;"+"&amp;CJ117&amp;FP$1)</f>
        <v/>
      </c>
      <c r="FQ117" s="72" t="str">
        <f t="shared" ref="FQ117:FQ129" si="1536">IF(CK117="","","|n"&amp;FQ$2&amp;"+"&amp;CK117&amp;FQ$1)</f>
        <v/>
      </c>
      <c r="FR117" s="72" t="str">
        <f t="shared" ref="FR117:FR129" si="1537">IF(CL117="","","|n"&amp;FR$2&amp;"+"&amp;CL117&amp;FR$1)</f>
        <v/>
      </c>
      <c r="FS117" s="72" t="str">
        <f t="shared" ref="FS117:FS129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9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9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9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9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141&amp;CR$1&amp;")"</f>
        <v>InitEquipData('ID20',,"",,,,,'','','','','','',"ReplaceableTextures\\CommandButtons\\BTNZHP1.blp")</v>
      </c>
      <c r="CU122" s="98" t="str">
        <f t="shared" ref="CU122:CU129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9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1031</v>
      </c>
      <c r="T123" s="136" t="s">
        <v>1027</v>
      </c>
      <c r="U123" s="88" t="s">
        <v>1032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130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1028</v>
      </c>
      <c r="C124" s="104" t="s">
        <v>1030</v>
      </c>
      <c r="T124" s="104" t="s">
        <v>1029</v>
      </c>
      <c r="U124" s="88" t="s">
        <v>617</v>
      </c>
      <c r="CN124" s="70" t="str">
        <f t="shared" ref="CN124:CN125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5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5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5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131&amp;CR$1&amp;")"</f>
        <v>InitEquipData('CS02',,"",,,,,'','','','','','',"ReplaceableTextures\\CommandButtons\\BTNIN04.blp")</v>
      </c>
      <c r="CU124" s="98" t="str">
        <f t="shared" ref="CU124:CU125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:CV125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5" si="1551">IF(V124="","","|n"&amp;DB$2&amp;"+"&amp;V124&amp;DB$1)</f>
        <v/>
      </c>
      <c r="DC124" s="72" t="str">
        <f t="shared" ref="DC124:DC125" si="1552">IF(W124="","","|n"&amp;DC$2&amp;"+"&amp;W124&amp;DC$1)</f>
        <v/>
      </c>
      <c r="DD124" s="72" t="str">
        <f t="shared" ref="DD124:DD125" si="1553">IF(X124="","","|n"&amp;DD$2&amp;"+"&amp;X124&amp;DD$1)</f>
        <v/>
      </c>
      <c r="DE124" s="72" t="str">
        <f t="shared" ref="DE124:DE125" si="1554">IF(Y124="","","|n"&amp;DE$2&amp;"+"&amp;Y124&amp;DE$1)</f>
        <v/>
      </c>
      <c r="DF124" s="72" t="str">
        <f t="shared" ref="DF124:DF125" si="1555">IF(Z124="","","|n"&amp;DF$2&amp;"+"&amp;Z124&amp;DF$1)</f>
        <v/>
      </c>
      <c r="DG124" s="72" t="str">
        <f t="shared" ref="DG124:DG125" si="1556">IF(AA124="","","|n"&amp;DG$2&amp;"+"&amp;AA124&amp;DG$1)</f>
        <v/>
      </c>
      <c r="DH124" s="72" t="str">
        <f t="shared" ref="DH124:DH125" si="1557">IF(AB124="","","|n"&amp;DH$2&amp;"+"&amp;AB124&amp;DH$1)</f>
        <v/>
      </c>
      <c r="DI124" s="72" t="str">
        <f t="shared" ref="DI124:DI125" si="1558">IF(AC124="","","|n"&amp;DI$2&amp;"+"&amp;AC124&amp;DI$1)</f>
        <v/>
      </c>
      <c r="DJ124" s="72" t="str">
        <f t="shared" ref="DJ124:DJ125" si="1559">IF(AD124="","","|n"&amp;DJ$2&amp;"+"&amp;AD124&amp;DJ$1)</f>
        <v/>
      </c>
      <c r="DK124" s="72" t="str">
        <f t="shared" ref="DK124:DK125" si="1560">IF(AE124="","","|n"&amp;DK$2&amp;"+"&amp;AE124&amp;DK$1)</f>
        <v/>
      </c>
      <c r="DL124" s="72" t="str">
        <f t="shared" ref="DL124:DL125" si="1561">IF(AF124="","","|n"&amp;DL$2&amp;"+"&amp;AF124&amp;DL$1)</f>
        <v/>
      </c>
      <c r="DM124" s="72" t="str">
        <f t="shared" ref="DM124:DM125" si="1562">IF(AG124="","","|n"&amp;DM$2&amp;"+"&amp;AG124&amp;DM$1)</f>
        <v/>
      </c>
      <c r="DN124" s="72" t="str">
        <f t="shared" ref="DN124:DN125" si="1563">IF(AH124="","","|n"&amp;DN$2&amp;"+"&amp;AH124&amp;DN$1)</f>
        <v/>
      </c>
      <c r="DO124" s="72" t="str">
        <f t="shared" ref="DO124:DO125" si="1564">IF(AI124="","","|n"&amp;DO$2&amp;"+"&amp;AI124&amp;DO$1)</f>
        <v/>
      </c>
      <c r="DP124" s="72" t="str">
        <f t="shared" ref="DP124:DP125" si="1565">IF(AJ124="","","|n"&amp;DP$2&amp;"+"&amp;AJ124&amp;DP$1)</f>
        <v/>
      </c>
      <c r="DQ124" s="72" t="str">
        <f t="shared" ref="DQ124:DQ125" si="1566">IF(AK124="","","|n"&amp;DQ$2&amp;"+"&amp;AK124&amp;DQ$1)</f>
        <v/>
      </c>
      <c r="DR124" s="72" t="str">
        <f t="shared" ref="DR124:DR125" si="1567">IF(AL124="","","|n"&amp;DR$2&amp;"+"&amp;AL124&amp;DR$1)</f>
        <v/>
      </c>
      <c r="DS124" s="72" t="str">
        <f t="shared" ref="DS124:DS125" si="1568">IF(AM124="","","|n"&amp;DS$2&amp;"+"&amp;AM124&amp;DS$1)</f>
        <v/>
      </c>
      <c r="DT124" s="72" t="str">
        <f t="shared" ref="DT124:DT125" si="1569">IF(AN124="","","|n"&amp;DT$2&amp;"+"&amp;AN124&amp;DT$1)</f>
        <v/>
      </c>
      <c r="DU124" s="72" t="str">
        <f t="shared" ref="DU124:DU125" si="1570">IF(AO124="","","|n"&amp;DU$2&amp;"+"&amp;AO124&amp;DU$1)</f>
        <v/>
      </c>
      <c r="DV124" s="72" t="str">
        <f t="shared" ref="DV124:DV125" si="1571">IF(AP124="","","|n"&amp;DV$2&amp;"+"&amp;AP124&amp;DV$1)</f>
        <v/>
      </c>
      <c r="DW124" s="72" t="str">
        <f t="shared" ref="DW124:DW125" si="1572">IF(AQ124="","","|n"&amp;DW$2&amp;"+"&amp;AQ124&amp;DW$1)</f>
        <v/>
      </c>
      <c r="DX124" s="72" t="str">
        <f t="shared" ref="DX124:DX125" si="1573">IF(AR124="","","|n"&amp;DX$2&amp;"+"&amp;AR124&amp;DX$1)</f>
        <v/>
      </c>
      <c r="DY124" s="72" t="str">
        <f t="shared" ref="DY124:DY125" si="1574">IF(AS124="","","|n"&amp;DY$2&amp;"+"&amp;AS124&amp;DY$1)</f>
        <v/>
      </c>
      <c r="DZ124" s="72" t="str">
        <f t="shared" ref="DZ124:DZ125" si="1575">IF(AT124="","","|n"&amp;DZ$2&amp;"+"&amp;AT124&amp;DZ$1)</f>
        <v/>
      </c>
      <c r="EA124" s="72" t="str">
        <f t="shared" ref="EA124:EA125" si="1576">IF(AU124="","","|n"&amp;EA$2&amp;"+"&amp;AU124&amp;EA$1)</f>
        <v/>
      </c>
      <c r="EB124" s="72" t="str">
        <f t="shared" ref="EB124:EB125" si="1577">IF(AV124="","","|n"&amp;EB$2&amp;"+"&amp;AV124&amp;EB$1)</f>
        <v/>
      </c>
      <c r="EC124" s="72" t="str">
        <f t="shared" ref="EC124:EC125" si="1578">IF(AW124="","","|n"&amp;EC$2&amp;"+"&amp;AW124&amp;EC$1)</f>
        <v/>
      </c>
      <c r="ED124" s="72" t="str">
        <f t="shared" ref="ED124:ED125" si="1579">IF(AX124="","","|n"&amp;ED$2&amp;"+"&amp;AX124&amp;ED$1)</f>
        <v/>
      </c>
      <c r="EE124" s="72" t="str">
        <f t="shared" ref="EE124:EE125" si="1580">IF(AY124="","","|n"&amp;EE$2&amp;"+"&amp;AY124&amp;EE$1)</f>
        <v/>
      </c>
      <c r="EF124" s="72" t="str">
        <f t="shared" ref="EF124:EF125" si="1581">IF(AZ124="","","|n"&amp;EF$2&amp;"+"&amp;AZ124&amp;EF$1)</f>
        <v/>
      </c>
      <c r="EG124" s="72" t="str">
        <f t="shared" ref="EG124:EG125" si="1582">IF(BA124="","","|n"&amp;EG$2&amp;"+"&amp;BA124&amp;EG$1)</f>
        <v/>
      </c>
      <c r="EH124" s="72" t="str">
        <f t="shared" ref="EH124:EH125" si="1583">IF(BB124="","","|n"&amp;EH$2&amp;"+"&amp;BB124&amp;EH$1)</f>
        <v/>
      </c>
      <c r="EI124" s="72" t="str">
        <f t="shared" ref="EI124:EI125" si="1584">IF(BC124="","","|n"&amp;EI$2&amp;"+"&amp;BC124&amp;EI$1)</f>
        <v/>
      </c>
      <c r="EJ124" s="72" t="str">
        <f t="shared" ref="EJ124:EJ125" si="1585">IF(BD124="","","|n"&amp;EJ$2&amp;"+"&amp;BD124&amp;EJ$1)</f>
        <v/>
      </c>
      <c r="EK124" s="72" t="str">
        <f t="shared" ref="EK124:EK125" si="1586">IF(BE124="","","|n"&amp;EK$2&amp;"+"&amp;BE124&amp;EK$1)</f>
        <v/>
      </c>
      <c r="EL124" s="72" t="str">
        <f t="shared" ref="EL124:EL125" si="1587">IF(BF124="","","|n"&amp;EL$2&amp;"+"&amp;BF124&amp;EL$1)</f>
        <v/>
      </c>
      <c r="EM124" s="72" t="str">
        <f t="shared" ref="EM124:EM125" si="1588">IF(BG124="","","|n"&amp;EM$2&amp;"+"&amp;BG124&amp;EM$1)</f>
        <v/>
      </c>
      <c r="EN124" s="72" t="str">
        <f t="shared" ref="EN124:EN125" si="1589">IF(BH124="","","|n"&amp;EN$2&amp;"+"&amp;BH124&amp;EN$1)</f>
        <v/>
      </c>
      <c r="EO124" s="72" t="str">
        <f t="shared" ref="EO124:EO125" si="1590">IF(BI124="","","|n"&amp;EO$2&amp;"+"&amp;BI124&amp;EO$1)</f>
        <v/>
      </c>
      <c r="EP124" s="72" t="str">
        <f t="shared" ref="EP124:EP125" si="1591">IF(BJ124="","","|n"&amp;EP$2&amp;"+"&amp;BJ124&amp;EP$1)</f>
        <v/>
      </c>
      <c r="EQ124" s="72" t="str">
        <f t="shared" ref="EQ124:EQ125" si="1592">IF(BK124="","","|n"&amp;EQ$2&amp;"+"&amp;BK124&amp;EQ$1)</f>
        <v/>
      </c>
      <c r="ER124" s="72" t="str">
        <f t="shared" ref="ER124:ER125" si="1593">IF(BL124="","","|n"&amp;ER$2&amp;"+"&amp;BL124&amp;ER$1)</f>
        <v/>
      </c>
      <c r="ES124" s="72" t="str">
        <f t="shared" ref="ES124:ES125" si="1594">IF(BM124="","","|n"&amp;ES$2&amp;"+"&amp;BM124&amp;ES$1)</f>
        <v/>
      </c>
      <c r="ET124" s="72" t="str">
        <f t="shared" ref="ET124:ET125" si="1595">IF(BN124="","","|n"&amp;ET$2&amp;"+"&amp;BN124&amp;ET$1)</f>
        <v/>
      </c>
      <c r="EU124" s="72" t="str">
        <f t="shared" ref="EU124:EU125" si="1596">IF(BO124="","","|n"&amp;EU$2&amp;"+"&amp;BO124&amp;EU$1)</f>
        <v/>
      </c>
      <c r="EV124" s="72" t="str">
        <f t="shared" ref="EV124:EV125" si="1597">IF(BP124="","","|n"&amp;EV$2&amp;"+"&amp;BP124&amp;EV$1)</f>
        <v/>
      </c>
      <c r="EW124" s="72" t="str">
        <f t="shared" ref="EW124:EW125" si="1598">IF(BQ124="","","|n"&amp;EW$2&amp;"+"&amp;BQ124&amp;EW$1)</f>
        <v/>
      </c>
      <c r="EX124" s="72" t="str">
        <f t="shared" ref="EX124:EX125" si="1599">IF(BR124="","","|n"&amp;EX$2&amp;"+"&amp;BR124&amp;EX$1)</f>
        <v/>
      </c>
      <c r="EY124" s="72" t="str">
        <f t="shared" ref="EY124:EY125" si="1600">IF(BS124="","","|n"&amp;EY$2&amp;"+"&amp;BS124&amp;EY$1)</f>
        <v/>
      </c>
      <c r="EZ124" s="72" t="str">
        <f t="shared" ref="EZ124:EZ125" si="1601">IF(BT124="","","|n"&amp;EZ$2&amp;"+"&amp;BT124&amp;EZ$1)</f>
        <v/>
      </c>
      <c r="FA124" s="72" t="str">
        <f t="shared" ref="FA124:FA125" si="1602">IF(BU124="","","|n"&amp;FA$2&amp;"+"&amp;BU124&amp;FA$1)</f>
        <v/>
      </c>
      <c r="FB124" s="72" t="str">
        <f t="shared" ref="FB124:FB125" si="1603">IF(BV124="","","|n"&amp;FB$2&amp;"+"&amp;BV124&amp;FB$1)</f>
        <v/>
      </c>
      <c r="FC124" s="72" t="str">
        <f t="shared" ref="FC124:FC125" si="1604">IF(BW124="","","|n"&amp;FC$2&amp;"+"&amp;BW124&amp;FC$1)</f>
        <v/>
      </c>
      <c r="FD124" s="72" t="str">
        <f t="shared" ref="FD124:FD125" si="1605">IF(BX124="","","|n"&amp;FD$2&amp;"+"&amp;BX124&amp;FD$1)</f>
        <v/>
      </c>
      <c r="FE124" s="72" t="str">
        <f t="shared" ref="FE124:FE125" si="1606">IF(BY124="","","|n"&amp;FE$2&amp;"+"&amp;BY124&amp;FE$1)</f>
        <v/>
      </c>
      <c r="FF124" s="72" t="str">
        <f t="shared" ref="FF124:FF125" si="1607">IF(BZ124="","","|n"&amp;FF$2&amp;"+"&amp;BZ124&amp;FF$1)</f>
        <v/>
      </c>
      <c r="FG124" s="72" t="str">
        <f t="shared" ref="FG124:FG125" si="1608">IF(CA124="","","|n"&amp;FG$2&amp;"+"&amp;CA124&amp;FG$1)</f>
        <v/>
      </c>
      <c r="FH124" s="72" t="str">
        <f t="shared" ref="FH124:FH125" si="1609">IF(CB124="","","|n"&amp;FH$2&amp;"+"&amp;CB124&amp;FH$1)</f>
        <v/>
      </c>
      <c r="FI124" s="72" t="str">
        <f t="shared" ref="FI124:FI125" si="1610">IF(CC124="","","|n"&amp;FI$2&amp;"+"&amp;CC124&amp;FI$1)</f>
        <v/>
      </c>
      <c r="FJ124" s="72" t="str">
        <f t="shared" ref="FJ124:FJ125" si="1611">IF(CD124="","","|n"&amp;FJ$2&amp;"+"&amp;CD124&amp;FJ$1)</f>
        <v/>
      </c>
      <c r="FK124" s="72" t="str">
        <f t="shared" ref="FK124:FK125" si="1612">IF(CE124="","","|n"&amp;FK$2&amp;"+"&amp;CE124&amp;FK$1)</f>
        <v/>
      </c>
      <c r="FL124" s="72" t="str">
        <f t="shared" ref="FL124:FL125" si="1613">IF(CF124="","","|n"&amp;FL$2&amp;"+"&amp;CF124&amp;FL$1)</f>
        <v/>
      </c>
      <c r="FM124" s="72" t="str">
        <f t="shared" ref="FM124:FM125" si="1614">IF(CG124="","","|n"&amp;FM$2&amp;"+"&amp;CG124&amp;FM$1)</f>
        <v/>
      </c>
      <c r="FN124" s="72" t="str">
        <f t="shared" ref="FN124:FN125" si="1615">IF(CH124="","","|n"&amp;FN$2&amp;"+"&amp;CH124&amp;FN$1)</f>
        <v/>
      </c>
      <c r="FO124" s="72" t="str">
        <f t="shared" ref="FO124:FO125" si="1616">IF(CI124="","","|n"&amp;FO$2&amp;"+"&amp;CI124&amp;FO$1)</f>
        <v/>
      </c>
      <c r="FP124" s="72" t="str">
        <f t="shared" ref="FP124:FP125" si="1617">IF(CJ124="","","|n"&amp;FP$2&amp;"+"&amp;CJ124&amp;FP$1)</f>
        <v/>
      </c>
      <c r="FQ124" s="72" t="str">
        <f t="shared" ref="FQ124:FQ125" si="1618">IF(CK124="","","|n"&amp;FQ$2&amp;"+"&amp;CK124&amp;FQ$1)</f>
        <v/>
      </c>
      <c r="FR124" s="72" t="str">
        <f t="shared" ref="FR124:FR125" si="1619">IF(CL124="","","|n"&amp;FR$2&amp;"+"&amp;CL124&amp;FR$1)</f>
        <v/>
      </c>
      <c r="FS124" s="72" t="str">
        <f t="shared" ref="FS124:FS125" si="1620">IF(CM124="","","|n"&amp;FS$2&amp;"+"&amp;CM124&amp;FS$1)</f>
        <v/>
      </c>
    </row>
    <row r="125" spans="1:175" ht="16.5">
      <c r="A125" s="104"/>
      <c r="B125" s="104" t="s">
        <v>1038</v>
      </c>
      <c r="C125" s="104" t="s">
        <v>1039</v>
      </c>
      <c r="T125" s="136" t="s">
        <v>728</v>
      </c>
      <c r="U125" s="88" t="s">
        <v>1040</v>
      </c>
      <c r="CN125" s="70" t="str">
        <f t="shared" si="1545"/>
        <v>InitUnitState('CS03',,,,,,,,,,)</v>
      </c>
      <c r="CO125" s="70" t="str">
        <f t="shared" si="1546"/>
        <v>InitUnitNormal('CS03',,,,,,,,,,)</v>
      </c>
      <c r="CP125" s="70" t="str">
        <f t="shared" si="1547"/>
        <v>InitUnitMagic('CS03',,,,,,,,,,)</v>
      </c>
      <c r="CQ125" s="70" t="str">
        <f t="shared" si="1548"/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132&amp;CR$1&amp;")"</f>
        <v>InitEquipData('CS03',,"",,,,,'','','','','','',"ReplaceableTextures\\CommandButtons\\BTNIN06.blp")</v>
      </c>
      <c r="CU125" s="98" t="str">
        <f t="shared" si="1549"/>
        <v>|n</v>
      </c>
      <c r="CV125" s="71" t="str">
        <f t="shared" si="1550"/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si="1551"/>
        <v/>
      </c>
      <c r="DC125" s="72" t="str">
        <f t="shared" si="1552"/>
        <v/>
      </c>
      <c r="DD125" s="72" t="str">
        <f t="shared" si="1553"/>
        <v/>
      </c>
      <c r="DE125" s="72" t="str">
        <f t="shared" si="1554"/>
        <v/>
      </c>
      <c r="DF125" s="72" t="str">
        <f t="shared" si="1555"/>
        <v/>
      </c>
      <c r="DG125" s="72" t="str">
        <f t="shared" si="1556"/>
        <v/>
      </c>
      <c r="DH125" s="72" t="str">
        <f t="shared" si="1557"/>
        <v/>
      </c>
      <c r="DI125" s="72" t="str">
        <f t="shared" si="1558"/>
        <v/>
      </c>
      <c r="DJ125" s="72" t="str">
        <f t="shared" si="1559"/>
        <v/>
      </c>
      <c r="DK125" s="72" t="str">
        <f t="shared" si="1560"/>
        <v/>
      </c>
      <c r="DL125" s="72" t="str">
        <f t="shared" si="1561"/>
        <v/>
      </c>
      <c r="DM125" s="72" t="str">
        <f t="shared" si="1562"/>
        <v/>
      </c>
      <c r="DN125" s="72" t="str">
        <f t="shared" si="1563"/>
        <v/>
      </c>
      <c r="DO125" s="72" t="str">
        <f t="shared" si="1564"/>
        <v/>
      </c>
      <c r="DP125" s="72" t="str">
        <f t="shared" si="1565"/>
        <v/>
      </c>
      <c r="DQ125" s="72" t="str">
        <f t="shared" si="1566"/>
        <v/>
      </c>
      <c r="DR125" s="72" t="str">
        <f t="shared" si="1567"/>
        <v/>
      </c>
      <c r="DS125" s="72" t="str">
        <f t="shared" si="1568"/>
        <v/>
      </c>
      <c r="DT125" s="72" t="str">
        <f t="shared" si="1569"/>
        <v/>
      </c>
      <c r="DU125" s="72" t="str">
        <f t="shared" si="1570"/>
        <v/>
      </c>
      <c r="DV125" s="72" t="str">
        <f t="shared" si="1571"/>
        <v/>
      </c>
      <c r="DW125" s="72" t="str">
        <f t="shared" si="1572"/>
        <v/>
      </c>
      <c r="DX125" s="72" t="str">
        <f t="shared" si="1573"/>
        <v/>
      </c>
      <c r="DY125" s="72" t="str">
        <f t="shared" si="1574"/>
        <v/>
      </c>
      <c r="DZ125" s="72" t="str">
        <f t="shared" si="1575"/>
        <v/>
      </c>
      <c r="EA125" s="72" t="str">
        <f t="shared" si="1576"/>
        <v/>
      </c>
      <c r="EB125" s="72" t="str">
        <f t="shared" si="1577"/>
        <v/>
      </c>
      <c r="EC125" s="72" t="str">
        <f t="shared" si="1578"/>
        <v/>
      </c>
      <c r="ED125" s="72" t="str">
        <f t="shared" si="1579"/>
        <v/>
      </c>
      <c r="EE125" s="72" t="str">
        <f t="shared" si="1580"/>
        <v/>
      </c>
      <c r="EF125" s="72" t="str">
        <f t="shared" si="1581"/>
        <v/>
      </c>
      <c r="EG125" s="72" t="str">
        <f t="shared" si="1582"/>
        <v/>
      </c>
      <c r="EH125" s="72" t="str">
        <f t="shared" si="1583"/>
        <v/>
      </c>
      <c r="EI125" s="72" t="str">
        <f t="shared" si="1584"/>
        <v/>
      </c>
      <c r="EJ125" s="72" t="str">
        <f t="shared" si="1585"/>
        <v/>
      </c>
      <c r="EK125" s="72" t="str">
        <f t="shared" si="1586"/>
        <v/>
      </c>
      <c r="EL125" s="72" t="str">
        <f t="shared" si="1587"/>
        <v/>
      </c>
      <c r="EM125" s="72" t="str">
        <f t="shared" si="1588"/>
        <v/>
      </c>
      <c r="EN125" s="72" t="str">
        <f t="shared" si="1589"/>
        <v/>
      </c>
      <c r="EO125" s="72" t="str">
        <f t="shared" si="1590"/>
        <v/>
      </c>
      <c r="EP125" s="72" t="str">
        <f t="shared" si="1591"/>
        <v/>
      </c>
      <c r="EQ125" s="72" t="str">
        <f t="shared" si="1592"/>
        <v/>
      </c>
      <c r="ER125" s="72" t="str">
        <f t="shared" si="1593"/>
        <v/>
      </c>
      <c r="ES125" s="72" t="str">
        <f t="shared" si="1594"/>
        <v/>
      </c>
      <c r="ET125" s="72" t="str">
        <f t="shared" si="1595"/>
        <v/>
      </c>
      <c r="EU125" s="72" t="str">
        <f t="shared" si="1596"/>
        <v/>
      </c>
      <c r="EV125" s="72" t="str">
        <f t="shared" si="1597"/>
        <v/>
      </c>
      <c r="EW125" s="72" t="str">
        <f t="shared" si="1598"/>
        <v/>
      </c>
      <c r="EX125" s="72" t="str">
        <f t="shared" si="1599"/>
        <v/>
      </c>
      <c r="EY125" s="72" t="str">
        <f t="shared" si="1600"/>
        <v/>
      </c>
      <c r="EZ125" s="72" t="str">
        <f t="shared" si="1601"/>
        <v/>
      </c>
      <c r="FA125" s="72" t="str">
        <f t="shared" si="1602"/>
        <v/>
      </c>
      <c r="FB125" s="72" t="str">
        <f t="shared" si="1603"/>
        <v/>
      </c>
      <c r="FC125" s="72" t="str">
        <f t="shared" si="1604"/>
        <v/>
      </c>
      <c r="FD125" s="72" t="str">
        <f t="shared" si="1605"/>
        <v/>
      </c>
      <c r="FE125" s="72" t="str">
        <f t="shared" si="1606"/>
        <v/>
      </c>
      <c r="FF125" s="72" t="str">
        <f t="shared" si="1607"/>
        <v/>
      </c>
      <c r="FG125" s="72" t="str">
        <f t="shared" si="1608"/>
        <v/>
      </c>
      <c r="FH125" s="72" t="str">
        <f t="shared" si="1609"/>
        <v/>
      </c>
      <c r="FI125" s="72" t="str">
        <f t="shared" si="1610"/>
        <v/>
      </c>
      <c r="FJ125" s="72" t="str">
        <f t="shared" si="1611"/>
        <v/>
      </c>
      <c r="FK125" s="72" t="str">
        <f t="shared" si="1612"/>
        <v/>
      </c>
      <c r="FL125" s="72" t="str">
        <f t="shared" si="1613"/>
        <v/>
      </c>
      <c r="FM125" s="72" t="str">
        <f t="shared" si="1614"/>
        <v/>
      </c>
      <c r="FN125" s="72" t="str">
        <f t="shared" si="1615"/>
        <v/>
      </c>
      <c r="FO125" s="72" t="str">
        <f t="shared" si="1616"/>
        <v/>
      </c>
      <c r="FP125" s="72" t="str">
        <f t="shared" si="1617"/>
        <v/>
      </c>
      <c r="FQ125" s="72" t="str">
        <f t="shared" si="1618"/>
        <v/>
      </c>
      <c r="FR125" s="72" t="str">
        <f t="shared" si="1619"/>
        <v/>
      </c>
      <c r="FS125" s="72" t="str">
        <f t="shared" si="1620"/>
        <v/>
      </c>
    </row>
    <row r="126" spans="1:175" ht="16.5">
      <c r="A126" s="104"/>
      <c r="B126" s="104" t="s">
        <v>480</v>
      </c>
      <c r="C126" s="104" t="s">
        <v>481</v>
      </c>
      <c r="T126" s="104" t="s">
        <v>482</v>
      </c>
      <c r="U126" s="88" t="s">
        <v>483</v>
      </c>
      <c r="CN126" s="70" t="str">
        <f t="shared" si="1539"/>
        <v>InitUnitState('I021',,,,,,,,,,)</v>
      </c>
      <c r="CO126" s="70" t="str">
        <f t="shared" si="1540"/>
        <v>InitUnitNormal('I021',,,,,,,,,,)</v>
      </c>
      <c r="CP126" s="70" t="str">
        <f t="shared" si="1541"/>
        <v>InitUnitMagic('I021',,,,,,,,,,)</v>
      </c>
      <c r="CQ126" s="70" t="str">
        <f t="shared" si="1542"/>
        <v>InitUnitAdd('I021',,,,,,,,,,)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InitEquipData('I021',,"",,,,,'','','','','','',"ReplaceableTextures\\CommandButtons\\BTNIN04.blp")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|CffFFC926100%概率|r提升指定技能的|Cffffc926品质|r。|n|n|Cffffc926价格：|n|r玄铁x20|n|n|Cff00ff7f只能对A级|r|Cffffc926及以|r|Cff00ff7f下的技能使用。|r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484</v>
      </c>
      <c r="C127" s="104" t="s">
        <v>485</v>
      </c>
      <c r="T127" s="104" t="s">
        <v>486</v>
      </c>
      <c r="U127" s="88" t="s">
        <v>487</v>
      </c>
      <c r="CN127" s="70" t="str">
        <f t="shared" si="1539"/>
        <v>InitUnitState('I022',,,,,,,,,,)</v>
      </c>
      <c r="CO127" s="70" t="str">
        <f t="shared" si="1540"/>
        <v>InitUnitNormal('I022',,,,,,,,,,)</v>
      </c>
      <c r="CP127" s="70" t="str">
        <f t="shared" si="1541"/>
        <v>InitUnitMagic('I022',,,,,,,,,,)</v>
      </c>
      <c r="CQ127" s="70" t="str">
        <f t="shared" si="1542"/>
        <v>InitUnitAdd('I022',,,,,,,,,,)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InitEquipData('I022',,"",,,,,'','','','','','',"ReplaceableTextures\\CommandButtons\\BTNIN05.blp")</v>
      </c>
      <c r="CU127" s="98" t="str">
        <f t="shared" si="1543"/>
        <v>|n</v>
      </c>
      <c r="CV127" s="71" t="str">
        <f t="shared" si="1544"/>
        <v>购买需求：灵力x20|n|n使用后为指定技能增加1点品质潜力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488</v>
      </c>
      <c r="C128" s="104" t="s">
        <v>489</v>
      </c>
      <c r="T128" s="104" t="s">
        <v>490</v>
      </c>
      <c r="U128" s="111" t="s">
        <v>491</v>
      </c>
      <c r="CN128" s="70" t="str">
        <f t="shared" si="1539"/>
        <v>InitUnitState('I023',,,,,,,,,,)</v>
      </c>
      <c r="CO128" s="70" t="str">
        <f t="shared" si="1540"/>
        <v>InitUnitNormal('I023',,,,,,,,,,)</v>
      </c>
      <c r="CP128" s="70" t="str">
        <f t="shared" si="1541"/>
        <v>InitUnitMagic('I023',,,,,,,,,,)</v>
      </c>
      <c r="CQ128" s="70" t="str">
        <f t="shared" si="1542"/>
        <v>InitUnitAdd('I023',,,,,,,,,,)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InitEquipData('I023',,"",,,,,'','','','','','',"ReplaceableTextures\\CommandButtons\\BTNIN04.blp")</v>
      </c>
      <c r="CU128" s="98" t="str">
        <f t="shared" si="1543"/>
        <v>|n</v>
      </c>
      <c r="CV128" s="71" t="str">
        <f t="shared" si="1544"/>
        <v>|CffFFC92650%概率|r提升指定技能的|Cffffc926品质|r。|n|n|Cffffc926价格：|n|r玄铁x10|n|n|Cff00ff7f只能对A级|r|Cffffc926及以|r|Cff00ff7f下的技能使用。|r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492</v>
      </c>
      <c r="C129" s="104" t="s">
        <v>493</v>
      </c>
      <c r="T129" s="104"/>
      <c r="U129" s="88" t="s">
        <v>487</v>
      </c>
      <c r="CN129" s="70" t="str">
        <f t="shared" si="1539"/>
        <v>InitUnitState('I024',,,,,,,,,,)</v>
      </c>
      <c r="CO129" s="70" t="str">
        <f t="shared" si="1540"/>
        <v>InitUnitNormal('I024',,,,,,,,,,)</v>
      </c>
      <c r="CP129" s="70" t="str">
        <f t="shared" si="1541"/>
        <v>InitUnitMagic('I024',,,,,,,,,,)</v>
      </c>
      <c r="CQ129" s="70" t="str">
        <f t="shared" si="1542"/>
        <v>InitUnitAdd('I024',,,,,,,,,,)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InitEquipData('I024',,"",,,,,'','','','','','',"ReplaceableTextures\\CommandButtons\\BTNIN06.blp")</v>
      </c>
      <c r="CU129" s="98" t="str">
        <f t="shared" si="1543"/>
        <v>|n</v>
      </c>
      <c r="CV129" s="71">
        <f t="shared" si="1544"/>
        <v>0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4"/>
      <c r="B130" s="104" t="s">
        <v>494</v>
      </c>
      <c r="C130" s="104" t="s">
        <v>481</v>
      </c>
      <c r="T130" s="104" t="s">
        <v>1036</v>
      </c>
      <c r="U130" s="88" t="s">
        <v>483</v>
      </c>
      <c r="CN130" s="70" t="str">
        <f t="shared" ref="CN130:CN131" si="1621">"InitUnitState('"&amp;B130&amp;"',"&amp;V130&amp;","&amp;W130&amp;","&amp;X130&amp;","&amp;Y130&amp;","&amp;Z130&amp;","&amp;AA130&amp;","&amp;AB130&amp;","&amp;AC130&amp;","&amp;AD130&amp;","&amp;AE130&amp;")"</f>
        <v>InitUnitState('CS21',,,,,,,,,,)</v>
      </c>
      <c r="CO130" s="70" t="str">
        <f t="shared" ref="CO130:CO131" si="1622">"InitUnitNormal('"&amp;B130&amp;"',"&amp;AF130&amp;","&amp;AG130&amp;","&amp;AH130&amp;","&amp;AI130&amp;","&amp;AJ130&amp;","&amp;AK130&amp;","&amp;AL130&amp;","&amp;AM130&amp;","&amp;AN130&amp;","&amp;AO130&amp;")"</f>
        <v>InitUnitNormal('CS21',,,,,,,,,,)</v>
      </c>
      <c r="CP130" s="70" t="str">
        <f t="shared" ref="CP130:CP131" si="1623">"InitUnitMagic('"&amp;B130&amp;"',"&amp;AP130&amp;","&amp;AQ130&amp;","&amp;AR130&amp;","&amp;AS130&amp;","&amp;AT130&amp;","&amp;AU130&amp;","&amp;AV130&amp;","&amp;AW130&amp;","&amp;BI130&amp;","&amp;BJ130&amp;")"</f>
        <v>InitUnitMagic('CS21',,,,,,,,,,)</v>
      </c>
      <c r="CQ130" s="70" t="str">
        <f t="shared" ref="CQ130:CQ131" si="1624">"InitUnitAdd('"&amp;B130&amp;"',"&amp;BK130&amp;","&amp;BL130&amp;","&amp;BM130&amp;","&amp;BN130&amp;","&amp;BO130&amp;","&amp;BP130&amp;","&amp;BQ130&amp;","&amp;BR130&amp;","&amp;BS130&amp;","&amp;BT130&amp;")"</f>
        <v>InitUnitAdd('CS21',,,,,,,,,,)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InitEquipData('CS21',,"",,,,,'','','','','','',"ReplaceableTextures\\CommandButtons\\BTNIN04.blp")</v>
      </c>
      <c r="CU130" s="98" t="str">
        <f t="shared" ref="CU130:CU131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:CV131" si="1626">T130</f>
        <v>|CffFFC926100%概率|r提升指定技能的|Cffffc926品质|r。|n|n|Cff00ff7f只能对|r|Cffffc926A级|r|Cff00ff7f以下的技能使用。|r</v>
      </c>
      <c r="CW130" s="61"/>
      <c r="CX130" s="61"/>
      <c r="CY130" s="61"/>
      <c r="CZ130" s="61"/>
      <c r="DA130" s="61"/>
      <c r="DB130" s="72" t="str">
        <f t="shared" ref="DB130:DB131" si="1627">IF(V130="","","|n"&amp;DB$2&amp;"+"&amp;V130&amp;DB$1)</f>
        <v/>
      </c>
      <c r="DC130" s="72" t="str">
        <f t="shared" ref="DC130:DC131" si="1628">IF(W130="","","|n"&amp;DC$2&amp;"+"&amp;W130&amp;DC$1)</f>
        <v/>
      </c>
      <c r="DD130" s="72" t="str">
        <f t="shared" ref="DD130:DD131" si="1629">IF(X130="","","|n"&amp;DD$2&amp;"+"&amp;X130&amp;DD$1)</f>
        <v/>
      </c>
      <c r="DE130" s="72" t="str">
        <f t="shared" ref="DE130:DE131" si="1630">IF(Y130="","","|n"&amp;DE$2&amp;"+"&amp;Y130&amp;DE$1)</f>
        <v/>
      </c>
      <c r="DF130" s="72" t="str">
        <f t="shared" ref="DF130:DF131" si="1631">IF(Z130="","","|n"&amp;DF$2&amp;"+"&amp;Z130&amp;DF$1)</f>
        <v/>
      </c>
      <c r="DG130" s="72" t="str">
        <f t="shared" ref="DG130:DG131" si="1632">IF(AA130="","","|n"&amp;DG$2&amp;"+"&amp;AA130&amp;DG$1)</f>
        <v/>
      </c>
      <c r="DH130" s="72" t="str">
        <f t="shared" ref="DH130:DH131" si="1633">IF(AB130="","","|n"&amp;DH$2&amp;"+"&amp;AB130&amp;DH$1)</f>
        <v/>
      </c>
      <c r="DI130" s="72" t="str">
        <f t="shared" ref="DI130:DI131" si="1634">IF(AC130="","","|n"&amp;DI$2&amp;"+"&amp;AC130&amp;DI$1)</f>
        <v/>
      </c>
      <c r="DJ130" s="72" t="str">
        <f t="shared" ref="DJ130:DJ131" si="1635">IF(AD130="","","|n"&amp;DJ$2&amp;"+"&amp;AD130&amp;DJ$1)</f>
        <v/>
      </c>
      <c r="DK130" s="72" t="str">
        <f t="shared" ref="DK130:DK131" si="1636">IF(AE130="","","|n"&amp;DK$2&amp;"+"&amp;AE130&amp;DK$1)</f>
        <v/>
      </c>
      <c r="DL130" s="72" t="str">
        <f t="shared" ref="DL130:DL131" si="1637">IF(AF130="","","|n"&amp;DL$2&amp;"+"&amp;AF130&amp;DL$1)</f>
        <v/>
      </c>
      <c r="DM130" s="72" t="str">
        <f t="shared" ref="DM130:DM131" si="1638">IF(AG130="","","|n"&amp;DM$2&amp;"+"&amp;AG130&amp;DM$1)</f>
        <v/>
      </c>
      <c r="DN130" s="72" t="str">
        <f t="shared" ref="DN130:DN131" si="1639">IF(AH130="","","|n"&amp;DN$2&amp;"+"&amp;AH130&amp;DN$1)</f>
        <v/>
      </c>
      <c r="DO130" s="72" t="str">
        <f t="shared" ref="DO130:DO131" si="1640">IF(AI130="","","|n"&amp;DO$2&amp;"+"&amp;AI130&amp;DO$1)</f>
        <v/>
      </c>
      <c r="DP130" s="72" t="str">
        <f t="shared" ref="DP130:DP131" si="1641">IF(AJ130="","","|n"&amp;DP$2&amp;"+"&amp;AJ130&amp;DP$1)</f>
        <v/>
      </c>
      <c r="DQ130" s="72" t="str">
        <f t="shared" ref="DQ130:DQ131" si="1642">IF(AK130="","","|n"&amp;DQ$2&amp;"+"&amp;AK130&amp;DQ$1)</f>
        <v/>
      </c>
      <c r="DR130" s="72" t="str">
        <f t="shared" ref="DR130:DR131" si="1643">IF(AL130="","","|n"&amp;DR$2&amp;"+"&amp;AL130&amp;DR$1)</f>
        <v/>
      </c>
      <c r="DS130" s="72" t="str">
        <f t="shared" ref="DS130:DS131" si="1644">IF(AM130="","","|n"&amp;DS$2&amp;"+"&amp;AM130&amp;DS$1)</f>
        <v/>
      </c>
      <c r="DT130" s="72" t="str">
        <f t="shared" ref="DT130:DT131" si="1645">IF(AN130="","","|n"&amp;DT$2&amp;"+"&amp;AN130&amp;DT$1)</f>
        <v/>
      </c>
      <c r="DU130" s="72" t="str">
        <f t="shared" ref="DU130:DU131" si="1646">IF(AO130="","","|n"&amp;DU$2&amp;"+"&amp;AO130&amp;DU$1)</f>
        <v/>
      </c>
      <c r="DV130" s="72" t="str">
        <f t="shared" ref="DV130:DV131" si="1647">IF(AP130="","","|n"&amp;DV$2&amp;"+"&amp;AP130&amp;DV$1)</f>
        <v/>
      </c>
      <c r="DW130" s="72" t="str">
        <f t="shared" ref="DW130:DW131" si="1648">IF(AQ130="","","|n"&amp;DW$2&amp;"+"&amp;AQ130&amp;DW$1)</f>
        <v/>
      </c>
      <c r="DX130" s="72" t="str">
        <f t="shared" ref="DX130:DX131" si="1649">IF(AR130="","","|n"&amp;DX$2&amp;"+"&amp;AR130&amp;DX$1)</f>
        <v/>
      </c>
      <c r="DY130" s="72" t="str">
        <f t="shared" ref="DY130:DY131" si="1650">IF(AS130="","","|n"&amp;DY$2&amp;"+"&amp;AS130&amp;DY$1)</f>
        <v/>
      </c>
      <c r="DZ130" s="72" t="str">
        <f t="shared" ref="DZ130:DZ131" si="1651">IF(AT130="","","|n"&amp;DZ$2&amp;"+"&amp;AT130&amp;DZ$1)</f>
        <v/>
      </c>
      <c r="EA130" s="72" t="str">
        <f t="shared" ref="EA130:EA131" si="1652">IF(AU130="","","|n"&amp;EA$2&amp;"+"&amp;AU130&amp;EA$1)</f>
        <v/>
      </c>
      <c r="EB130" s="72" t="str">
        <f t="shared" ref="EB130:EB131" si="1653">IF(AV130="","","|n"&amp;EB$2&amp;"+"&amp;AV130&amp;EB$1)</f>
        <v/>
      </c>
      <c r="EC130" s="72" t="str">
        <f t="shared" ref="EC130:EC131" si="1654">IF(AW130="","","|n"&amp;EC$2&amp;"+"&amp;AW130&amp;EC$1)</f>
        <v/>
      </c>
      <c r="ED130" s="72" t="str">
        <f t="shared" ref="ED130:ED131" si="1655">IF(AX130="","","|n"&amp;ED$2&amp;"+"&amp;AX130&amp;ED$1)</f>
        <v/>
      </c>
      <c r="EE130" s="72" t="str">
        <f t="shared" ref="EE130:EE131" si="1656">IF(AY130="","","|n"&amp;EE$2&amp;"+"&amp;AY130&amp;EE$1)</f>
        <v/>
      </c>
      <c r="EF130" s="72" t="str">
        <f t="shared" ref="EF130:EF131" si="1657">IF(AZ130="","","|n"&amp;EF$2&amp;"+"&amp;AZ130&amp;EF$1)</f>
        <v/>
      </c>
      <c r="EG130" s="72" t="str">
        <f t="shared" ref="EG130:EG131" si="1658">IF(BA130="","","|n"&amp;EG$2&amp;"+"&amp;BA130&amp;EG$1)</f>
        <v/>
      </c>
      <c r="EH130" s="72" t="str">
        <f t="shared" ref="EH130:EH131" si="1659">IF(BB130="","","|n"&amp;EH$2&amp;"+"&amp;BB130&amp;EH$1)</f>
        <v/>
      </c>
      <c r="EI130" s="72" t="str">
        <f t="shared" ref="EI130:EI131" si="1660">IF(BC130="","","|n"&amp;EI$2&amp;"+"&amp;BC130&amp;EI$1)</f>
        <v/>
      </c>
      <c r="EJ130" s="72" t="str">
        <f t="shared" ref="EJ130:EJ131" si="1661">IF(BD130="","","|n"&amp;EJ$2&amp;"+"&amp;BD130&amp;EJ$1)</f>
        <v/>
      </c>
      <c r="EK130" s="72" t="str">
        <f t="shared" ref="EK130:EK131" si="1662">IF(BE130="","","|n"&amp;EK$2&amp;"+"&amp;BE130&amp;EK$1)</f>
        <v/>
      </c>
      <c r="EL130" s="72" t="str">
        <f t="shared" ref="EL130:EL131" si="1663">IF(BF130="","","|n"&amp;EL$2&amp;"+"&amp;BF130&amp;EL$1)</f>
        <v/>
      </c>
      <c r="EM130" s="72" t="str">
        <f t="shared" ref="EM130:EM131" si="1664">IF(BG130="","","|n"&amp;EM$2&amp;"+"&amp;BG130&amp;EM$1)</f>
        <v/>
      </c>
      <c r="EN130" s="72" t="str">
        <f t="shared" ref="EN130:EN131" si="1665">IF(BH130="","","|n"&amp;EN$2&amp;"+"&amp;BH130&amp;EN$1)</f>
        <v/>
      </c>
      <c r="EO130" s="72" t="str">
        <f t="shared" ref="EO130:EO131" si="1666">IF(BI130="","","|n"&amp;EO$2&amp;"+"&amp;BI130&amp;EO$1)</f>
        <v/>
      </c>
      <c r="EP130" s="72" t="str">
        <f t="shared" ref="EP130:EP131" si="1667">IF(BJ130="","","|n"&amp;EP$2&amp;"+"&amp;BJ130&amp;EP$1)</f>
        <v/>
      </c>
      <c r="EQ130" s="72" t="str">
        <f t="shared" ref="EQ130:EQ131" si="1668">IF(BK130="","","|n"&amp;EQ$2&amp;"+"&amp;BK130&amp;EQ$1)</f>
        <v/>
      </c>
      <c r="ER130" s="72" t="str">
        <f t="shared" ref="ER130:ER131" si="1669">IF(BL130="","","|n"&amp;ER$2&amp;"+"&amp;BL130&amp;ER$1)</f>
        <v/>
      </c>
      <c r="ES130" s="72" t="str">
        <f t="shared" ref="ES130:ES131" si="1670">IF(BM130="","","|n"&amp;ES$2&amp;"+"&amp;BM130&amp;ES$1)</f>
        <v/>
      </c>
      <c r="ET130" s="72" t="str">
        <f t="shared" ref="ET130:ET131" si="1671">IF(BN130="","","|n"&amp;ET$2&amp;"+"&amp;BN130&amp;ET$1)</f>
        <v/>
      </c>
      <c r="EU130" s="72" t="str">
        <f t="shared" ref="EU130:EU131" si="1672">IF(BO130="","","|n"&amp;EU$2&amp;"+"&amp;BO130&amp;EU$1)</f>
        <v/>
      </c>
      <c r="EV130" s="72" t="str">
        <f t="shared" ref="EV130:EV131" si="1673">IF(BP130="","","|n"&amp;EV$2&amp;"+"&amp;BP130&amp;EV$1)</f>
        <v/>
      </c>
      <c r="EW130" s="72" t="str">
        <f t="shared" ref="EW130:EW131" si="1674">IF(BQ130="","","|n"&amp;EW$2&amp;"+"&amp;BQ130&amp;EW$1)</f>
        <v/>
      </c>
      <c r="EX130" s="72" t="str">
        <f t="shared" ref="EX130:EX131" si="1675">IF(BR130="","","|n"&amp;EX$2&amp;"+"&amp;BR130&amp;EX$1)</f>
        <v/>
      </c>
      <c r="EY130" s="72" t="str">
        <f t="shared" ref="EY130:EY131" si="1676">IF(BS130="","","|n"&amp;EY$2&amp;"+"&amp;BS130&amp;EY$1)</f>
        <v/>
      </c>
      <c r="EZ130" s="72" t="str">
        <f t="shared" ref="EZ130:EZ131" si="1677">IF(BT130="","","|n"&amp;EZ$2&amp;"+"&amp;BT130&amp;EZ$1)</f>
        <v/>
      </c>
      <c r="FA130" s="72" t="str">
        <f t="shared" ref="FA130:FA131" si="1678">IF(BU130="","","|n"&amp;FA$2&amp;"+"&amp;BU130&amp;FA$1)</f>
        <v/>
      </c>
      <c r="FB130" s="72" t="str">
        <f t="shared" ref="FB130:FB131" si="1679">IF(BV130="","","|n"&amp;FB$2&amp;"+"&amp;BV130&amp;FB$1)</f>
        <v/>
      </c>
      <c r="FC130" s="72" t="str">
        <f t="shared" ref="FC130:FC131" si="1680">IF(BW130="","","|n"&amp;FC$2&amp;"+"&amp;BW130&amp;FC$1)</f>
        <v/>
      </c>
      <c r="FD130" s="72" t="str">
        <f t="shared" ref="FD130:FD131" si="1681">IF(BX130="","","|n"&amp;FD$2&amp;"+"&amp;BX130&amp;FD$1)</f>
        <v/>
      </c>
      <c r="FE130" s="72" t="str">
        <f t="shared" ref="FE130:FE131" si="1682">IF(BY130="","","|n"&amp;FE$2&amp;"+"&amp;BY130&amp;FE$1)</f>
        <v/>
      </c>
      <c r="FF130" s="72" t="str">
        <f t="shared" ref="FF130:FF131" si="1683">IF(BZ130="","","|n"&amp;FF$2&amp;"+"&amp;BZ130&amp;FF$1)</f>
        <v/>
      </c>
      <c r="FG130" s="72" t="str">
        <f t="shared" ref="FG130:FG131" si="1684">IF(CA130="","","|n"&amp;FG$2&amp;"+"&amp;CA130&amp;FG$1)</f>
        <v/>
      </c>
      <c r="FH130" s="72" t="str">
        <f t="shared" ref="FH130:FH131" si="1685">IF(CB130="","","|n"&amp;FH$2&amp;"+"&amp;CB130&amp;FH$1)</f>
        <v/>
      </c>
      <c r="FI130" s="72" t="str">
        <f t="shared" ref="FI130:FI131" si="1686">IF(CC130="","","|n"&amp;FI$2&amp;"+"&amp;CC130&amp;FI$1)</f>
        <v/>
      </c>
      <c r="FJ130" s="72" t="str">
        <f t="shared" ref="FJ130:FJ131" si="1687">IF(CD130="","","|n"&amp;FJ$2&amp;"+"&amp;CD130&amp;FJ$1)</f>
        <v/>
      </c>
      <c r="FK130" s="72" t="str">
        <f t="shared" ref="FK130:FK131" si="1688">IF(CE130="","","|n"&amp;FK$2&amp;"+"&amp;CE130&amp;FK$1)</f>
        <v/>
      </c>
      <c r="FL130" s="72" t="str">
        <f t="shared" ref="FL130:FL131" si="1689">IF(CF130="","","|n"&amp;FL$2&amp;"+"&amp;CF130&amp;FL$1)</f>
        <v/>
      </c>
      <c r="FM130" s="72" t="str">
        <f t="shared" ref="FM130:FM131" si="1690">IF(CG130="","","|n"&amp;FM$2&amp;"+"&amp;CG130&amp;FM$1)</f>
        <v/>
      </c>
      <c r="FN130" s="72" t="str">
        <f t="shared" ref="FN130:FN131" si="1691">IF(CH130="","","|n"&amp;FN$2&amp;"+"&amp;CH130&amp;FN$1)</f>
        <v/>
      </c>
      <c r="FO130" s="72" t="str">
        <f t="shared" ref="FO130:FO131" si="1692">IF(CI130="","","|n"&amp;FO$2&amp;"+"&amp;CI130&amp;FO$1)</f>
        <v/>
      </c>
      <c r="FP130" s="72" t="str">
        <f t="shared" ref="FP130:FP131" si="1693">IF(CJ130="","","|n"&amp;FP$2&amp;"+"&amp;CJ130&amp;FP$1)</f>
        <v/>
      </c>
      <c r="FQ130" s="72" t="str">
        <f t="shared" ref="FQ130:FQ131" si="1694">IF(CK130="","","|n"&amp;FQ$2&amp;"+"&amp;CK130&amp;FQ$1)</f>
        <v/>
      </c>
      <c r="FR130" s="72" t="str">
        <f t="shared" ref="FR130:FR131" si="1695">IF(CL130="","","|n"&amp;FR$2&amp;"+"&amp;CL130&amp;FR$1)</f>
        <v/>
      </c>
      <c r="FS130" s="72" t="str">
        <f t="shared" ref="FS130:FS131" si="1696">IF(CM130="","","|n"&amp;FS$2&amp;"+"&amp;CM130&amp;FS$1)</f>
        <v/>
      </c>
    </row>
    <row r="131" spans="1:175" ht="16.5">
      <c r="A131" s="104"/>
      <c r="B131" s="104" t="s">
        <v>495</v>
      </c>
      <c r="C131" s="115" t="s">
        <v>496</v>
      </c>
      <c r="T131" s="115" t="s">
        <v>497</v>
      </c>
      <c r="U131" s="88" t="s">
        <v>487</v>
      </c>
      <c r="CN131" s="70" t="str">
        <f t="shared" si="1621"/>
        <v>InitUnitState('CS22',,,,,,,,,,)</v>
      </c>
      <c r="CO131" s="70" t="str">
        <f t="shared" si="1622"/>
        <v>InitUnitNormal('CS22',,,,,,,,,,)</v>
      </c>
      <c r="CP131" s="70" t="str">
        <f t="shared" si="1623"/>
        <v>InitUnitMagic('CS22',,,,,,,,,,)</v>
      </c>
      <c r="CQ131" s="70" t="str">
        <f t="shared" si="1624"/>
        <v>InitUnitAdd('CS22',,,,,,,,,,)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InitEquipData('CS22',,"",,,,,'','','','','','',"ReplaceableTextures\\CommandButtons\\BTNCF01.blp")</v>
      </c>
      <c r="CU131" s="98" t="str">
        <f t="shared" si="1625"/>
        <v>|n</v>
      </c>
      <c r="CV131" s="71" t="str">
        <f t="shared" si="1626"/>
        <v>使指定的|Cffffc926A级|r技能进化为|Cffff0000S级|r。</v>
      </c>
      <c r="CW131" s="61"/>
      <c r="CX131" s="61"/>
      <c r="CY131" s="61"/>
      <c r="CZ131" s="61"/>
      <c r="DA131" s="61"/>
      <c r="DB131" s="72" t="str">
        <f t="shared" si="1627"/>
        <v/>
      </c>
      <c r="DC131" s="72" t="str">
        <f t="shared" si="1628"/>
        <v/>
      </c>
      <c r="DD131" s="72" t="str">
        <f t="shared" si="1629"/>
        <v/>
      </c>
      <c r="DE131" s="72" t="str">
        <f t="shared" si="1630"/>
        <v/>
      </c>
      <c r="DF131" s="72" t="str">
        <f t="shared" si="1631"/>
        <v/>
      </c>
      <c r="DG131" s="72" t="str">
        <f t="shared" si="1632"/>
        <v/>
      </c>
      <c r="DH131" s="72" t="str">
        <f t="shared" si="1633"/>
        <v/>
      </c>
      <c r="DI131" s="72" t="str">
        <f t="shared" si="1634"/>
        <v/>
      </c>
      <c r="DJ131" s="72" t="str">
        <f t="shared" si="1635"/>
        <v/>
      </c>
      <c r="DK131" s="72" t="str">
        <f t="shared" si="1636"/>
        <v/>
      </c>
      <c r="DL131" s="72" t="str">
        <f t="shared" si="1637"/>
        <v/>
      </c>
      <c r="DM131" s="72" t="str">
        <f t="shared" si="1638"/>
        <v/>
      </c>
      <c r="DN131" s="72" t="str">
        <f t="shared" si="1639"/>
        <v/>
      </c>
      <c r="DO131" s="72" t="str">
        <f t="shared" si="1640"/>
        <v/>
      </c>
      <c r="DP131" s="72" t="str">
        <f t="shared" si="1641"/>
        <v/>
      </c>
      <c r="DQ131" s="72" t="str">
        <f t="shared" si="1642"/>
        <v/>
      </c>
      <c r="DR131" s="72" t="str">
        <f t="shared" si="1643"/>
        <v/>
      </c>
      <c r="DS131" s="72" t="str">
        <f t="shared" si="1644"/>
        <v/>
      </c>
      <c r="DT131" s="72" t="str">
        <f t="shared" si="1645"/>
        <v/>
      </c>
      <c r="DU131" s="72" t="str">
        <f t="shared" si="1646"/>
        <v/>
      </c>
      <c r="DV131" s="72" t="str">
        <f t="shared" si="1647"/>
        <v/>
      </c>
      <c r="DW131" s="72" t="str">
        <f t="shared" si="1648"/>
        <v/>
      </c>
      <c r="DX131" s="72" t="str">
        <f t="shared" si="1649"/>
        <v/>
      </c>
      <c r="DY131" s="72" t="str">
        <f t="shared" si="1650"/>
        <v/>
      </c>
      <c r="DZ131" s="72" t="str">
        <f t="shared" si="1651"/>
        <v/>
      </c>
      <c r="EA131" s="72" t="str">
        <f t="shared" si="1652"/>
        <v/>
      </c>
      <c r="EB131" s="72" t="str">
        <f t="shared" si="1653"/>
        <v/>
      </c>
      <c r="EC131" s="72" t="str">
        <f t="shared" si="1654"/>
        <v/>
      </c>
      <c r="ED131" s="72" t="str">
        <f t="shared" si="1655"/>
        <v/>
      </c>
      <c r="EE131" s="72" t="str">
        <f t="shared" si="1656"/>
        <v/>
      </c>
      <c r="EF131" s="72" t="str">
        <f t="shared" si="1657"/>
        <v/>
      </c>
      <c r="EG131" s="72" t="str">
        <f t="shared" si="1658"/>
        <v/>
      </c>
      <c r="EH131" s="72" t="str">
        <f t="shared" si="1659"/>
        <v/>
      </c>
      <c r="EI131" s="72" t="str">
        <f t="shared" si="1660"/>
        <v/>
      </c>
      <c r="EJ131" s="72" t="str">
        <f t="shared" si="1661"/>
        <v/>
      </c>
      <c r="EK131" s="72" t="str">
        <f t="shared" si="1662"/>
        <v/>
      </c>
      <c r="EL131" s="72" t="str">
        <f t="shared" si="1663"/>
        <v/>
      </c>
      <c r="EM131" s="72" t="str">
        <f t="shared" si="1664"/>
        <v/>
      </c>
      <c r="EN131" s="72" t="str">
        <f t="shared" si="1665"/>
        <v/>
      </c>
      <c r="EO131" s="72" t="str">
        <f t="shared" si="1666"/>
        <v/>
      </c>
      <c r="EP131" s="72" t="str">
        <f t="shared" si="1667"/>
        <v/>
      </c>
      <c r="EQ131" s="72" t="str">
        <f t="shared" si="1668"/>
        <v/>
      </c>
      <c r="ER131" s="72" t="str">
        <f t="shared" si="1669"/>
        <v/>
      </c>
      <c r="ES131" s="72" t="str">
        <f t="shared" si="1670"/>
        <v/>
      </c>
      <c r="ET131" s="72" t="str">
        <f t="shared" si="1671"/>
        <v/>
      </c>
      <c r="EU131" s="72" t="str">
        <f t="shared" si="1672"/>
        <v/>
      </c>
      <c r="EV131" s="72" t="str">
        <f t="shared" si="1673"/>
        <v/>
      </c>
      <c r="EW131" s="72" t="str">
        <f t="shared" si="1674"/>
        <v/>
      </c>
      <c r="EX131" s="72" t="str">
        <f t="shared" si="1675"/>
        <v/>
      </c>
      <c r="EY131" s="72" t="str">
        <f t="shared" si="1676"/>
        <v/>
      </c>
      <c r="EZ131" s="72" t="str">
        <f t="shared" si="1677"/>
        <v/>
      </c>
      <c r="FA131" s="72" t="str">
        <f t="shared" si="1678"/>
        <v/>
      </c>
      <c r="FB131" s="72" t="str">
        <f t="shared" si="1679"/>
        <v/>
      </c>
      <c r="FC131" s="72" t="str">
        <f t="shared" si="1680"/>
        <v/>
      </c>
      <c r="FD131" s="72" t="str">
        <f t="shared" si="1681"/>
        <v/>
      </c>
      <c r="FE131" s="72" t="str">
        <f t="shared" si="1682"/>
        <v/>
      </c>
      <c r="FF131" s="72" t="str">
        <f t="shared" si="1683"/>
        <v/>
      </c>
      <c r="FG131" s="72" t="str">
        <f t="shared" si="1684"/>
        <v/>
      </c>
      <c r="FH131" s="72" t="str">
        <f t="shared" si="1685"/>
        <v/>
      </c>
      <c r="FI131" s="72" t="str">
        <f t="shared" si="1686"/>
        <v/>
      </c>
      <c r="FJ131" s="72" t="str">
        <f t="shared" si="1687"/>
        <v/>
      </c>
      <c r="FK131" s="72" t="str">
        <f t="shared" si="1688"/>
        <v/>
      </c>
      <c r="FL131" s="72" t="str">
        <f t="shared" si="1689"/>
        <v/>
      </c>
      <c r="FM131" s="72" t="str">
        <f t="shared" si="1690"/>
        <v/>
      </c>
      <c r="FN131" s="72" t="str">
        <f t="shared" si="1691"/>
        <v/>
      </c>
      <c r="FO131" s="72" t="str">
        <f t="shared" si="1692"/>
        <v/>
      </c>
      <c r="FP131" s="72" t="str">
        <f t="shared" si="1693"/>
        <v/>
      </c>
      <c r="FQ131" s="72" t="str">
        <f t="shared" si="1694"/>
        <v/>
      </c>
      <c r="FR131" s="72" t="str">
        <f t="shared" si="1695"/>
        <v/>
      </c>
      <c r="FS131" s="72" t="str">
        <f t="shared" si="1696"/>
        <v/>
      </c>
    </row>
    <row r="132" spans="1:175" ht="16.5">
      <c r="A132" s="104"/>
      <c r="B132" s="104" t="s">
        <v>498</v>
      </c>
      <c r="C132" s="104" t="s">
        <v>489</v>
      </c>
      <c r="T132" s="104" t="s">
        <v>1037</v>
      </c>
      <c r="U132" s="111" t="s">
        <v>491</v>
      </c>
      <c r="CN132" s="70" t="str">
        <f t="shared" ref="CN132" si="1697">"InitUnitState('"&amp;B132&amp;"',"&amp;V132&amp;","&amp;W132&amp;","&amp;X132&amp;","&amp;Y132&amp;","&amp;Z132&amp;","&amp;AA132&amp;","&amp;AB132&amp;","&amp;AC132&amp;","&amp;AD132&amp;","&amp;AE132&amp;")"</f>
        <v>InitUnitState('CS23',,,,,,,,,,)</v>
      </c>
      <c r="CO132" s="70" t="str">
        <f t="shared" ref="CO132" si="1698">"InitUnitNormal('"&amp;B132&amp;"',"&amp;AF132&amp;","&amp;AG132&amp;","&amp;AH132&amp;","&amp;AI132&amp;","&amp;AJ132&amp;","&amp;AK132&amp;","&amp;AL132&amp;","&amp;AM132&amp;","&amp;AN132&amp;","&amp;AO132&amp;")"</f>
        <v>InitUnitNormal('CS23',,,,,,,,,,)</v>
      </c>
      <c r="CP132" s="70" t="str">
        <f t="shared" ref="CP132" si="1699">"InitUnitMagic('"&amp;B132&amp;"',"&amp;AP132&amp;","&amp;AQ132&amp;","&amp;AR132&amp;","&amp;AS132&amp;","&amp;AT132&amp;","&amp;AU132&amp;","&amp;AV132&amp;","&amp;AW132&amp;","&amp;BI132&amp;","&amp;BJ132&amp;")"</f>
        <v>InitUnitMagic('CS23',,,,,,,,,,)</v>
      </c>
      <c r="CQ132" s="70" t="str">
        <f t="shared" ref="CQ132" si="1700">"InitUnitAdd('"&amp;B132&amp;"',"&amp;BK132&amp;","&amp;BL132&amp;","&amp;BM132&amp;","&amp;BN132&amp;","&amp;BO132&amp;","&amp;BP132&amp;","&amp;BQ132&amp;","&amp;BR132&amp;","&amp;BS132&amp;","&amp;BT132&amp;")"</f>
        <v>InitUnitAdd('CS23',,,,,,,,,,)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InitEquipData('CS23',,"",,,,,'','','','','','',"ReplaceableTextures\\CommandButtons\\BTNI001.blp")</v>
      </c>
      <c r="CU132" s="98" t="str">
        <f t="shared" ref="CU132" si="1701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" si="1702">T132</f>
        <v>|CffFFC92650%概率|r提升指定技能的|Cffffc926品质|r。|n|n|Cff00ff7f只能对|r|Cffffc926A级|r|Cff00ff7f以下的技能使用。|r</v>
      </c>
      <c r="CW132" s="61"/>
      <c r="CX132" s="61"/>
      <c r="CY132" s="61"/>
      <c r="CZ132" s="61"/>
      <c r="DA132" s="61"/>
      <c r="DB132" s="72" t="str">
        <f t="shared" ref="DB132" si="1703">IF(V132="","","|n"&amp;DB$2&amp;"+"&amp;V132&amp;DB$1)</f>
        <v/>
      </c>
      <c r="DC132" s="72" t="str">
        <f t="shared" ref="DC132" si="1704">IF(W132="","","|n"&amp;DC$2&amp;"+"&amp;W132&amp;DC$1)</f>
        <v/>
      </c>
      <c r="DD132" s="72" t="str">
        <f t="shared" ref="DD132" si="1705">IF(X132="","","|n"&amp;DD$2&amp;"+"&amp;X132&amp;DD$1)</f>
        <v/>
      </c>
      <c r="DE132" s="72" t="str">
        <f t="shared" ref="DE132" si="1706">IF(Y132="","","|n"&amp;DE$2&amp;"+"&amp;Y132&amp;DE$1)</f>
        <v/>
      </c>
      <c r="DF132" s="72" t="str">
        <f t="shared" ref="DF132" si="1707">IF(Z132="","","|n"&amp;DF$2&amp;"+"&amp;Z132&amp;DF$1)</f>
        <v/>
      </c>
      <c r="DG132" s="72" t="str">
        <f t="shared" ref="DG132" si="1708">IF(AA132="","","|n"&amp;DG$2&amp;"+"&amp;AA132&amp;DG$1)</f>
        <v/>
      </c>
      <c r="DH132" s="72" t="str">
        <f t="shared" ref="DH132" si="1709">IF(AB132="","","|n"&amp;DH$2&amp;"+"&amp;AB132&amp;DH$1)</f>
        <v/>
      </c>
      <c r="DI132" s="72" t="str">
        <f t="shared" ref="DI132" si="1710">IF(AC132="","","|n"&amp;DI$2&amp;"+"&amp;AC132&amp;DI$1)</f>
        <v/>
      </c>
      <c r="DJ132" s="72" t="str">
        <f t="shared" ref="DJ132" si="1711">IF(AD132="","","|n"&amp;DJ$2&amp;"+"&amp;AD132&amp;DJ$1)</f>
        <v/>
      </c>
      <c r="DK132" s="72" t="str">
        <f t="shared" ref="DK132" si="1712">IF(AE132="","","|n"&amp;DK$2&amp;"+"&amp;AE132&amp;DK$1)</f>
        <v/>
      </c>
      <c r="DL132" s="72" t="str">
        <f t="shared" ref="DL132" si="1713">IF(AF132="","","|n"&amp;DL$2&amp;"+"&amp;AF132&amp;DL$1)</f>
        <v/>
      </c>
      <c r="DM132" s="72" t="str">
        <f t="shared" ref="DM132" si="1714">IF(AG132="","","|n"&amp;DM$2&amp;"+"&amp;AG132&amp;DM$1)</f>
        <v/>
      </c>
      <c r="DN132" s="72" t="str">
        <f t="shared" ref="DN132" si="1715">IF(AH132="","","|n"&amp;DN$2&amp;"+"&amp;AH132&amp;DN$1)</f>
        <v/>
      </c>
      <c r="DO132" s="72" t="str">
        <f t="shared" ref="DO132" si="1716">IF(AI132="","","|n"&amp;DO$2&amp;"+"&amp;AI132&amp;DO$1)</f>
        <v/>
      </c>
      <c r="DP132" s="72" t="str">
        <f t="shared" ref="DP132" si="1717">IF(AJ132="","","|n"&amp;DP$2&amp;"+"&amp;AJ132&amp;DP$1)</f>
        <v/>
      </c>
      <c r="DQ132" s="72" t="str">
        <f t="shared" ref="DQ132" si="1718">IF(AK132="","","|n"&amp;DQ$2&amp;"+"&amp;AK132&amp;DQ$1)</f>
        <v/>
      </c>
      <c r="DR132" s="72" t="str">
        <f t="shared" ref="DR132" si="1719">IF(AL132="","","|n"&amp;DR$2&amp;"+"&amp;AL132&amp;DR$1)</f>
        <v/>
      </c>
      <c r="DS132" s="72" t="str">
        <f t="shared" ref="DS132" si="1720">IF(AM132="","","|n"&amp;DS$2&amp;"+"&amp;AM132&amp;DS$1)</f>
        <v/>
      </c>
      <c r="DT132" s="72" t="str">
        <f t="shared" ref="DT132" si="1721">IF(AN132="","","|n"&amp;DT$2&amp;"+"&amp;AN132&amp;DT$1)</f>
        <v/>
      </c>
      <c r="DU132" s="72" t="str">
        <f t="shared" ref="DU132" si="1722">IF(AO132="","","|n"&amp;DU$2&amp;"+"&amp;AO132&amp;DU$1)</f>
        <v/>
      </c>
      <c r="DV132" s="72" t="str">
        <f t="shared" ref="DV132" si="1723">IF(AP132="","","|n"&amp;DV$2&amp;"+"&amp;AP132&amp;DV$1)</f>
        <v/>
      </c>
      <c r="DW132" s="72" t="str">
        <f t="shared" ref="DW132" si="1724">IF(AQ132="","","|n"&amp;DW$2&amp;"+"&amp;AQ132&amp;DW$1)</f>
        <v/>
      </c>
      <c r="DX132" s="72" t="str">
        <f t="shared" ref="DX132" si="1725">IF(AR132="","","|n"&amp;DX$2&amp;"+"&amp;AR132&amp;DX$1)</f>
        <v/>
      </c>
      <c r="DY132" s="72" t="str">
        <f t="shared" ref="DY132" si="1726">IF(AS132="","","|n"&amp;DY$2&amp;"+"&amp;AS132&amp;DY$1)</f>
        <v/>
      </c>
      <c r="DZ132" s="72" t="str">
        <f t="shared" ref="DZ132" si="1727">IF(AT132="","","|n"&amp;DZ$2&amp;"+"&amp;AT132&amp;DZ$1)</f>
        <v/>
      </c>
      <c r="EA132" s="72" t="str">
        <f t="shared" ref="EA132" si="1728">IF(AU132="","","|n"&amp;EA$2&amp;"+"&amp;AU132&amp;EA$1)</f>
        <v/>
      </c>
      <c r="EB132" s="72" t="str">
        <f t="shared" ref="EB132" si="1729">IF(AV132="","","|n"&amp;EB$2&amp;"+"&amp;AV132&amp;EB$1)</f>
        <v/>
      </c>
      <c r="EC132" s="72" t="str">
        <f t="shared" ref="EC132" si="1730">IF(AW132="","","|n"&amp;EC$2&amp;"+"&amp;AW132&amp;EC$1)</f>
        <v/>
      </c>
      <c r="ED132" s="72" t="str">
        <f t="shared" ref="ED132" si="1731">IF(AX132="","","|n"&amp;ED$2&amp;"+"&amp;AX132&amp;ED$1)</f>
        <v/>
      </c>
      <c r="EE132" s="72" t="str">
        <f t="shared" ref="EE132" si="1732">IF(AY132="","","|n"&amp;EE$2&amp;"+"&amp;AY132&amp;EE$1)</f>
        <v/>
      </c>
      <c r="EF132" s="72" t="str">
        <f t="shared" ref="EF132" si="1733">IF(AZ132="","","|n"&amp;EF$2&amp;"+"&amp;AZ132&amp;EF$1)</f>
        <v/>
      </c>
      <c r="EG132" s="72" t="str">
        <f t="shared" ref="EG132" si="1734">IF(BA132="","","|n"&amp;EG$2&amp;"+"&amp;BA132&amp;EG$1)</f>
        <v/>
      </c>
      <c r="EH132" s="72" t="str">
        <f t="shared" ref="EH132" si="1735">IF(BB132="","","|n"&amp;EH$2&amp;"+"&amp;BB132&amp;EH$1)</f>
        <v/>
      </c>
      <c r="EI132" s="72" t="str">
        <f t="shared" ref="EI132" si="1736">IF(BC132="","","|n"&amp;EI$2&amp;"+"&amp;BC132&amp;EI$1)</f>
        <v/>
      </c>
      <c r="EJ132" s="72" t="str">
        <f t="shared" ref="EJ132" si="1737">IF(BD132="","","|n"&amp;EJ$2&amp;"+"&amp;BD132&amp;EJ$1)</f>
        <v/>
      </c>
      <c r="EK132" s="72" t="str">
        <f t="shared" ref="EK132" si="1738">IF(BE132="","","|n"&amp;EK$2&amp;"+"&amp;BE132&amp;EK$1)</f>
        <v/>
      </c>
      <c r="EL132" s="72" t="str">
        <f t="shared" ref="EL132" si="1739">IF(BF132="","","|n"&amp;EL$2&amp;"+"&amp;BF132&amp;EL$1)</f>
        <v/>
      </c>
      <c r="EM132" s="72" t="str">
        <f t="shared" ref="EM132" si="1740">IF(BG132="","","|n"&amp;EM$2&amp;"+"&amp;BG132&amp;EM$1)</f>
        <v/>
      </c>
      <c r="EN132" s="72" t="str">
        <f t="shared" ref="EN132" si="1741">IF(BH132="","","|n"&amp;EN$2&amp;"+"&amp;BH132&amp;EN$1)</f>
        <v/>
      </c>
      <c r="EO132" s="72" t="str">
        <f t="shared" ref="EO132" si="1742">IF(BI132="","","|n"&amp;EO$2&amp;"+"&amp;BI132&amp;EO$1)</f>
        <v/>
      </c>
      <c r="EP132" s="72" t="str">
        <f t="shared" ref="EP132" si="1743">IF(BJ132="","","|n"&amp;EP$2&amp;"+"&amp;BJ132&amp;EP$1)</f>
        <v/>
      </c>
      <c r="EQ132" s="72" t="str">
        <f t="shared" ref="EQ132" si="1744">IF(BK132="","","|n"&amp;EQ$2&amp;"+"&amp;BK132&amp;EQ$1)</f>
        <v/>
      </c>
      <c r="ER132" s="72" t="str">
        <f t="shared" ref="ER132" si="1745">IF(BL132="","","|n"&amp;ER$2&amp;"+"&amp;BL132&amp;ER$1)</f>
        <v/>
      </c>
      <c r="ES132" s="72" t="str">
        <f t="shared" ref="ES132" si="1746">IF(BM132="","","|n"&amp;ES$2&amp;"+"&amp;BM132&amp;ES$1)</f>
        <v/>
      </c>
      <c r="ET132" s="72" t="str">
        <f t="shared" ref="ET132" si="1747">IF(BN132="","","|n"&amp;ET$2&amp;"+"&amp;BN132&amp;ET$1)</f>
        <v/>
      </c>
      <c r="EU132" s="72" t="str">
        <f t="shared" ref="EU132" si="1748">IF(BO132="","","|n"&amp;EU$2&amp;"+"&amp;BO132&amp;EU$1)</f>
        <v/>
      </c>
      <c r="EV132" s="72" t="str">
        <f t="shared" ref="EV132" si="1749">IF(BP132="","","|n"&amp;EV$2&amp;"+"&amp;BP132&amp;EV$1)</f>
        <v/>
      </c>
      <c r="EW132" s="72" t="str">
        <f t="shared" ref="EW132" si="1750">IF(BQ132="","","|n"&amp;EW$2&amp;"+"&amp;BQ132&amp;EW$1)</f>
        <v/>
      </c>
      <c r="EX132" s="72" t="str">
        <f t="shared" ref="EX132" si="1751">IF(BR132="","","|n"&amp;EX$2&amp;"+"&amp;BR132&amp;EX$1)</f>
        <v/>
      </c>
      <c r="EY132" s="72" t="str">
        <f t="shared" ref="EY132" si="1752">IF(BS132="","","|n"&amp;EY$2&amp;"+"&amp;BS132&amp;EY$1)</f>
        <v/>
      </c>
      <c r="EZ132" s="72" t="str">
        <f t="shared" ref="EZ132" si="1753">IF(BT132="","","|n"&amp;EZ$2&amp;"+"&amp;BT132&amp;EZ$1)</f>
        <v/>
      </c>
      <c r="FA132" s="72" t="str">
        <f t="shared" ref="FA132" si="1754">IF(BU132="","","|n"&amp;FA$2&amp;"+"&amp;BU132&amp;FA$1)</f>
        <v/>
      </c>
      <c r="FB132" s="72" t="str">
        <f t="shared" ref="FB132" si="1755">IF(BV132="","","|n"&amp;FB$2&amp;"+"&amp;BV132&amp;FB$1)</f>
        <v/>
      </c>
      <c r="FC132" s="72" t="str">
        <f t="shared" ref="FC132" si="1756">IF(BW132="","","|n"&amp;FC$2&amp;"+"&amp;BW132&amp;FC$1)</f>
        <v/>
      </c>
      <c r="FD132" s="72" t="str">
        <f t="shared" ref="FD132" si="1757">IF(BX132="","","|n"&amp;FD$2&amp;"+"&amp;BX132&amp;FD$1)</f>
        <v/>
      </c>
      <c r="FE132" s="72" t="str">
        <f t="shared" ref="FE132" si="1758">IF(BY132="","","|n"&amp;FE$2&amp;"+"&amp;BY132&amp;FE$1)</f>
        <v/>
      </c>
      <c r="FF132" s="72" t="str">
        <f t="shared" ref="FF132" si="1759">IF(BZ132="","","|n"&amp;FF$2&amp;"+"&amp;BZ132&amp;FF$1)</f>
        <v/>
      </c>
      <c r="FG132" s="72" t="str">
        <f t="shared" ref="FG132" si="1760">IF(CA132="","","|n"&amp;FG$2&amp;"+"&amp;CA132&amp;FG$1)</f>
        <v/>
      </c>
      <c r="FH132" s="72" t="str">
        <f t="shared" ref="FH132" si="1761">IF(CB132="","","|n"&amp;FH$2&amp;"+"&amp;CB132&amp;FH$1)</f>
        <v/>
      </c>
      <c r="FI132" s="72" t="str">
        <f t="shared" ref="FI132" si="1762">IF(CC132="","","|n"&amp;FI$2&amp;"+"&amp;CC132&amp;FI$1)</f>
        <v/>
      </c>
      <c r="FJ132" s="72" t="str">
        <f t="shared" ref="FJ132" si="1763">IF(CD132="","","|n"&amp;FJ$2&amp;"+"&amp;CD132&amp;FJ$1)</f>
        <v/>
      </c>
      <c r="FK132" s="72" t="str">
        <f t="shared" ref="FK132" si="1764">IF(CE132="","","|n"&amp;FK$2&amp;"+"&amp;CE132&amp;FK$1)</f>
        <v/>
      </c>
      <c r="FL132" s="72" t="str">
        <f t="shared" ref="FL132" si="1765">IF(CF132="","","|n"&amp;FL$2&amp;"+"&amp;CF132&amp;FL$1)</f>
        <v/>
      </c>
      <c r="FM132" s="72" t="str">
        <f t="shared" ref="FM132" si="1766">IF(CG132="","","|n"&amp;FM$2&amp;"+"&amp;CG132&amp;FM$1)</f>
        <v/>
      </c>
      <c r="FN132" s="72" t="str">
        <f t="shared" ref="FN132" si="1767">IF(CH132="","","|n"&amp;FN$2&amp;"+"&amp;CH132&amp;FN$1)</f>
        <v/>
      </c>
      <c r="FO132" s="72" t="str">
        <f t="shared" ref="FO132" si="1768">IF(CI132="","","|n"&amp;FO$2&amp;"+"&amp;CI132&amp;FO$1)</f>
        <v/>
      </c>
      <c r="FP132" s="72" t="str">
        <f t="shared" ref="FP132" si="1769">IF(CJ132="","","|n"&amp;FP$2&amp;"+"&amp;CJ132&amp;FP$1)</f>
        <v/>
      </c>
      <c r="FQ132" s="72" t="str">
        <f t="shared" ref="FQ132" si="1770">IF(CK132="","","|n"&amp;FQ$2&amp;"+"&amp;CK132&amp;FQ$1)</f>
        <v/>
      </c>
      <c r="FR132" s="72" t="str">
        <f t="shared" ref="FR132" si="1771">IF(CL132="","","|n"&amp;FR$2&amp;"+"&amp;CL132&amp;FR$1)</f>
        <v/>
      </c>
      <c r="FS132" s="72" t="str">
        <f t="shared" ref="FS132" si="1772">IF(CM132="","","|n"&amp;FS$2&amp;"+"&amp;CM132&amp;FS$1)</f>
        <v/>
      </c>
    </row>
    <row r="133" spans="1:175" ht="16.5">
      <c r="A133" s="104"/>
      <c r="B133" s="104" t="s">
        <v>499</v>
      </c>
      <c r="C133" s="104" t="s">
        <v>493</v>
      </c>
      <c r="T133" s="104"/>
      <c r="U133" s="88" t="s">
        <v>487</v>
      </c>
      <c r="CN133" s="70" t="str">
        <f t="shared" ref="CN133" si="1773">"InitUnitState('"&amp;B133&amp;"',"&amp;V133&amp;","&amp;W133&amp;","&amp;X133&amp;","&amp;Y133&amp;","&amp;Z133&amp;","&amp;AA133&amp;","&amp;AB133&amp;","&amp;AC133&amp;","&amp;AD133&amp;","&amp;AE133&amp;")"</f>
        <v>InitUnitState('CS24',,,,,,,,,,)</v>
      </c>
      <c r="CO133" s="70" t="str">
        <f t="shared" ref="CO133" si="1774">"InitUnitNormal('"&amp;B133&amp;"',"&amp;AF133&amp;","&amp;AG133&amp;","&amp;AH133&amp;","&amp;AI133&amp;","&amp;AJ133&amp;","&amp;AK133&amp;","&amp;AL133&amp;","&amp;AM133&amp;","&amp;AN133&amp;","&amp;AO133&amp;")"</f>
        <v>InitUnitNormal('CS24',,,,,,,,,,)</v>
      </c>
      <c r="CP133" s="70" t="str">
        <f t="shared" ref="CP133" si="1775">"InitUnitMagic('"&amp;B133&amp;"',"&amp;AP133&amp;","&amp;AQ133&amp;","&amp;AR133&amp;","&amp;AS133&amp;","&amp;AT133&amp;","&amp;AU133&amp;","&amp;AV133&amp;","&amp;AW133&amp;","&amp;BI133&amp;","&amp;BJ133&amp;")"</f>
        <v>InitUnitMagic('CS24',,,,,,,,,,)</v>
      </c>
      <c r="CQ133" s="70" t="str">
        <f t="shared" ref="CQ133" si="1776">"InitUnitAdd('"&amp;B133&amp;"',"&amp;BK133&amp;","&amp;BL133&amp;","&amp;BM133&amp;","&amp;BN133&amp;","&amp;BO133&amp;","&amp;BP133&amp;","&amp;BQ133&amp;","&amp;BR133&amp;","&amp;BS133&amp;","&amp;BT133&amp;")"</f>
        <v>InitUnitAdd('CS24',,,,,,,,,,)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136&amp;CR$1&amp;")"</f>
        <v>InitEquipData('CS24',,"",,,,,'','','','','','',"ReplaceableTextures\\CommandButtons\\BTNI002.blp")</v>
      </c>
      <c r="CU133" s="98" t="str">
        <f t="shared" ref="CU133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>
        <f t="shared" ref="CV133" si="1778">T133</f>
        <v>0</v>
      </c>
      <c r="CW133" s="61"/>
      <c r="CX133" s="61"/>
      <c r="CY133" s="61"/>
      <c r="CZ133" s="61"/>
      <c r="DA133" s="61"/>
      <c r="DB133" s="72" t="str">
        <f t="shared" ref="DB133" si="1779">IF(V133="","","|n"&amp;DB$2&amp;"+"&amp;V133&amp;DB$1)</f>
        <v/>
      </c>
      <c r="DC133" s="72" t="str">
        <f t="shared" ref="DC133" si="1780">IF(W133="","","|n"&amp;DC$2&amp;"+"&amp;W133&amp;DC$1)</f>
        <v/>
      </c>
      <c r="DD133" s="72" t="str">
        <f t="shared" ref="DD133" si="1781">IF(X133="","","|n"&amp;DD$2&amp;"+"&amp;X133&amp;DD$1)</f>
        <v/>
      </c>
      <c r="DE133" s="72" t="str">
        <f t="shared" ref="DE133" si="1782">IF(Y133="","","|n"&amp;DE$2&amp;"+"&amp;Y133&amp;DE$1)</f>
        <v/>
      </c>
      <c r="DF133" s="72" t="str">
        <f t="shared" ref="DF133" si="1783">IF(Z133="","","|n"&amp;DF$2&amp;"+"&amp;Z133&amp;DF$1)</f>
        <v/>
      </c>
      <c r="DG133" s="72" t="str">
        <f t="shared" ref="DG133" si="1784">IF(AA133="","","|n"&amp;DG$2&amp;"+"&amp;AA133&amp;DG$1)</f>
        <v/>
      </c>
      <c r="DH133" s="72" t="str">
        <f t="shared" ref="DH133" si="1785">IF(AB133="","","|n"&amp;DH$2&amp;"+"&amp;AB133&amp;DH$1)</f>
        <v/>
      </c>
      <c r="DI133" s="72" t="str">
        <f t="shared" ref="DI133" si="1786">IF(AC133="","","|n"&amp;DI$2&amp;"+"&amp;AC133&amp;DI$1)</f>
        <v/>
      </c>
      <c r="DJ133" s="72" t="str">
        <f t="shared" ref="DJ133" si="1787">IF(AD133="","","|n"&amp;DJ$2&amp;"+"&amp;AD133&amp;DJ$1)</f>
        <v/>
      </c>
      <c r="DK133" s="72" t="str">
        <f t="shared" ref="DK133" si="1788">IF(AE133="","","|n"&amp;DK$2&amp;"+"&amp;AE133&amp;DK$1)</f>
        <v/>
      </c>
      <c r="DL133" s="72" t="str">
        <f t="shared" ref="DL133" si="1789">IF(AF133="","","|n"&amp;DL$2&amp;"+"&amp;AF133&amp;DL$1)</f>
        <v/>
      </c>
      <c r="DM133" s="72" t="str">
        <f t="shared" ref="DM133" si="1790">IF(AG133="","","|n"&amp;DM$2&amp;"+"&amp;AG133&amp;DM$1)</f>
        <v/>
      </c>
      <c r="DN133" s="72" t="str">
        <f t="shared" ref="DN133" si="1791">IF(AH133="","","|n"&amp;DN$2&amp;"+"&amp;AH133&amp;DN$1)</f>
        <v/>
      </c>
      <c r="DO133" s="72" t="str">
        <f t="shared" ref="DO133" si="1792">IF(AI133="","","|n"&amp;DO$2&amp;"+"&amp;AI133&amp;DO$1)</f>
        <v/>
      </c>
      <c r="DP133" s="72" t="str">
        <f t="shared" ref="DP133" si="1793">IF(AJ133="","","|n"&amp;DP$2&amp;"+"&amp;AJ133&amp;DP$1)</f>
        <v/>
      </c>
      <c r="DQ133" s="72" t="str">
        <f t="shared" ref="DQ133" si="1794">IF(AK133="","","|n"&amp;DQ$2&amp;"+"&amp;AK133&amp;DQ$1)</f>
        <v/>
      </c>
      <c r="DR133" s="72" t="str">
        <f t="shared" ref="DR133" si="1795">IF(AL133="","","|n"&amp;DR$2&amp;"+"&amp;AL133&amp;DR$1)</f>
        <v/>
      </c>
      <c r="DS133" s="72" t="str">
        <f t="shared" ref="DS133" si="1796">IF(AM133="","","|n"&amp;DS$2&amp;"+"&amp;AM133&amp;DS$1)</f>
        <v/>
      </c>
      <c r="DT133" s="72" t="str">
        <f t="shared" ref="DT133" si="1797">IF(AN133="","","|n"&amp;DT$2&amp;"+"&amp;AN133&amp;DT$1)</f>
        <v/>
      </c>
      <c r="DU133" s="72" t="str">
        <f t="shared" ref="DU133" si="1798">IF(AO133="","","|n"&amp;DU$2&amp;"+"&amp;AO133&amp;DU$1)</f>
        <v/>
      </c>
      <c r="DV133" s="72" t="str">
        <f t="shared" ref="DV133" si="1799">IF(AP133="","","|n"&amp;DV$2&amp;"+"&amp;AP133&amp;DV$1)</f>
        <v/>
      </c>
      <c r="DW133" s="72" t="str">
        <f t="shared" ref="DW133" si="1800">IF(AQ133="","","|n"&amp;DW$2&amp;"+"&amp;AQ133&amp;DW$1)</f>
        <v/>
      </c>
      <c r="DX133" s="72" t="str">
        <f t="shared" ref="DX133" si="1801">IF(AR133="","","|n"&amp;DX$2&amp;"+"&amp;AR133&amp;DX$1)</f>
        <v/>
      </c>
      <c r="DY133" s="72" t="str">
        <f t="shared" ref="DY133" si="1802">IF(AS133="","","|n"&amp;DY$2&amp;"+"&amp;AS133&amp;DY$1)</f>
        <v/>
      </c>
      <c r="DZ133" s="72" t="str">
        <f t="shared" ref="DZ133" si="1803">IF(AT133="","","|n"&amp;DZ$2&amp;"+"&amp;AT133&amp;DZ$1)</f>
        <v/>
      </c>
      <c r="EA133" s="72" t="str">
        <f t="shared" ref="EA133" si="1804">IF(AU133="","","|n"&amp;EA$2&amp;"+"&amp;AU133&amp;EA$1)</f>
        <v/>
      </c>
      <c r="EB133" s="72" t="str">
        <f t="shared" ref="EB133" si="1805">IF(AV133="","","|n"&amp;EB$2&amp;"+"&amp;AV133&amp;EB$1)</f>
        <v/>
      </c>
      <c r="EC133" s="72" t="str">
        <f t="shared" ref="EC133" si="1806">IF(AW133="","","|n"&amp;EC$2&amp;"+"&amp;AW133&amp;EC$1)</f>
        <v/>
      </c>
      <c r="ED133" s="72" t="str">
        <f t="shared" ref="ED133" si="1807">IF(AX133="","","|n"&amp;ED$2&amp;"+"&amp;AX133&amp;ED$1)</f>
        <v/>
      </c>
      <c r="EE133" s="72" t="str">
        <f t="shared" ref="EE133" si="1808">IF(AY133="","","|n"&amp;EE$2&amp;"+"&amp;AY133&amp;EE$1)</f>
        <v/>
      </c>
      <c r="EF133" s="72" t="str">
        <f t="shared" ref="EF133" si="1809">IF(AZ133="","","|n"&amp;EF$2&amp;"+"&amp;AZ133&amp;EF$1)</f>
        <v/>
      </c>
      <c r="EG133" s="72" t="str">
        <f t="shared" ref="EG133" si="1810">IF(BA133="","","|n"&amp;EG$2&amp;"+"&amp;BA133&amp;EG$1)</f>
        <v/>
      </c>
      <c r="EH133" s="72" t="str">
        <f t="shared" ref="EH133" si="1811">IF(BB133="","","|n"&amp;EH$2&amp;"+"&amp;BB133&amp;EH$1)</f>
        <v/>
      </c>
      <c r="EI133" s="72" t="str">
        <f t="shared" ref="EI133" si="1812">IF(BC133="","","|n"&amp;EI$2&amp;"+"&amp;BC133&amp;EI$1)</f>
        <v/>
      </c>
      <c r="EJ133" s="72" t="str">
        <f t="shared" ref="EJ133" si="1813">IF(BD133="","","|n"&amp;EJ$2&amp;"+"&amp;BD133&amp;EJ$1)</f>
        <v/>
      </c>
      <c r="EK133" s="72" t="str">
        <f t="shared" ref="EK133" si="1814">IF(BE133="","","|n"&amp;EK$2&amp;"+"&amp;BE133&amp;EK$1)</f>
        <v/>
      </c>
      <c r="EL133" s="72" t="str">
        <f t="shared" ref="EL133" si="1815">IF(BF133="","","|n"&amp;EL$2&amp;"+"&amp;BF133&amp;EL$1)</f>
        <v/>
      </c>
      <c r="EM133" s="72" t="str">
        <f t="shared" ref="EM133" si="1816">IF(BG133="","","|n"&amp;EM$2&amp;"+"&amp;BG133&amp;EM$1)</f>
        <v/>
      </c>
      <c r="EN133" s="72" t="str">
        <f t="shared" ref="EN133" si="1817">IF(BH133="","","|n"&amp;EN$2&amp;"+"&amp;BH133&amp;EN$1)</f>
        <v/>
      </c>
      <c r="EO133" s="72" t="str">
        <f t="shared" ref="EO133" si="1818">IF(BI133="","","|n"&amp;EO$2&amp;"+"&amp;BI133&amp;EO$1)</f>
        <v/>
      </c>
      <c r="EP133" s="72" t="str">
        <f t="shared" ref="EP133" si="1819">IF(BJ133="","","|n"&amp;EP$2&amp;"+"&amp;BJ133&amp;EP$1)</f>
        <v/>
      </c>
      <c r="EQ133" s="72" t="str">
        <f t="shared" ref="EQ133" si="1820">IF(BK133="","","|n"&amp;EQ$2&amp;"+"&amp;BK133&amp;EQ$1)</f>
        <v/>
      </c>
      <c r="ER133" s="72" t="str">
        <f t="shared" ref="ER133" si="1821">IF(BL133="","","|n"&amp;ER$2&amp;"+"&amp;BL133&amp;ER$1)</f>
        <v/>
      </c>
      <c r="ES133" s="72" t="str">
        <f t="shared" ref="ES133" si="1822">IF(BM133="","","|n"&amp;ES$2&amp;"+"&amp;BM133&amp;ES$1)</f>
        <v/>
      </c>
      <c r="ET133" s="72" t="str">
        <f t="shared" ref="ET133" si="1823">IF(BN133="","","|n"&amp;ET$2&amp;"+"&amp;BN133&amp;ET$1)</f>
        <v/>
      </c>
      <c r="EU133" s="72" t="str">
        <f t="shared" ref="EU133" si="1824">IF(BO133="","","|n"&amp;EU$2&amp;"+"&amp;BO133&amp;EU$1)</f>
        <v/>
      </c>
      <c r="EV133" s="72" t="str">
        <f t="shared" ref="EV133" si="1825">IF(BP133="","","|n"&amp;EV$2&amp;"+"&amp;BP133&amp;EV$1)</f>
        <v/>
      </c>
      <c r="EW133" s="72" t="str">
        <f t="shared" ref="EW133" si="1826">IF(BQ133="","","|n"&amp;EW$2&amp;"+"&amp;BQ133&amp;EW$1)</f>
        <v/>
      </c>
      <c r="EX133" s="72" t="str">
        <f t="shared" ref="EX133" si="1827">IF(BR133="","","|n"&amp;EX$2&amp;"+"&amp;BR133&amp;EX$1)</f>
        <v/>
      </c>
      <c r="EY133" s="72" t="str">
        <f t="shared" ref="EY133" si="1828">IF(BS133="","","|n"&amp;EY$2&amp;"+"&amp;BS133&amp;EY$1)</f>
        <v/>
      </c>
      <c r="EZ133" s="72" t="str">
        <f t="shared" ref="EZ133" si="1829">IF(BT133="","","|n"&amp;EZ$2&amp;"+"&amp;BT133&amp;EZ$1)</f>
        <v/>
      </c>
      <c r="FA133" s="72" t="str">
        <f t="shared" ref="FA133" si="1830">IF(BU133="","","|n"&amp;FA$2&amp;"+"&amp;BU133&amp;FA$1)</f>
        <v/>
      </c>
      <c r="FB133" s="72" t="str">
        <f t="shared" ref="FB133" si="1831">IF(BV133="","","|n"&amp;FB$2&amp;"+"&amp;BV133&amp;FB$1)</f>
        <v/>
      </c>
      <c r="FC133" s="72" t="str">
        <f t="shared" ref="FC133" si="1832">IF(BW133="","","|n"&amp;FC$2&amp;"+"&amp;BW133&amp;FC$1)</f>
        <v/>
      </c>
      <c r="FD133" s="72" t="str">
        <f t="shared" ref="FD133" si="1833">IF(BX133="","","|n"&amp;FD$2&amp;"+"&amp;BX133&amp;FD$1)</f>
        <v/>
      </c>
      <c r="FE133" s="72" t="str">
        <f t="shared" ref="FE133" si="1834">IF(BY133="","","|n"&amp;FE$2&amp;"+"&amp;BY133&amp;FE$1)</f>
        <v/>
      </c>
      <c r="FF133" s="72" t="str">
        <f t="shared" ref="FF133" si="1835">IF(BZ133="","","|n"&amp;FF$2&amp;"+"&amp;BZ133&amp;FF$1)</f>
        <v/>
      </c>
      <c r="FG133" s="72" t="str">
        <f t="shared" ref="FG133" si="1836">IF(CA133="","","|n"&amp;FG$2&amp;"+"&amp;CA133&amp;FG$1)</f>
        <v/>
      </c>
      <c r="FH133" s="72" t="str">
        <f t="shared" ref="FH133" si="1837">IF(CB133="","","|n"&amp;FH$2&amp;"+"&amp;CB133&amp;FH$1)</f>
        <v/>
      </c>
      <c r="FI133" s="72" t="str">
        <f t="shared" ref="FI133" si="1838">IF(CC133="","","|n"&amp;FI$2&amp;"+"&amp;CC133&amp;FI$1)</f>
        <v/>
      </c>
      <c r="FJ133" s="72" t="str">
        <f t="shared" ref="FJ133" si="1839">IF(CD133="","","|n"&amp;FJ$2&amp;"+"&amp;CD133&amp;FJ$1)</f>
        <v/>
      </c>
      <c r="FK133" s="72" t="str">
        <f t="shared" ref="FK133" si="1840">IF(CE133="","","|n"&amp;FK$2&amp;"+"&amp;CE133&amp;FK$1)</f>
        <v/>
      </c>
      <c r="FL133" s="72" t="str">
        <f t="shared" ref="FL133" si="1841">IF(CF133="","","|n"&amp;FL$2&amp;"+"&amp;CF133&amp;FL$1)</f>
        <v/>
      </c>
      <c r="FM133" s="72" t="str">
        <f t="shared" ref="FM133" si="1842">IF(CG133="","","|n"&amp;FM$2&amp;"+"&amp;CG133&amp;FM$1)</f>
        <v/>
      </c>
      <c r="FN133" s="72" t="str">
        <f t="shared" ref="FN133" si="1843">IF(CH133="","","|n"&amp;FN$2&amp;"+"&amp;CH133&amp;FN$1)</f>
        <v/>
      </c>
      <c r="FO133" s="72" t="str">
        <f t="shared" ref="FO133" si="1844">IF(CI133="","","|n"&amp;FO$2&amp;"+"&amp;CI133&amp;FO$1)</f>
        <v/>
      </c>
      <c r="FP133" s="72" t="str">
        <f t="shared" ref="FP133" si="1845">IF(CJ133="","","|n"&amp;FP$2&amp;"+"&amp;CJ133&amp;FP$1)</f>
        <v/>
      </c>
      <c r="FQ133" s="72" t="str">
        <f t="shared" ref="FQ133" si="1846">IF(CK133="","","|n"&amp;FQ$2&amp;"+"&amp;CK133&amp;FQ$1)</f>
        <v/>
      </c>
      <c r="FR133" s="72" t="str">
        <f t="shared" ref="FR133" si="1847">IF(CL133="","","|n"&amp;FR$2&amp;"+"&amp;CL133&amp;FR$1)</f>
        <v/>
      </c>
      <c r="FS133" s="72" t="str">
        <f t="shared" ref="FS133" si="1848">IF(CM133="","","|n"&amp;FS$2&amp;"+"&amp;CM133&amp;FS$1)</f>
        <v/>
      </c>
    </row>
    <row r="134" spans="1:175" ht="16.5">
      <c r="A134" s="116"/>
      <c r="B134" s="104" t="s">
        <v>500</v>
      </c>
      <c r="C134" s="116" t="s">
        <v>501</v>
      </c>
      <c r="T134" s="120" t="s">
        <v>502</v>
      </c>
      <c r="U134" s="88" t="str">
        <f t="shared" ref="U134:U158" si="1849">"ReplaceableTextures\\CommandButtons\\BTN"&amp;B134&amp;".blp"</f>
        <v>ReplaceableTextures\\CommandButtons\\BTNCF01.blp</v>
      </c>
      <c r="CN134" s="70" t="str">
        <f t="shared" ref="CN134:CN144" si="1850">"InitUnitState('"&amp;B134&amp;"',"&amp;V134&amp;","&amp;W134&amp;","&amp;X134&amp;","&amp;Y134&amp;","&amp;Z134&amp;","&amp;AA134&amp;","&amp;AB134&amp;","&amp;AC134&amp;","&amp;AD134&amp;","&amp;AE134&amp;")"</f>
        <v>InitUnitState('CF01',,,,,,,,,,)</v>
      </c>
      <c r="CO134" s="70" t="str">
        <f t="shared" ref="CO134:CO144" si="1851">"InitUnitNormal('"&amp;B134&amp;"',"&amp;AF134&amp;","&amp;AG134&amp;","&amp;AH134&amp;","&amp;AI134&amp;","&amp;AJ134&amp;","&amp;AK134&amp;","&amp;AL134&amp;","&amp;AM134&amp;","&amp;AN134&amp;","&amp;AO134&amp;")"</f>
        <v>InitUnitNormal('CF01',,,,,,,,,,)</v>
      </c>
      <c r="CP134" s="70" t="str">
        <f t="shared" ref="CP134:CP144" si="1852">"InitUnitMagic('"&amp;B134&amp;"',"&amp;AP134&amp;","&amp;AQ134&amp;","&amp;AR134&amp;","&amp;AS134&amp;","&amp;AT134&amp;","&amp;AU134&amp;","&amp;AV134&amp;","&amp;AW134&amp;","&amp;BI134&amp;","&amp;BJ134&amp;")"</f>
        <v>InitUnitMagic('CF01',,,,,,,,,,)</v>
      </c>
      <c r="CQ134" s="70" t="str">
        <f t="shared" ref="CQ134:CQ144" si="1853">"InitUnitAdd('"&amp;B134&amp;"',"&amp;BK134&amp;","&amp;BL134&amp;","&amp;BM134&amp;","&amp;BN134&amp;","&amp;BO134&amp;","&amp;BP134&amp;","&amp;BQ134&amp;","&amp;BR134&amp;","&amp;BS134&amp;","&amp;BT134&amp;")"</f>
        <v>InitUnitAdd('CF01',,,,,,,,,,)</v>
      </c>
      <c r="CR134" s="70" t="e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#REF!&amp;CR$1&amp;")"</f>
        <v>#REF!</v>
      </c>
      <c r="CU134" s="98" t="str">
        <f t="shared" ref="CU134:CU135" si="185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5">T134</f>
        <v>获得一个随机品质的|Cffffc926法宝|r。</v>
      </c>
      <c r="CW134" s="61"/>
      <c r="CX134" s="61"/>
      <c r="CY134" s="61"/>
      <c r="CZ134" s="61"/>
      <c r="DA134" s="61"/>
      <c r="DB134" s="72" t="str">
        <f t="shared" ref="DB134:DB135" si="1856">IF(V134="","","|n"&amp;DB$2&amp;"+"&amp;V134&amp;DB$1)</f>
        <v/>
      </c>
      <c r="DC134" s="72" t="str">
        <f t="shared" ref="DC134:DC135" si="1857">IF(W134="","","|n"&amp;DC$2&amp;"+"&amp;W134&amp;DC$1)</f>
        <v/>
      </c>
      <c r="DD134" s="72" t="str">
        <f t="shared" ref="DD134:DD135" si="1858">IF(X134="","","|n"&amp;DD$2&amp;"+"&amp;X134&amp;DD$1)</f>
        <v/>
      </c>
      <c r="DE134" s="72" t="str">
        <f t="shared" ref="DE134:DE135" si="1859">IF(Y134="","","|n"&amp;DE$2&amp;"+"&amp;Y134&amp;DE$1)</f>
        <v/>
      </c>
      <c r="DF134" s="72" t="str">
        <f t="shared" ref="DF134:DF135" si="1860">IF(Z134="","","|n"&amp;DF$2&amp;"+"&amp;Z134&amp;DF$1)</f>
        <v/>
      </c>
      <c r="DG134" s="72" t="str">
        <f t="shared" ref="DG134:DG135" si="1861">IF(AA134="","","|n"&amp;DG$2&amp;"+"&amp;AA134&amp;DG$1)</f>
        <v/>
      </c>
      <c r="DH134" s="72" t="str">
        <f t="shared" ref="DH134:DH135" si="1862">IF(AB134="","","|n"&amp;DH$2&amp;"+"&amp;AB134&amp;DH$1)</f>
        <v/>
      </c>
      <c r="DI134" s="72" t="str">
        <f t="shared" ref="DI134:DI135" si="1863">IF(AC134="","","|n"&amp;DI$2&amp;"+"&amp;AC134&amp;DI$1)</f>
        <v/>
      </c>
      <c r="DJ134" s="72" t="str">
        <f t="shared" ref="DJ134:DJ135" si="1864">IF(AD134="","","|n"&amp;DJ$2&amp;"+"&amp;AD134&amp;DJ$1)</f>
        <v/>
      </c>
      <c r="DK134" s="72" t="str">
        <f t="shared" ref="DK134:DK135" si="1865">IF(AE134="","","|n"&amp;DK$2&amp;"+"&amp;AE134&amp;DK$1)</f>
        <v/>
      </c>
      <c r="DL134" s="72" t="str">
        <f t="shared" ref="DL134:DL135" si="1866">IF(AF134="","","|n"&amp;DL$2&amp;"+"&amp;AF134&amp;DL$1)</f>
        <v/>
      </c>
      <c r="DM134" s="72" t="str">
        <f t="shared" ref="DM134:DM135" si="1867">IF(AG134="","","|n"&amp;DM$2&amp;"+"&amp;AG134&amp;DM$1)</f>
        <v/>
      </c>
      <c r="DN134" s="72" t="str">
        <f t="shared" ref="DN134:DN135" si="1868">IF(AH134="","","|n"&amp;DN$2&amp;"+"&amp;AH134&amp;DN$1)</f>
        <v/>
      </c>
      <c r="DO134" s="72" t="str">
        <f t="shared" ref="DO134:DO135" si="1869">IF(AI134="","","|n"&amp;DO$2&amp;"+"&amp;AI134&amp;DO$1)</f>
        <v/>
      </c>
      <c r="DP134" s="72" t="str">
        <f t="shared" ref="DP134:DP135" si="1870">IF(AJ134="","","|n"&amp;DP$2&amp;"+"&amp;AJ134&amp;DP$1)</f>
        <v/>
      </c>
      <c r="DQ134" s="72" t="str">
        <f t="shared" ref="DQ134:DQ135" si="1871">IF(AK134="","","|n"&amp;DQ$2&amp;"+"&amp;AK134&amp;DQ$1)</f>
        <v/>
      </c>
      <c r="DR134" s="72" t="str">
        <f t="shared" ref="DR134:DR135" si="1872">IF(AL134="","","|n"&amp;DR$2&amp;"+"&amp;AL134&amp;DR$1)</f>
        <v/>
      </c>
      <c r="DS134" s="72" t="str">
        <f t="shared" ref="DS134:DS135" si="1873">IF(AM134="","","|n"&amp;DS$2&amp;"+"&amp;AM134&amp;DS$1)</f>
        <v/>
      </c>
      <c r="DT134" s="72" t="str">
        <f t="shared" ref="DT134:DT135" si="1874">IF(AN134="","","|n"&amp;DT$2&amp;"+"&amp;AN134&amp;DT$1)</f>
        <v/>
      </c>
      <c r="DU134" s="72" t="str">
        <f t="shared" ref="DU134:DU135" si="1875">IF(AO134="","","|n"&amp;DU$2&amp;"+"&amp;AO134&amp;DU$1)</f>
        <v/>
      </c>
      <c r="DV134" s="72" t="str">
        <f t="shared" ref="DV134:DV135" si="1876">IF(AP134="","","|n"&amp;DV$2&amp;"+"&amp;AP134&amp;DV$1)</f>
        <v/>
      </c>
      <c r="DW134" s="72" t="str">
        <f t="shared" ref="DW134:DW135" si="1877">IF(AQ134="","","|n"&amp;DW$2&amp;"+"&amp;AQ134&amp;DW$1)</f>
        <v/>
      </c>
      <c r="DX134" s="72" t="str">
        <f t="shared" ref="DX134:DX135" si="1878">IF(AR134="","","|n"&amp;DX$2&amp;"+"&amp;AR134&amp;DX$1)</f>
        <v/>
      </c>
      <c r="DY134" s="72" t="str">
        <f t="shared" ref="DY134:DY135" si="1879">IF(AS134="","","|n"&amp;DY$2&amp;"+"&amp;AS134&amp;DY$1)</f>
        <v/>
      </c>
      <c r="DZ134" s="72" t="str">
        <f t="shared" ref="DZ134:DZ135" si="1880">IF(AT134="","","|n"&amp;DZ$2&amp;"+"&amp;AT134&amp;DZ$1)</f>
        <v/>
      </c>
      <c r="EA134" s="72" t="str">
        <f t="shared" ref="EA134:EA135" si="1881">IF(AU134="","","|n"&amp;EA$2&amp;"+"&amp;AU134&amp;EA$1)</f>
        <v/>
      </c>
      <c r="EB134" s="72" t="str">
        <f t="shared" ref="EB134:EB135" si="1882">IF(AV134="","","|n"&amp;EB$2&amp;"+"&amp;AV134&amp;EB$1)</f>
        <v/>
      </c>
      <c r="EC134" s="72" t="str">
        <f t="shared" ref="EC134:EC135" si="1883">IF(AW134="","","|n"&amp;EC$2&amp;"+"&amp;AW134&amp;EC$1)</f>
        <v/>
      </c>
      <c r="ED134" s="72" t="str">
        <f t="shared" ref="ED134:ED135" si="1884">IF(AX134="","","|n"&amp;ED$2&amp;"+"&amp;AX134&amp;ED$1)</f>
        <v/>
      </c>
      <c r="EE134" s="72" t="str">
        <f t="shared" ref="EE134:EE135" si="1885">IF(AY134="","","|n"&amp;EE$2&amp;"+"&amp;AY134&amp;EE$1)</f>
        <v/>
      </c>
      <c r="EF134" s="72" t="str">
        <f t="shared" ref="EF134:EF135" si="1886">IF(AZ134="","","|n"&amp;EF$2&amp;"+"&amp;AZ134&amp;EF$1)</f>
        <v/>
      </c>
      <c r="EG134" s="72" t="str">
        <f t="shared" ref="EG134:EG135" si="1887">IF(BA134="","","|n"&amp;EG$2&amp;"+"&amp;BA134&amp;EG$1)</f>
        <v/>
      </c>
      <c r="EH134" s="72" t="str">
        <f t="shared" ref="EH134:EH135" si="1888">IF(BB134="","","|n"&amp;EH$2&amp;"+"&amp;BB134&amp;EH$1)</f>
        <v/>
      </c>
      <c r="EI134" s="72" t="str">
        <f t="shared" ref="EI134:EI135" si="1889">IF(BC134="","","|n"&amp;EI$2&amp;"+"&amp;BC134&amp;EI$1)</f>
        <v/>
      </c>
      <c r="EJ134" s="72" t="str">
        <f t="shared" ref="EJ134:EJ135" si="1890">IF(BD134="","","|n"&amp;EJ$2&amp;"+"&amp;BD134&amp;EJ$1)</f>
        <v/>
      </c>
      <c r="EK134" s="72" t="str">
        <f t="shared" ref="EK134:EK135" si="1891">IF(BE134="","","|n"&amp;EK$2&amp;"+"&amp;BE134&amp;EK$1)</f>
        <v/>
      </c>
      <c r="EL134" s="72" t="str">
        <f t="shared" ref="EL134:EL135" si="1892">IF(BF134="","","|n"&amp;EL$2&amp;"+"&amp;BF134&amp;EL$1)</f>
        <v/>
      </c>
      <c r="EM134" s="72" t="str">
        <f t="shared" ref="EM134:EM135" si="1893">IF(BG134="","","|n"&amp;EM$2&amp;"+"&amp;BG134&amp;EM$1)</f>
        <v/>
      </c>
      <c r="EN134" s="72" t="str">
        <f t="shared" ref="EN134:EN135" si="1894">IF(BH134="","","|n"&amp;EN$2&amp;"+"&amp;BH134&amp;EN$1)</f>
        <v/>
      </c>
      <c r="EO134" s="72" t="str">
        <f t="shared" ref="EO134:EO135" si="1895">IF(BI134="","","|n"&amp;EO$2&amp;"+"&amp;BI134&amp;EO$1)</f>
        <v/>
      </c>
      <c r="EP134" s="72" t="str">
        <f t="shared" ref="EP134:EP135" si="1896">IF(BJ134="","","|n"&amp;EP$2&amp;"+"&amp;BJ134&amp;EP$1)</f>
        <v/>
      </c>
      <c r="EQ134" s="72" t="str">
        <f t="shared" ref="EQ134:EQ135" si="1897">IF(BK134="","","|n"&amp;EQ$2&amp;"+"&amp;BK134&amp;EQ$1)</f>
        <v/>
      </c>
      <c r="ER134" s="72" t="str">
        <f t="shared" ref="ER134:ER135" si="1898">IF(BL134="","","|n"&amp;ER$2&amp;"+"&amp;BL134&amp;ER$1)</f>
        <v/>
      </c>
      <c r="ES134" s="72" t="str">
        <f t="shared" ref="ES134:ES135" si="1899">IF(BM134="","","|n"&amp;ES$2&amp;"+"&amp;BM134&amp;ES$1)</f>
        <v/>
      </c>
      <c r="ET134" s="72" t="str">
        <f t="shared" ref="ET134:ET135" si="1900">IF(BN134="","","|n"&amp;ET$2&amp;"+"&amp;BN134&amp;ET$1)</f>
        <v/>
      </c>
      <c r="EU134" s="72" t="str">
        <f t="shared" ref="EU134:EU135" si="1901">IF(BO134="","","|n"&amp;EU$2&amp;"+"&amp;BO134&amp;EU$1)</f>
        <v/>
      </c>
      <c r="EV134" s="72" t="str">
        <f t="shared" ref="EV134:EV135" si="1902">IF(BP134="","","|n"&amp;EV$2&amp;"+"&amp;BP134&amp;EV$1)</f>
        <v/>
      </c>
      <c r="EW134" s="72" t="str">
        <f t="shared" ref="EW134:EW135" si="1903">IF(BQ134="","","|n"&amp;EW$2&amp;"+"&amp;BQ134&amp;EW$1)</f>
        <v/>
      </c>
      <c r="EX134" s="72" t="str">
        <f t="shared" ref="EX134:EX135" si="1904">IF(BR134="","","|n"&amp;EX$2&amp;"+"&amp;BR134&amp;EX$1)</f>
        <v/>
      </c>
      <c r="EY134" s="72" t="str">
        <f t="shared" ref="EY134:EY135" si="1905">IF(BS134="","","|n"&amp;EY$2&amp;"+"&amp;BS134&amp;EY$1)</f>
        <v/>
      </c>
      <c r="EZ134" s="72" t="str">
        <f t="shared" ref="EZ134:EZ135" si="1906">IF(BT134="","","|n"&amp;EZ$2&amp;"+"&amp;BT134&amp;EZ$1)</f>
        <v/>
      </c>
      <c r="FA134" s="72" t="str">
        <f t="shared" ref="FA134:FA135" si="1907">IF(BU134="","","|n"&amp;FA$2&amp;"+"&amp;BU134&amp;FA$1)</f>
        <v/>
      </c>
      <c r="FB134" s="72" t="str">
        <f t="shared" ref="FB134:FB135" si="1908">IF(BV134="","","|n"&amp;FB$2&amp;"+"&amp;BV134&amp;FB$1)</f>
        <v/>
      </c>
      <c r="FC134" s="72" t="str">
        <f t="shared" ref="FC134:FC135" si="1909">IF(BW134="","","|n"&amp;FC$2&amp;"+"&amp;BW134&amp;FC$1)</f>
        <v/>
      </c>
      <c r="FD134" s="72" t="str">
        <f t="shared" ref="FD134:FD135" si="1910">IF(BX134="","","|n"&amp;FD$2&amp;"+"&amp;BX134&amp;FD$1)</f>
        <v/>
      </c>
      <c r="FE134" s="72" t="str">
        <f t="shared" ref="FE134:FE135" si="1911">IF(BY134="","","|n"&amp;FE$2&amp;"+"&amp;BY134&amp;FE$1)</f>
        <v/>
      </c>
      <c r="FF134" s="72" t="str">
        <f t="shared" ref="FF134:FF135" si="1912">IF(BZ134="","","|n"&amp;FF$2&amp;"+"&amp;BZ134&amp;FF$1)</f>
        <v/>
      </c>
      <c r="FG134" s="72" t="str">
        <f t="shared" ref="FG134:FG135" si="1913">IF(CA134="","","|n"&amp;FG$2&amp;"+"&amp;CA134&amp;FG$1)</f>
        <v/>
      </c>
      <c r="FH134" s="72" t="str">
        <f t="shared" ref="FH134:FH135" si="1914">IF(CB134="","","|n"&amp;FH$2&amp;"+"&amp;CB134&amp;FH$1)</f>
        <v/>
      </c>
      <c r="FI134" s="72" t="str">
        <f t="shared" ref="FI134:FI135" si="1915">IF(CC134="","","|n"&amp;FI$2&amp;"+"&amp;CC134&amp;FI$1)</f>
        <v/>
      </c>
      <c r="FJ134" s="72" t="str">
        <f t="shared" ref="FJ134:FJ135" si="1916">IF(CD134="","","|n"&amp;FJ$2&amp;"+"&amp;CD134&amp;FJ$1)</f>
        <v/>
      </c>
      <c r="FK134" s="72" t="str">
        <f t="shared" ref="FK134:FK135" si="1917">IF(CE134="","","|n"&amp;FK$2&amp;"+"&amp;CE134&amp;FK$1)</f>
        <v/>
      </c>
      <c r="FL134" s="72" t="str">
        <f t="shared" ref="FL134:FL135" si="1918">IF(CF134="","","|n"&amp;FL$2&amp;"+"&amp;CF134&amp;FL$1)</f>
        <v/>
      </c>
      <c r="FM134" s="72" t="str">
        <f t="shared" ref="FM134:FM135" si="1919">IF(CG134="","","|n"&amp;FM$2&amp;"+"&amp;CG134&amp;FM$1)</f>
        <v/>
      </c>
      <c r="FN134" s="72" t="str">
        <f t="shared" ref="FN134:FN135" si="1920">IF(CH134="","","|n"&amp;FN$2&amp;"+"&amp;CH134&amp;FN$1)</f>
        <v/>
      </c>
      <c r="FO134" s="72" t="str">
        <f t="shared" ref="FO134:FO135" si="1921">IF(CI134="","","|n"&amp;FO$2&amp;"+"&amp;CI134&amp;FO$1)</f>
        <v/>
      </c>
      <c r="FP134" s="72" t="str">
        <f t="shared" ref="FP134:FP135" si="1922">IF(CJ134="","","|n"&amp;FP$2&amp;"+"&amp;CJ134&amp;FP$1)</f>
        <v/>
      </c>
      <c r="FQ134" s="72" t="str">
        <f t="shared" ref="FQ134:FQ135" si="1923">IF(CK134="","","|n"&amp;FQ$2&amp;"+"&amp;CK134&amp;FQ$1)</f>
        <v/>
      </c>
      <c r="FR134" s="72" t="str">
        <f t="shared" ref="FR134:FR135" si="1924">IF(CL134="","","|n"&amp;FR$2&amp;"+"&amp;CL134&amp;FR$1)</f>
        <v/>
      </c>
      <c r="FS134" s="72" t="str">
        <f t="shared" ref="FS134:FS135" si="1925">IF(CM134="","","|n"&amp;FS$2&amp;"+"&amp;CM134&amp;FS$1)</f>
        <v/>
      </c>
    </row>
    <row r="135" spans="1:175" ht="16.5">
      <c r="A135" s="104"/>
      <c r="B135" s="104" t="s">
        <v>503</v>
      </c>
      <c r="C135" s="104" t="s">
        <v>504</v>
      </c>
      <c r="T135" s="121" t="s">
        <v>505</v>
      </c>
      <c r="U135" s="88" t="str">
        <f t="shared" si="1849"/>
        <v>ReplaceableTextures\\CommandButtons\\BTNI001.blp</v>
      </c>
      <c r="CN135" s="70" t="str">
        <f t="shared" si="1850"/>
        <v>InitUnitState('I001',,,,,,,,,,)</v>
      </c>
      <c r="CO135" s="70" t="str">
        <f t="shared" si="1851"/>
        <v>InitUnitNormal('I001',,,,,,,,,,)</v>
      </c>
      <c r="CP135" s="70" t="str">
        <f t="shared" si="1852"/>
        <v>InitUnitMagic('I001',,,,,,,,,,)</v>
      </c>
      <c r="CQ135" s="70" t="str">
        <f t="shared" si="1853"/>
        <v>InitUnitAdd('I001',,,,,,,,,,)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InitEquipData('I001',,"",,,,,'','','','','','',"ReplaceableTextures\\CommandButtons\\BTNIP01.blp")</v>
      </c>
      <c r="CU135" s="98" t="str">
        <f t="shared" si="1854"/>
        <v>|n</v>
      </c>
      <c r="CV135" s="71" t="str">
        <f t="shared" si="1855"/>
        <v>回复|Cffffd24d80%|r生命，|Cff00ff7f解除|r异常状态</v>
      </c>
      <c r="CW135" s="61"/>
      <c r="CX135" s="61"/>
      <c r="CY135" s="61"/>
      <c r="CZ135" s="61"/>
      <c r="DA135" s="61"/>
      <c r="DB135" s="72" t="str">
        <f t="shared" si="1856"/>
        <v/>
      </c>
      <c r="DC135" s="72" t="str">
        <f t="shared" si="1857"/>
        <v/>
      </c>
      <c r="DD135" s="72" t="str">
        <f t="shared" si="1858"/>
        <v/>
      </c>
      <c r="DE135" s="72" t="str">
        <f t="shared" si="1859"/>
        <v/>
      </c>
      <c r="DF135" s="72" t="str">
        <f t="shared" si="1860"/>
        <v/>
      </c>
      <c r="DG135" s="72" t="str">
        <f t="shared" si="1861"/>
        <v/>
      </c>
      <c r="DH135" s="72" t="str">
        <f t="shared" si="1862"/>
        <v/>
      </c>
      <c r="DI135" s="72" t="str">
        <f t="shared" si="1863"/>
        <v/>
      </c>
      <c r="DJ135" s="72" t="str">
        <f t="shared" si="1864"/>
        <v/>
      </c>
      <c r="DK135" s="72" t="str">
        <f t="shared" si="1865"/>
        <v/>
      </c>
      <c r="DL135" s="72" t="str">
        <f t="shared" si="1866"/>
        <v/>
      </c>
      <c r="DM135" s="72" t="str">
        <f t="shared" si="1867"/>
        <v/>
      </c>
      <c r="DN135" s="72" t="str">
        <f t="shared" si="1868"/>
        <v/>
      </c>
      <c r="DO135" s="72" t="str">
        <f t="shared" si="1869"/>
        <v/>
      </c>
      <c r="DP135" s="72" t="str">
        <f t="shared" si="1870"/>
        <v/>
      </c>
      <c r="DQ135" s="72" t="str">
        <f t="shared" si="1871"/>
        <v/>
      </c>
      <c r="DR135" s="72" t="str">
        <f t="shared" si="1872"/>
        <v/>
      </c>
      <c r="DS135" s="72" t="str">
        <f t="shared" si="1873"/>
        <v/>
      </c>
      <c r="DT135" s="72" t="str">
        <f t="shared" si="1874"/>
        <v/>
      </c>
      <c r="DU135" s="72" t="str">
        <f t="shared" si="1875"/>
        <v/>
      </c>
      <c r="DV135" s="72" t="str">
        <f t="shared" si="1876"/>
        <v/>
      </c>
      <c r="DW135" s="72" t="str">
        <f t="shared" si="1877"/>
        <v/>
      </c>
      <c r="DX135" s="72" t="str">
        <f t="shared" si="1878"/>
        <v/>
      </c>
      <c r="DY135" s="72" t="str">
        <f t="shared" si="1879"/>
        <v/>
      </c>
      <c r="DZ135" s="72" t="str">
        <f t="shared" si="1880"/>
        <v/>
      </c>
      <c r="EA135" s="72" t="str">
        <f t="shared" si="1881"/>
        <v/>
      </c>
      <c r="EB135" s="72" t="str">
        <f t="shared" si="1882"/>
        <v/>
      </c>
      <c r="EC135" s="72" t="str">
        <f t="shared" si="1883"/>
        <v/>
      </c>
      <c r="ED135" s="72" t="str">
        <f t="shared" si="1884"/>
        <v/>
      </c>
      <c r="EE135" s="72" t="str">
        <f t="shared" si="1885"/>
        <v/>
      </c>
      <c r="EF135" s="72" t="str">
        <f t="shared" si="1886"/>
        <v/>
      </c>
      <c r="EG135" s="72" t="str">
        <f t="shared" si="1887"/>
        <v/>
      </c>
      <c r="EH135" s="72" t="str">
        <f t="shared" si="1888"/>
        <v/>
      </c>
      <c r="EI135" s="72" t="str">
        <f t="shared" si="1889"/>
        <v/>
      </c>
      <c r="EJ135" s="72" t="str">
        <f t="shared" si="1890"/>
        <v/>
      </c>
      <c r="EK135" s="72" t="str">
        <f t="shared" si="1891"/>
        <v/>
      </c>
      <c r="EL135" s="72" t="str">
        <f t="shared" si="1892"/>
        <v/>
      </c>
      <c r="EM135" s="72" t="str">
        <f t="shared" si="1893"/>
        <v/>
      </c>
      <c r="EN135" s="72" t="str">
        <f t="shared" si="1894"/>
        <v/>
      </c>
      <c r="EO135" s="72" t="str">
        <f t="shared" si="1895"/>
        <v/>
      </c>
      <c r="EP135" s="72" t="str">
        <f t="shared" si="1896"/>
        <v/>
      </c>
      <c r="EQ135" s="72" t="str">
        <f t="shared" si="1897"/>
        <v/>
      </c>
      <c r="ER135" s="72" t="str">
        <f t="shared" si="1898"/>
        <v/>
      </c>
      <c r="ES135" s="72" t="str">
        <f t="shared" si="1899"/>
        <v/>
      </c>
      <c r="ET135" s="72" t="str">
        <f t="shared" si="1900"/>
        <v/>
      </c>
      <c r="EU135" s="72" t="str">
        <f t="shared" si="1901"/>
        <v/>
      </c>
      <c r="EV135" s="72" t="str">
        <f t="shared" si="1902"/>
        <v/>
      </c>
      <c r="EW135" s="72" t="str">
        <f t="shared" si="1903"/>
        <v/>
      </c>
      <c r="EX135" s="72" t="str">
        <f t="shared" si="1904"/>
        <v/>
      </c>
      <c r="EY135" s="72" t="str">
        <f t="shared" si="1905"/>
        <v/>
      </c>
      <c r="EZ135" s="72" t="str">
        <f t="shared" si="1906"/>
        <v/>
      </c>
      <c r="FA135" s="72" t="str">
        <f t="shared" si="1907"/>
        <v/>
      </c>
      <c r="FB135" s="72" t="str">
        <f t="shared" si="1908"/>
        <v/>
      </c>
      <c r="FC135" s="72" t="str">
        <f t="shared" si="1909"/>
        <v/>
      </c>
      <c r="FD135" s="72" t="str">
        <f t="shared" si="1910"/>
        <v/>
      </c>
      <c r="FE135" s="72" t="str">
        <f t="shared" si="1911"/>
        <v/>
      </c>
      <c r="FF135" s="72" t="str">
        <f t="shared" si="1912"/>
        <v/>
      </c>
      <c r="FG135" s="72" t="str">
        <f t="shared" si="1913"/>
        <v/>
      </c>
      <c r="FH135" s="72" t="str">
        <f t="shared" si="1914"/>
        <v/>
      </c>
      <c r="FI135" s="72" t="str">
        <f t="shared" si="1915"/>
        <v/>
      </c>
      <c r="FJ135" s="72" t="str">
        <f t="shared" si="1916"/>
        <v/>
      </c>
      <c r="FK135" s="72" t="str">
        <f t="shared" si="1917"/>
        <v/>
      </c>
      <c r="FL135" s="72" t="str">
        <f t="shared" si="1918"/>
        <v/>
      </c>
      <c r="FM135" s="72" t="str">
        <f t="shared" si="1919"/>
        <v/>
      </c>
      <c r="FN135" s="72" t="str">
        <f t="shared" si="1920"/>
        <v/>
      </c>
      <c r="FO135" s="72" t="str">
        <f t="shared" si="1921"/>
        <v/>
      </c>
      <c r="FP135" s="72" t="str">
        <f t="shared" si="1922"/>
        <v/>
      </c>
      <c r="FQ135" s="72" t="str">
        <f t="shared" si="1923"/>
        <v/>
      </c>
      <c r="FR135" s="72" t="str">
        <f t="shared" si="1924"/>
        <v/>
      </c>
      <c r="FS135" s="72" t="str">
        <f t="shared" si="1925"/>
        <v/>
      </c>
    </row>
    <row r="136" spans="1:175" ht="16.5">
      <c r="A136" s="104"/>
      <c r="B136" s="104" t="s">
        <v>506</v>
      </c>
      <c r="C136" s="104" t="s">
        <v>507</v>
      </c>
      <c r="T136" s="121" t="s">
        <v>508</v>
      </c>
      <c r="U136" s="88" t="str">
        <f t="shared" si="1849"/>
        <v>ReplaceableTextures\\CommandButtons\\BTNI002.blp</v>
      </c>
      <c r="CN136" s="70" t="str">
        <f t="shared" si="1850"/>
        <v>InitUnitState('I002',,,,,,,,,,)</v>
      </c>
      <c r="CO136" s="70" t="str">
        <f t="shared" si="1851"/>
        <v>InitUnitNormal('I002',,,,,,,,,,)</v>
      </c>
      <c r="CP136" s="70" t="str">
        <f t="shared" si="1852"/>
        <v>InitUnitMagic('I002',,,,,,,,,,)</v>
      </c>
      <c r="CQ136" s="70" t="str">
        <f t="shared" si="1853"/>
        <v>InitUnitAdd('I002',,,,,,,,,,)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InitEquipData('I002',,"",,,,,'','','','','','',"ReplaceableTextures\\CommandButtons\\BTNIP02.blp")</v>
      </c>
      <c r="CU136" s="98" t="str">
        <f t="shared" ref="CU136:CU137" si="1926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7" si="1927">T136</f>
        <v>暴击|Cffff0000+10%|n|n|r|Cff00ff7f效果持续15秒。|r</v>
      </c>
      <c r="CW136" s="61"/>
      <c r="CX136" s="61"/>
      <c r="CY136" s="61"/>
      <c r="CZ136" s="61"/>
      <c r="DA136" s="61"/>
      <c r="DB136" s="72" t="str">
        <f t="shared" ref="DB136:DB137" si="1928">IF(V136="","","|n"&amp;DB$2&amp;"+"&amp;V136&amp;DB$1)</f>
        <v/>
      </c>
      <c r="DC136" s="72" t="str">
        <f t="shared" ref="DC136:DC137" si="1929">IF(W136="","","|n"&amp;DC$2&amp;"+"&amp;W136&amp;DC$1)</f>
        <v/>
      </c>
      <c r="DD136" s="72" t="str">
        <f t="shared" ref="DD136:DD137" si="1930">IF(X136="","","|n"&amp;DD$2&amp;"+"&amp;X136&amp;DD$1)</f>
        <v/>
      </c>
      <c r="DE136" s="72" t="str">
        <f t="shared" ref="DE136:DE137" si="1931">IF(Y136="","","|n"&amp;DE$2&amp;"+"&amp;Y136&amp;DE$1)</f>
        <v/>
      </c>
      <c r="DF136" s="72" t="str">
        <f t="shared" ref="DF136:DF137" si="1932">IF(Z136="","","|n"&amp;DF$2&amp;"+"&amp;Z136&amp;DF$1)</f>
        <v/>
      </c>
      <c r="DG136" s="72" t="str">
        <f t="shared" ref="DG136:DG137" si="1933">IF(AA136="","","|n"&amp;DG$2&amp;"+"&amp;AA136&amp;DG$1)</f>
        <v/>
      </c>
      <c r="DH136" s="72" t="str">
        <f t="shared" ref="DH136:DH137" si="1934">IF(AB136="","","|n"&amp;DH$2&amp;"+"&amp;AB136&amp;DH$1)</f>
        <v/>
      </c>
      <c r="DI136" s="72" t="str">
        <f t="shared" ref="DI136:DI137" si="1935">IF(AC136="","","|n"&amp;DI$2&amp;"+"&amp;AC136&amp;DI$1)</f>
        <v/>
      </c>
      <c r="DJ136" s="72" t="str">
        <f t="shared" ref="DJ136:DJ137" si="1936">IF(AD136="","","|n"&amp;DJ$2&amp;"+"&amp;AD136&amp;DJ$1)</f>
        <v/>
      </c>
      <c r="DK136" s="72" t="str">
        <f t="shared" ref="DK136:DK137" si="1937">IF(AE136="","","|n"&amp;DK$2&amp;"+"&amp;AE136&amp;DK$1)</f>
        <v/>
      </c>
      <c r="DL136" s="72" t="str">
        <f t="shared" ref="DL136:DL137" si="1938">IF(AF136="","","|n"&amp;DL$2&amp;"+"&amp;AF136&amp;DL$1)</f>
        <v/>
      </c>
      <c r="DM136" s="72" t="str">
        <f t="shared" ref="DM136:DM137" si="1939">IF(AG136="","","|n"&amp;DM$2&amp;"+"&amp;AG136&amp;DM$1)</f>
        <v/>
      </c>
      <c r="DN136" s="72" t="str">
        <f t="shared" ref="DN136:DN137" si="1940">IF(AH136="","","|n"&amp;DN$2&amp;"+"&amp;AH136&amp;DN$1)</f>
        <v/>
      </c>
      <c r="DO136" s="72" t="str">
        <f t="shared" ref="DO136:DO137" si="1941">IF(AI136="","","|n"&amp;DO$2&amp;"+"&amp;AI136&amp;DO$1)</f>
        <v/>
      </c>
      <c r="DP136" s="72" t="str">
        <f t="shared" ref="DP136:DP137" si="1942">IF(AJ136="","","|n"&amp;DP$2&amp;"+"&amp;AJ136&amp;DP$1)</f>
        <v/>
      </c>
      <c r="DQ136" s="72" t="str">
        <f t="shared" ref="DQ136:DQ137" si="1943">IF(AK136="","","|n"&amp;DQ$2&amp;"+"&amp;AK136&amp;DQ$1)</f>
        <v/>
      </c>
      <c r="DR136" s="72" t="str">
        <f t="shared" ref="DR136:DR137" si="1944">IF(AL136="","","|n"&amp;DR$2&amp;"+"&amp;AL136&amp;DR$1)</f>
        <v/>
      </c>
      <c r="DS136" s="72" t="str">
        <f t="shared" ref="DS136:DS137" si="1945">IF(AM136="","","|n"&amp;DS$2&amp;"+"&amp;AM136&amp;DS$1)</f>
        <v/>
      </c>
      <c r="DT136" s="72" t="str">
        <f t="shared" ref="DT136:DT137" si="1946">IF(AN136="","","|n"&amp;DT$2&amp;"+"&amp;AN136&amp;DT$1)</f>
        <v/>
      </c>
      <c r="DU136" s="72" t="str">
        <f t="shared" ref="DU136:DU137" si="1947">IF(AO136="","","|n"&amp;DU$2&amp;"+"&amp;AO136&amp;DU$1)</f>
        <v/>
      </c>
      <c r="DV136" s="72" t="str">
        <f t="shared" ref="DV136:DV137" si="1948">IF(AP136="","","|n"&amp;DV$2&amp;"+"&amp;AP136&amp;DV$1)</f>
        <v/>
      </c>
      <c r="DW136" s="72" t="str">
        <f t="shared" ref="DW136:DW137" si="1949">IF(AQ136="","","|n"&amp;DW$2&amp;"+"&amp;AQ136&amp;DW$1)</f>
        <v/>
      </c>
      <c r="DX136" s="72" t="str">
        <f t="shared" ref="DX136:DX137" si="1950">IF(AR136="","","|n"&amp;DX$2&amp;"+"&amp;AR136&amp;DX$1)</f>
        <v/>
      </c>
      <c r="DY136" s="72" t="str">
        <f t="shared" ref="DY136:DY137" si="1951">IF(AS136="","","|n"&amp;DY$2&amp;"+"&amp;AS136&amp;DY$1)</f>
        <v/>
      </c>
      <c r="DZ136" s="72" t="str">
        <f t="shared" ref="DZ136:DZ137" si="1952">IF(AT136="","","|n"&amp;DZ$2&amp;"+"&amp;AT136&amp;DZ$1)</f>
        <v/>
      </c>
      <c r="EA136" s="72" t="str">
        <f t="shared" ref="EA136:EA137" si="1953">IF(AU136="","","|n"&amp;EA$2&amp;"+"&amp;AU136&amp;EA$1)</f>
        <v/>
      </c>
      <c r="EB136" s="72" t="str">
        <f t="shared" ref="EB136:EB137" si="1954">IF(AV136="","","|n"&amp;EB$2&amp;"+"&amp;AV136&amp;EB$1)</f>
        <v/>
      </c>
      <c r="EC136" s="72" t="str">
        <f t="shared" ref="EC136:EC137" si="1955">IF(AW136="","","|n"&amp;EC$2&amp;"+"&amp;AW136&amp;EC$1)</f>
        <v/>
      </c>
      <c r="ED136" s="72" t="str">
        <f t="shared" ref="ED136:ED137" si="1956">IF(AX136="","","|n"&amp;ED$2&amp;"+"&amp;AX136&amp;ED$1)</f>
        <v/>
      </c>
      <c r="EE136" s="72" t="str">
        <f t="shared" ref="EE136:EE137" si="1957">IF(AY136="","","|n"&amp;EE$2&amp;"+"&amp;AY136&amp;EE$1)</f>
        <v/>
      </c>
      <c r="EF136" s="72" t="str">
        <f t="shared" ref="EF136:EF137" si="1958">IF(AZ136="","","|n"&amp;EF$2&amp;"+"&amp;AZ136&amp;EF$1)</f>
        <v/>
      </c>
      <c r="EG136" s="72" t="str">
        <f t="shared" ref="EG136:EG137" si="1959">IF(BA136="","","|n"&amp;EG$2&amp;"+"&amp;BA136&amp;EG$1)</f>
        <v/>
      </c>
      <c r="EH136" s="72" t="str">
        <f t="shared" ref="EH136:EH137" si="1960">IF(BB136="","","|n"&amp;EH$2&amp;"+"&amp;BB136&amp;EH$1)</f>
        <v/>
      </c>
      <c r="EI136" s="72" t="str">
        <f t="shared" ref="EI136:EI137" si="1961">IF(BC136="","","|n"&amp;EI$2&amp;"+"&amp;BC136&amp;EI$1)</f>
        <v/>
      </c>
      <c r="EJ136" s="72" t="str">
        <f t="shared" ref="EJ136:EJ137" si="1962">IF(BD136="","","|n"&amp;EJ$2&amp;"+"&amp;BD136&amp;EJ$1)</f>
        <v/>
      </c>
      <c r="EK136" s="72" t="str">
        <f t="shared" ref="EK136:EK137" si="1963">IF(BE136="","","|n"&amp;EK$2&amp;"+"&amp;BE136&amp;EK$1)</f>
        <v/>
      </c>
      <c r="EL136" s="72" t="str">
        <f t="shared" ref="EL136:EL137" si="1964">IF(BF136="","","|n"&amp;EL$2&amp;"+"&amp;BF136&amp;EL$1)</f>
        <v/>
      </c>
      <c r="EM136" s="72" t="str">
        <f t="shared" ref="EM136:EM137" si="1965">IF(BG136="","","|n"&amp;EM$2&amp;"+"&amp;BG136&amp;EM$1)</f>
        <v/>
      </c>
      <c r="EN136" s="72" t="str">
        <f t="shared" ref="EN136:EN137" si="1966">IF(BH136="","","|n"&amp;EN$2&amp;"+"&amp;BH136&amp;EN$1)</f>
        <v/>
      </c>
      <c r="EO136" s="72" t="str">
        <f t="shared" ref="EO136:EO137" si="1967">IF(BI136="","","|n"&amp;EO$2&amp;"+"&amp;BI136&amp;EO$1)</f>
        <v/>
      </c>
      <c r="EP136" s="72" t="str">
        <f t="shared" ref="EP136:EP137" si="1968">IF(BJ136="","","|n"&amp;EP$2&amp;"+"&amp;BJ136&amp;EP$1)</f>
        <v/>
      </c>
      <c r="EQ136" s="72" t="str">
        <f t="shared" ref="EQ136:EQ137" si="1969">IF(BK136="","","|n"&amp;EQ$2&amp;"+"&amp;BK136&amp;EQ$1)</f>
        <v/>
      </c>
      <c r="ER136" s="72" t="str">
        <f t="shared" ref="ER136:ER137" si="1970">IF(BL136="","","|n"&amp;ER$2&amp;"+"&amp;BL136&amp;ER$1)</f>
        <v/>
      </c>
      <c r="ES136" s="72" t="str">
        <f t="shared" ref="ES136:ES137" si="1971">IF(BM136="","","|n"&amp;ES$2&amp;"+"&amp;BM136&amp;ES$1)</f>
        <v/>
      </c>
      <c r="ET136" s="72" t="str">
        <f t="shared" ref="ET136:ET137" si="1972">IF(BN136="","","|n"&amp;ET$2&amp;"+"&amp;BN136&amp;ET$1)</f>
        <v/>
      </c>
      <c r="EU136" s="72" t="str">
        <f t="shared" ref="EU136:EU137" si="1973">IF(BO136="","","|n"&amp;EU$2&amp;"+"&amp;BO136&amp;EU$1)</f>
        <v/>
      </c>
      <c r="EV136" s="72" t="str">
        <f t="shared" ref="EV136:EV137" si="1974">IF(BP136="","","|n"&amp;EV$2&amp;"+"&amp;BP136&amp;EV$1)</f>
        <v/>
      </c>
      <c r="EW136" s="72" t="str">
        <f t="shared" ref="EW136:EW137" si="1975">IF(BQ136="","","|n"&amp;EW$2&amp;"+"&amp;BQ136&amp;EW$1)</f>
        <v/>
      </c>
      <c r="EX136" s="72" t="str">
        <f t="shared" ref="EX136:EX137" si="1976">IF(BR136="","","|n"&amp;EX$2&amp;"+"&amp;BR136&amp;EX$1)</f>
        <v/>
      </c>
      <c r="EY136" s="72" t="str">
        <f t="shared" ref="EY136:EY137" si="1977">IF(BS136="","","|n"&amp;EY$2&amp;"+"&amp;BS136&amp;EY$1)</f>
        <v/>
      </c>
      <c r="EZ136" s="72" t="str">
        <f t="shared" ref="EZ136:EZ137" si="1978">IF(BT136="","","|n"&amp;EZ$2&amp;"+"&amp;BT136&amp;EZ$1)</f>
        <v/>
      </c>
      <c r="FA136" s="72" t="str">
        <f t="shared" ref="FA136:FA137" si="1979">IF(BU136="","","|n"&amp;FA$2&amp;"+"&amp;BU136&amp;FA$1)</f>
        <v/>
      </c>
      <c r="FB136" s="72" t="str">
        <f t="shared" ref="FB136:FB137" si="1980">IF(BV136="","","|n"&amp;FB$2&amp;"+"&amp;BV136&amp;FB$1)</f>
        <v/>
      </c>
      <c r="FC136" s="72" t="str">
        <f t="shared" ref="FC136:FC137" si="1981">IF(BW136="","","|n"&amp;FC$2&amp;"+"&amp;BW136&amp;FC$1)</f>
        <v/>
      </c>
      <c r="FD136" s="72" t="str">
        <f t="shared" ref="FD136:FD137" si="1982">IF(BX136="","","|n"&amp;FD$2&amp;"+"&amp;BX136&amp;FD$1)</f>
        <v/>
      </c>
      <c r="FE136" s="72" t="str">
        <f t="shared" ref="FE136:FE137" si="1983">IF(BY136="","","|n"&amp;FE$2&amp;"+"&amp;BY136&amp;FE$1)</f>
        <v/>
      </c>
      <c r="FF136" s="72" t="str">
        <f t="shared" ref="FF136:FF137" si="1984">IF(BZ136="","","|n"&amp;FF$2&amp;"+"&amp;BZ136&amp;FF$1)</f>
        <v/>
      </c>
      <c r="FG136" s="72" t="str">
        <f t="shared" ref="FG136:FG137" si="1985">IF(CA136="","","|n"&amp;FG$2&amp;"+"&amp;CA136&amp;FG$1)</f>
        <v/>
      </c>
      <c r="FH136" s="72" t="str">
        <f t="shared" ref="FH136:FH137" si="1986">IF(CB136="","","|n"&amp;FH$2&amp;"+"&amp;CB136&amp;FH$1)</f>
        <v/>
      </c>
      <c r="FI136" s="72" t="str">
        <f t="shared" ref="FI136:FI137" si="1987">IF(CC136="","","|n"&amp;FI$2&amp;"+"&amp;CC136&amp;FI$1)</f>
        <v/>
      </c>
      <c r="FJ136" s="72" t="str">
        <f t="shared" ref="FJ136:FJ137" si="1988">IF(CD136="","","|n"&amp;FJ$2&amp;"+"&amp;CD136&amp;FJ$1)</f>
        <v/>
      </c>
      <c r="FK136" s="72" t="str">
        <f t="shared" ref="FK136:FK137" si="1989">IF(CE136="","","|n"&amp;FK$2&amp;"+"&amp;CE136&amp;FK$1)</f>
        <v/>
      </c>
      <c r="FL136" s="72" t="str">
        <f t="shared" ref="FL136:FL137" si="1990">IF(CF136="","","|n"&amp;FL$2&amp;"+"&amp;CF136&amp;FL$1)</f>
        <v/>
      </c>
      <c r="FM136" s="72" t="str">
        <f t="shared" ref="FM136:FM137" si="1991">IF(CG136="","","|n"&amp;FM$2&amp;"+"&amp;CG136&amp;FM$1)</f>
        <v/>
      </c>
      <c r="FN136" s="72" t="str">
        <f t="shared" ref="FN136:FN137" si="1992">IF(CH136="","","|n"&amp;FN$2&amp;"+"&amp;CH136&amp;FN$1)</f>
        <v/>
      </c>
      <c r="FO136" s="72" t="str">
        <f t="shared" ref="FO136:FO137" si="1993">IF(CI136="","","|n"&amp;FO$2&amp;"+"&amp;CI136&amp;FO$1)</f>
        <v/>
      </c>
      <c r="FP136" s="72" t="str">
        <f t="shared" ref="FP136:FP137" si="1994">IF(CJ136="","","|n"&amp;FP$2&amp;"+"&amp;CJ136&amp;FP$1)</f>
        <v/>
      </c>
      <c r="FQ136" s="72" t="str">
        <f t="shared" ref="FQ136:FQ137" si="1995">IF(CK136="","","|n"&amp;FQ$2&amp;"+"&amp;CK136&amp;FQ$1)</f>
        <v/>
      </c>
      <c r="FR136" s="72" t="str">
        <f t="shared" ref="FR136:FR137" si="1996">IF(CL136="","","|n"&amp;FR$2&amp;"+"&amp;CL136&amp;FR$1)</f>
        <v/>
      </c>
      <c r="FS136" s="72" t="str">
        <f t="shared" ref="FS136:FS137" si="1997">IF(CM136="","","|n"&amp;FS$2&amp;"+"&amp;CM136&amp;FS$1)</f>
        <v/>
      </c>
    </row>
    <row r="137" spans="1:175" ht="16.5">
      <c r="A137" s="104"/>
      <c r="B137" s="104" t="s">
        <v>509</v>
      </c>
      <c r="C137" s="104" t="s">
        <v>510</v>
      </c>
      <c r="T137" s="121" t="s">
        <v>511</v>
      </c>
      <c r="U137" s="88" t="str">
        <f t="shared" si="1849"/>
        <v>ReplaceableTextures\\CommandButtons\\BTNI003.blp</v>
      </c>
      <c r="CN137" s="70" t="str">
        <f t="shared" si="1850"/>
        <v>InitUnitState('I003',,,,,,,,,,)</v>
      </c>
      <c r="CO137" s="70" t="str">
        <f t="shared" si="1851"/>
        <v>InitUnitNormal('I003',,,,,,,,,,)</v>
      </c>
      <c r="CP137" s="70" t="str">
        <f t="shared" si="1852"/>
        <v>InitUnitMagic('I003',,,,,,,,,,)</v>
      </c>
      <c r="CQ137" s="70" t="str">
        <f t="shared" si="1853"/>
        <v>InitUnitAdd('I003',,,,,,,,,,)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183&amp;CR$1&amp;")"</f>
        <v>InitEquipData('I003',,"",,,,,'','','','','','',"ReplaceableTextures\\CommandButtons\\BTNIP03.blp")</v>
      </c>
      <c r="CU137" s="98" t="str">
        <f t="shared" si="1926"/>
        <v>|n</v>
      </c>
      <c r="CV137" s="71" t="str">
        <f t="shared" si="1927"/>
        <v>攻击速度|Cffffd24d+40%|r。|n|n|Cff00ff7f持续15秒。|r</v>
      </c>
      <c r="CW137" s="61"/>
      <c r="CX137" s="61"/>
      <c r="CY137" s="61"/>
      <c r="CZ137" s="61"/>
      <c r="DA137" s="61"/>
      <c r="DB137" s="72" t="str">
        <f t="shared" si="1928"/>
        <v/>
      </c>
      <c r="DC137" s="72" t="str">
        <f t="shared" si="1929"/>
        <v/>
      </c>
      <c r="DD137" s="72" t="str">
        <f t="shared" si="1930"/>
        <v/>
      </c>
      <c r="DE137" s="72" t="str">
        <f t="shared" si="1931"/>
        <v/>
      </c>
      <c r="DF137" s="72" t="str">
        <f t="shared" si="1932"/>
        <v/>
      </c>
      <c r="DG137" s="72" t="str">
        <f t="shared" si="1933"/>
        <v/>
      </c>
      <c r="DH137" s="72" t="str">
        <f t="shared" si="1934"/>
        <v/>
      </c>
      <c r="DI137" s="72" t="str">
        <f t="shared" si="1935"/>
        <v/>
      </c>
      <c r="DJ137" s="72" t="str">
        <f t="shared" si="1936"/>
        <v/>
      </c>
      <c r="DK137" s="72" t="str">
        <f t="shared" si="1937"/>
        <v/>
      </c>
      <c r="DL137" s="72" t="str">
        <f t="shared" si="1938"/>
        <v/>
      </c>
      <c r="DM137" s="72" t="str">
        <f t="shared" si="1939"/>
        <v/>
      </c>
      <c r="DN137" s="72" t="str">
        <f t="shared" si="1940"/>
        <v/>
      </c>
      <c r="DO137" s="72" t="str">
        <f t="shared" si="1941"/>
        <v/>
      </c>
      <c r="DP137" s="72" t="str">
        <f t="shared" si="1942"/>
        <v/>
      </c>
      <c r="DQ137" s="72" t="str">
        <f t="shared" si="1943"/>
        <v/>
      </c>
      <c r="DR137" s="72" t="str">
        <f t="shared" si="1944"/>
        <v/>
      </c>
      <c r="DS137" s="72" t="str">
        <f t="shared" si="1945"/>
        <v/>
      </c>
      <c r="DT137" s="72" t="str">
        <f t="shared" si="1946"/>
        <v/>
      </c>
      <c r="DU137" s="72" t="str">
        <f t="shared" si="1947"/>
        <v/>
      </c>
      <c r="DV137" s="72" t="str">
        <f t="shared" si="1948"/>
        <v/>
      </c>
      <c r="DW137" s="72" t="str">
        <f t="shared" si="1949"/>
        <v/>
      </c>
      <c r="DX137" s="72" t="str">
        <f t="shared" si="1950"/>
        <v/>
      </c>
      <c r="DY137" s="72" t="str">
        <f t="shared" si="1951"/>
        <v/>
      </c>
      <c r="DZ137" s="72" t="str">
        <f t="shared" si="1952"/>
        <v/>
      </c>
      <c r="EA137" s="72" t="str">
        <f t="shared" si="1953"/>
        <v/>
      </c>
      <c r="EB137" s="72" t="str">
        <f t="shared" si="1954"/>
        <v/>
      </c>
      <c r="EC137" s="72" t="str">
        <f t="shared" si="1955"/>
        <v/>
      </c>
      <c r="ED137" s="72" t="str">
        <f t="shared" si="1956"/>
        <v/>
      </c>
      <c r="EE137" s="72" t="str">
        <f t="shared" si="1957"/>
        <v/>
      </c>
      <c r="EF137" s="72" t="str">
        <f t="shared" si="1958"/>
        <v/>
      </c>
      <c r="EG137" s="72" t="str">
        <f t="shared" si="1959"/>
        <v/>
      </c>
      <c r="EH137" s="72" t="str">
        <f t="shared" si="1960"/>
        <v/>
      </c>
      <c r="EI137" s="72" t="str">
        <f t="shared" si="1961"/>
        <v/>
      </c>
      <c r="EJ137" s="72" t="str">
        <f t="shared" si="1962"/>
        <v/>
      </c>
      <c r="EK137" s="72" t="str">
        <f t="shared" si="1963"/>
        <v/>
      </c>
      <c r="EL137" s="72" t="str">
        <f t="shared" si="1964"/>
        <v/>
      </c>
      <c r="EM137" s="72" t="str">
        <f t="shared" si="1965"/>
        <v/>
      </c>
      <c r="EN137" s="72" t="str">
        <f t="shared" si="1966"/>
        <v/>
      </c>
      <c r="EO137" s="72" t="str">
        <f t="shared" si="1967"/>
        <v/>
      </c>
      <c r="EP137" s="72" t="str">
        <f t="shared" si="1968"/>
        <v/>
      </c>
      <c r="EQ137" s="72" t="str">
        <f t="shared" si="1969"/>
        <v/>
      </c>
      <c r="ER137" s="72" t="str">
        <f t="shared" si="1970"/>
        <v/>
      </c>
      <c r="ES137" s="72" t="str">
        <f t="shared" si="1971"/>
        <v/>
      </c>
      <c r="ET137" s="72" t="str">
        <f t="shared" si="1972"/>
        <v/>
      </c>
      <c r="EU137" s="72" t="str">
        <f t="shared" si="1973"/>
        <v/>
      </c>
      <c r="EV137" s="72" t="str">
        <f t="shared" si="1974"/>
        <v/>
      </c>
      <c r="EW137" s="72" t="str">
        <f t="shared" si="1975"/>
        <v/>
      </c>
      <c r="EX137" s="72" t="str">
        <f t="shared" si="1976"/>
        <v/>
      </c>
      <c r="EY137" s="72" t="str">
        <f t="shared" si="1977"/>
        <v/>
      </c>
      <c r="EZ137" s="72" t="str">
        <f t="shared" si="1978"/>
        <v/>
      </c>
      <c r="FA137" s="72" t="str">
        <f t="shared" si="1979"/>
        <v/>
      </c>
      <c r="FB137" s="72" t="str">
        <f t="shared" si="1980"/>
        <v/>
      </c>
      <c r="FC137" s="72" t="str">
        <f t="shared" si="1981"/>
        <v/>
      </c>
      <c r="FD137" s="72" t="str">
        <f t="shared" si="1982"/>
        <v/>
      </c>
      <c r="FE137" s="72" t="str">
        <f t="shared" si="1983"/>
        <v/>
      </c>
      <c r="FF137" s="72" t="str">
        <f t="shared" si="1984"/>
        <v/>
      </c>
      <c r="FG137" s="72" t="str">
        <f t="shared" si="1985"/>
        <v/>
      </c>
      <c r="FH137" s="72" t="str">
        <f t="shared" si="1986"/>
        <v/>
      </c>
      <c r="FI137" s="72" t="str">
        <f t="shared" si="1987"/>
        <v/>
      </c>
      <c r="FJ137" s="72" t="str">
        <f t="shared" si="1988"/>
        <v/>
      </c>
      <c r="FK137" s="72" t="str">
        <f t="shared" si="1989"/>
        <v/>
      </c>
      <c r="FL137" s="72" t="str">
        <f t="shared" si="1990"/>
        <v/>
      </c>
      <c r="FM137" s="72" t="str">
        <f t="shared" si="1991"/>
        <v/>
      </c>
      <c r="FN137" s="72" t="str">
        <f t="shared" si="1992"/>
        <v/>
      </c>
      <c r="FO137" s="72" t="str">
        <f t="shared" si="1993"/>
        <v/>
      </c>
      <c r="FP137" s="72" t="str">
        <f t="shared" si="1994"/>
        <v/>
      </c>
      <c r="FQ137" s="72" t="str">
        <f t="shared" si="1995"/>
        <v/>
      </c>
      <c r="FR137" s="72" t="str">
        <f t="shared" si="1996"/>
        <v/>
      </c>
      <c r="FS137" s="72" t="str">
        <f t="shared" si="1997"/>
        <v/>
      </c>
    </row>
    <row r="138" spans="1:175" ht="16.5">
      <c r="A138" s="104"/>
      <c r="B138" s="104" t="s">
        <v>512</v>
      </c>
      <c r="C138" s="104" t="s">
        <v>513</v>
      </c>
      <c r="T138" s="121" t="s">
        <v>514</v>
      </c>
      <c r="U138" s="88" t="str">
        <f t="shared" si="1849"/>
        <v>ReplaceableTextures\\CommandButtons\\BTNI004.blp</v>
      </c>
      <c r="CN138" s="70" t="str">
        <f t="shared" si="1850"/>
        <v>InitUnitState('I004',,,,,,,,,,)</v>
      </c>
      <c r="CO138" s="70" t="str">
        <f t="shared" si="1851"/>
        <v>InitUnitNormal('I004',,,,,,,,,,)</v>
      </c>
      <c r="CP138" s="70" t="str">
        <f t="shared" si="1852"/>
        <v>InitUnitMagic('I004',,,,,,,,,,)</v>
      </c>
      <c r="CQ138" s="70" t="str">
        <f t="shared" si="1853"/>
        <v>InitUnitAdd('I004',,,,,,,,,,)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InitEquipData('I004',,"",,,,,'','','','','','',"ReplaceableTextures\\CommandButtons\\BTNIT01.blp")</v>
      </c>
      <c r="CU138" s="98" t="str">
        <f t="shared" ref="CU138:CU141" si="199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41" si="1999">T138</f>
        <v>技能伤害提高|Cffffd24d20%|r|Cfff0f0f0。|n|n|r|Cff00ff7f持续15秒。|r</v>
      </c>
      <c r="CW138" s="61"/>
      <c r="CX138" s="61"/>
      <c r="CY138" s="61"/>
      <c r="CZ138" s="61"/>
      <c r="DA138" s="61"/>
      <c r="DB138" s="72" t="str">
        <f t="shared" ref="DB138:DB141" si="2000">IF(V138="","","|n"&amp;DB$2&amp;"+"&amp;V138&amp;DB$1)</f>
        <v/>
      </c>
      <c r="DC138" s="72" t="str">
        <f t="shared" ref="DC138:DC141" si="2001">IF(W138="","","|n"&amp;DC$2&amp;"+"&amp;W138&amp;DC$1)</f>
        <v/>
      </c>
      <c r="DD138" s="72" t="str">
        <f t="shared" ref="DD138:DD141" si="2002">IF(X138="","","|n"&amp;DD$2&amp;"+"&amp;X138&amp;DD$1)</f>
        <v/>
      </c>
      <c r="DE138" s="72" t="str">
        <f t="shared" ref="DE138:DE141" si="2003">IF(Y138="","","|n"&amp;DE$2&amp;"+"&amp;Y138&amp;DE$1)</f>
        <v/>
      </c>
      <c r="DF138" s="72" t="str">
        <f t="shared" ref="DF138:DF141" si="2004">IF(Z138="","","|n"&amp;DF$2&amp;"+"&amp;Z138&amp;DF$1)</f>
        <v/>
      </c>
      <c r="DG138" s="72" t="str">
        <f t="shared" ref="DG138:DG141" si="2005">IF(AA138="","","|n"&amp;DG$2&amp;"+"&amp;AA138&amp;DG$1)</f>
        <v/>
      </c>
      <c r="DH138" s="72" t="str">
        <f t="shared" ref="DH138:DH141" si="2006">IF(AB138="","","|n"&amp;DH$2&amp;"+"&amp;AB138&amp;DH$1)</f>
        <v/>
      </c>
      <c r="DI138" s="72" t="str">
        <f t="shared" ref="DI138:DI141" si="2007">IF(AC138="","","|n"&amp;DI$2&amp;"+"&amp;AC138&amp;DI$1)</f>
        <v/>
      </c>
      <c r="DJ138" s="72" t="str">
        <f t="shared" ref="DJ138:DJ141" si="2008">IF(AD138="","","|n"&amp;DJ$2&amp;"+"&amp;AD138&amp;DJ$1)</f>
        <v/>
      </c>
      <c r="DK138" s="72" t="str">
        <f t="shared" ref="DK138:DK141" si="2009">IF(AE138="","","|n"&amp;DK$2&amp;"+"&amp;AE138&amp;DK$1)</f>
        <v/>
      </c>
      <c r="DL138" s="72" t="str">
        <f t="shared" ref="DL138:DL141" si="2010">IF(AF138="","","|n"&amp;DL$2&amp;"+"&amp;AF138&amp;DL$1)</f>
        <v/>
      </c>
      <c r="DM138" s="72" t="str">
        <f t="shared" ref="DM138:DM141" si="2011">IF(AG138="","","|n"&amp;DM$2&amp;"+"&amp;AG138&amp;DM$1)</f>
        <v/>
      </c>
      <c r="DN138" s="72" t="str">
        <f t="shared" ref="DN138:DN141" si="2012">IF(AH138="","","|n"&amp;DN$2&amp;"+"&amp;AH138&amp;DN$1)</f>
        <v/>
      </c>
      <c r="DO138" s="72" t="str">
        <f t="shared" ref="DO138:DO141" si="2013">IF(AI138="","","|n"&amp;DO$2&amp;"+"&amp;AI138&amp;DO$1)</f>
        <v/>
      </c>
      <c r="DP138" s="72" t="str">
        <f t="shared" ref="DP138:DP141" si="2014">IF(AJ138="","","|n"&amp;DP$2&amp;"+"&amp;AJ138&amp;DP$1)</f>
        <v/>
      </c>
      <c r="DQ138" s="72" t="str">
        <f t="shared" ref="DQ138:DQ141" si="2015">IF(AK138="","","|n"&amp;DQ$2&amp;"+"&amp;AK138&amp;DQ$1)</f>
        <v/>
      </c>
      <c r="DR138" s="72" t="str">
        <f t="shared" ref="DR138:DR141" si="2016">IF(AL138="","","|n"&amp;DR$2&amp;"+"&amp;AL138&amp;DR$1)</f>
        <v/>
      </c>
      <c r="DS138" s="72" t="str">
        <f t="shared" ref="DS138:DS141" si="2017">IF(AM138="","","|n"&amp;DS$2&amp;"+"&amp;AM138&amp;DS$1)</f>
        <v/>
      </c>
      <c r="DT138" s="72" t="str">
        <f t="shared" ref="DT138:DT141" si="2018">IF(AN138="","","|n"&amp;DT$2&amp;"+"&amp;AN138&amp;DT$1)</f>
        <v/>
      </c>
      <c r="DU138" s="72" t="str">
        <f t="shared" ref="DU138:DU141" si="2019">IF(AO138="","","|n"&amp;DU$2&amp;"+"&amp;AO138&amp;DU$1)</f>
        <v/>
      </c>
      <c r="DV138" s="72" t="str">
        <f t="shared" ref="DV138:DV141" si="2020">IF(AP138="","","|n"&amp;DV$2&amp;"+"&amp;AP138&amp;DV$1)</f>
        <v/>
      </c>
      <c r="DW138" s="72" t="str">
        <f t="shared" ref="DW138:DW141" si="2021">IF(AQ138="","","|n"&amp;DW$2&amp;"+"&amp;AQ138&amp;DW$1)</f>
        <v/>
      </c>
      <c r="DX138" s="72" t="str">
        <f t="shared" ref="DX138:DX141" si="2022">IF(AR138="","","|n"&amp;DX$2&amp;"+"&amp;AR138&amp;DX$1)</f>
        <v/>
      </c>
      <c r="DY138" s="72" t="str">
        <f t="shared" ref="DY138:DY141" si="2023">IF(AS138="","","|n"&amp;DY$2&amp;"+"&amp;AS138&amp;DY$1)</f>
        <v/>
      </c>
      <c r="DZ138" s="72" t="str">
        <f t="shared" ref="DZ138:DZ141" si="2024">IF(AT138="","","|n"&amp;DZ$2&amp;"+"&amp;AT138&amp;DZ$1)</f>
        <v/>
      </c>
      <c r="EA138" s="72" t="str">
        <f t="shared" ref="EA138:EA141" si="2025">IF(AU138="","","|n"&amp;EA$2&amp;"+"&amp;AU138&amp;EA$1)</f>
        <v/>
      </c>
      <c r="EB138" s="72" t="str">
        <f t="shared" ref="EB138:EB141" si="2026">IF(AV138="","","|n"&amp;EB$2&amp;"+"&amp;AV138&amp;EB$1)</f>
        <v/>
      </c>
      <c r="EC138" s="72" t="str">
        <f t="shared" ref="EC138:EC141" si="2027">IF(AW138="","","|n"&amp;EC$2&amp;"+"&amp;AW138&amp;EC$1)</f>
        <v/>
      </c>
      <c r="ED138" s="72" t="str">
        <f t="shared" ref="ED138:ED141" si="2028">IF(AX138="","","|n"&amp;ED$2&amp;"+"&amp;AX138&amp;ED$1)</f>
        <v/>
      </c>
      <c r="EE138" s="72" t="str">
        <f t="shared" ref="EE138:EE141" si="2029">IF(AY138="","","|n"&amp;EE$2&amp;"+"&amp;AY138&amp;EE$1)</f>
        <v/>
      </c>
      <c r="EF138" s="72" t="str">
        <f t="shared" ref="EF138:EF141" si="2030">IF(AZ138="","","|n"&amp;EF$2&amp;"+"&amp;AZ138&amp;EF$1)</f>
        <v/>
      </c>
      <c r="EG138" s="72" t="str">
        <f t="shared" ref="EG138:EG141" si="2031">IF(BA138="","","|n"&amp;EG$2&amp;"+"&amp;BA138&amp;EG$1)</f>
        <v/>
      </c>
      <c r="EH138" s="72" t="str">
        <f t="shared" ref="EH138:EH141" si="2032">IF(BB138="","","|n"&amp;EH$2&amp;"+"&amp;BB138&amp;EH$1)</f>
        <v/>
      </c>
      <c r="EI138" s="72" t="str">
        <f t="shared" ref="EI138:EI141" si="2033">IF(BC138="","","|n"&amp;EI$2&amp;"+"&amp;BC138&amp;EI$1)</f>
        <v/>
      </c>
      <c r="EJ138" s="72" t="str">
        <f t="shared" ref="EJ138:EJ141" si="2034">IF(BD138="","","|n"&amp;EJ$2&amp;"+"&amp;BD138&amp;EJ$1)</f>
        <v/>
      </c>
      <c r="EK138" s="72" t="str">
        <f t="shared" ref="EK138:EK141" si="2035">IF(BE138="","","|n"&amp;EK$2&amp;"+"&amp;BE138&amp;EK$1)</f>
        <v/>
      </c>
      <c r="EL138" s="72" t="str">
        <f t="shared" ref="EL138:EL141" si="2036">IF(BF138="","","|n"&amp;EL$2&amp;"+"&amp;BF138&amp;EL$1)</f>
        <v/>
      </c>
      <c r="EM138" s="72" t="str">
        <f t="shared" ref="EM138:EM141" si="2037">IF(BG138="","","|n"&amp;EM$2&amp;"+"&amp;BG138&amp;EM$1)</f>
        <v/>
      </c>
      <c r="EN138" s="72" t="str">
        <f t="shared" ref="EN138:EN141" si="2038">IF(BH138="","","|n"&amp;EN$2&amp;"+"&amp;BH138&amp;EN$1)</f>
        <v/>
      </c>
      <c r="EO138" s="72" t="str">
        <f t="shared" ref="EO138:EO141" si="2039">IF(BI138="","","|n"&amp;EO$2&amp;"+"&amp;BI138&amp;EO$1)</f>
        <v/>
      </c>
      <c r="EP138" s="72" t="str">
        <f t="shared" ref="EP138:EP141" si="2040">IF(BJ138="","","|n"&amp;EP$2&amp;"+"&amp;BJ138&amp;EP$1)</f>
        <v/>
      </c>
      <c r="EQ138" s="72" t="str">
        <f t="shared" ref="EQ138:EQ141" si="2041">IF(BK138="","","|n"&amp;EQ$2&amp;"+"&amp;BK138&amp;EQ$1)</f>
        <v/>
      </c>
      <c r="ER138" s="72" t="str">
        <f t="shared" ref="ER138:ER141" si="2042">IF(BL138="","","|n"&amp;ER$2&amp;"+"&amp;BL138&amp;ER$1)</f>
        <v/>
      </c>
      <c r="ES138" s="72" t="str">
        <f t="shared" ref="ES138:ES141" si="2043">IF(BM138="","","|n"&amp;ES$2&amp;"+"&amp;BM138&amp;ES$1)</f>
        <v/>
      </c>
      <c r="ET138" s="72" t="str">
        <f t="shared" ref="ET138:ET141" si="2044">IF(BN138="","","|n"&amp;ET$2&amp;"+"&amp;BN138&amp;ET$1)</f>
        <v/>
      </c>
      <c r="EU138" s="72" t="str">
        <f t="shared" ref="EU138:EU141" si="2045">IF(BO138="","","|n"&amp;EU$2&amp;"+"&amp;BO138&amp;EU$1)</f>
        <v/>
      </c>
      <c r="EV138" s="72" t="str">
        <f t="shared" ref="EV138:EV141" si="2046">IF(BP138="","","|n"&amp;EV$2&amp;"+"&amp;BP138&amp;EV$1)</f>
        <v/>
      </c>
      <c r="EW138" s="72" t="str">
        <f t="shared" ref="EW138:EW141" si="2047">IF(BQ138="","","|n"&amp;EW$2&amp;"+"&amp;BQ138&amp;EW$1)</f>
        <v/>
      </c>
      <c r="EX138" s="72" t="str">
        <f t="shared" ref="EX138:EX141" si="2048">IF(BR138="","","|n"&amp;EX$2&amp;"+"&amp;BR138&amp;EX$1)</f>
        <v/>
      </c>
      <c r="EY138" s="72" t="str">
        <f t="shared" ref="EY138:EY141" si="2049">IF(BS138="","","|n"&amp;EY$2&amp;"+"&amp;BS138&amp;EY$1)</f>
        <v/>
      </c>
      <c r="EZ138" s="72" t="str">
        <f t="shared" ref="EZ138:EZ141" si="2050">IF(BT138="","","|n"&amp;EZ$2&amp;"+"&amp;BT138&amp;EZ$1)</f>
        <v/>
      </c>
      <c r="FA138" s="72" t="str">
        <f t="shared" ref="FA138:FA141" si="2051">IF(BU138="","","|n"&amp;FA$2&amp;"+"&amp;BU138&amp;FA$1)</f>
        <v/>
      </c>
      <c r="FB138" s="72" t="str">
        <f t="shared" ref="FB138:FB141" si="2052">IF(BV138="","","|n"&amp;FB$2&amp;"+"&amp;BV138&amp;FB$1)</f>
        <v/>
      </c>
      <c r="FC138" s="72" t="str">
        <f t="shared" ref="FC138:FC141" si="2053">IF(BW138="","","|n"&amp;FC$2&amp;"+"&amp;BW138&amp;FC$1)</f>
        <v/>
      </c>
      <c r="FD138" s="72" t="str">
        <f t="shared" ref="FD138:FD141" si="2054">IF(BX138="","","|n"&amp;FD$2&amp;"+"&amp;BX138&amp;FD$1)</f>
        <v/>
      </c>
      <c r="FE138" s="72" t="str">
        <f t="shared" ref="FE138:FE141" si="2055">IF(BY138="","","|n"&amp;FE$2&amp;"+"&amp;BY138&amp;FE$1)</f>
        <v/>
      </c>
      <c r="FF138" s="72" t="str">
        <f t="shared" ref="FF138:FF141" si="2056">IF(BZ138="","","|n"&amp;FF$2&amp;"+"&amp;BZ138&amp;FF$1)</f>
        <v/>
      </c>
      <c r="FG138" s="72" t="str">
        <f t="shared" ref="FG138:FG141" si="2057">IF(CA138="","","|n"&amp;FG$2&amp;"+"&amp;CA138&amp;FG$1)</f>
        <v/>
      </c>
      <c r="FH138" s="72" t="str">
        <f t="shared" ref="FH138:FH141" si="2058">IF(CB138="","","|n"&amp;FH$2&amp;"+"&amp;CB138&amp;FH$1)</f>
        <v/>
      </c>
      <c r="FI138" s="72" t="str">
        <f t="shared" ref="FI138:FI141" si="2059">IF(CC138="","","|n"&amp;FI$2&amp;"+"&amp;CC138&amp;FI$1)</f>
        <v/>
      </c>
      <c r="FJ138" s="72" t="str">
        <f t="shared" ref="FJ138:FJ141" si="2060">IF(CD138="","","|n"&amp;FJ$2&amp;"+"&amp;CD138&amp;FJ$1)</f>
        <v/>
      </c>
      <c r="FK138" s="72" t="str">
        <f t="shared" ref="FK138:FK141" si="2061">IF(CE138="","","|n"&amp;FK$2&amp;"+"&amp;CE138&amp;FK$1)</f>
        <v/>
      </c>
      <c r="FL138" s="72" t="str">
        <f t="shared" ref="FL138:FL141" si="2062">IF(CF138="","","|n"&amp;FL$2&amp;"+"&amp;CF138&amp;FL$1)</f>
        <v/>
      </c>
      <c r="FM138" s="72" t="str">
        <f t="shared" ref="FM138:FM141" si="2063">IF(CG138="","","|n"&amp;FM$2&amp;"+"&amp;CG138&amp;FM$1)</f>
        <v/>
      </c>
      <c r="FN138" s="72" t="str">
        <f t="shared" ref="FN138:FN141" si="2064">IF(CH138="","","|n"&amp;FN$2&amp;"+"&amp;CH138&amp;FN$1)</f>
        <v/>
      </c>
      <c r="FO138" s="72" t="str">
        <f t="shared" ref="FO138:FO141" si="2065">IF(CI138="","","|n"&amp;FO$2&amp;"+"&amp;CI138&amp;FO$1)</f>
        <v/>
      </c>
      <c r="FP138" s="72" t="str">
        <f t="shared" ref="FP138:FP141" si="2066">IF(CJ138="","","|n"&amp;FP$2&amp;"+"&amp;CJ138&amp;FP$1)</f>
        <v/>
      </c>
      <c r="FQ138" s="72" t="str">
        <f t="shared" ref="FQ138:FQ141" si="2067">IF(CK138="","","|n"&amp;FQ$2&amp;"+"&amp;CK138&amp;FQ$1)</f>
        <v/>
      </c>
      <c r="FR138" s="72" t="str">
        <f t="shared" ref="FR138:FR141" si="2068">IF(CL138="","","|n"&amp;FR$2&amp;"+"&amp;CL138&amp;FR$1)</f>
        <v/>
      </c>
      <c r="FS138" s="72" t="str">
        <f t="shared" ref="FS138:FS141" si="2069">IF(CM138="","","|n"&amp;FS$2&amp;"+"&amp;CM138&amp;FS$1)</f>
        <v/>
      </c>
    </row>
    <row r="139" spans="1:175" ht="16.5">
      <c r="A139" s="104"/>
      <c r="B139" s="104" t="s">
        <v>515</v>
      </c>
      <c r="C139" s="104" t="s">
        <v>516</v>
      </c>
      <c r="T139" s="121" t="s">
        <v>517</v>
      </c>
      <c r="U139" s="88" t="str">
        <f t="shared" si="1849"/>
        <v>ReplaceableTextures\\CommandButtons\\BTNI005.blp</v>
      </c>
      <c r="CN139" s="70" t="str">
        <f t="shared" si="1850"/>
        <v>InitUnitState('I005',,,,,,,,,,)</v>
      </c>
      <c r="CO139" s="70" t="str">
        <f t="shared" si="1851"/>
        <v>InitUnitNormal('I005',,,,,,,,,,)</v>
      </c>
      <c r="CP139" s="70" t="str">
        <f t="shared" si="1852"/>
        <v>InitUnitMagic('I005',,,,,,,,,,)</v>
      </c>
      <c r="CQ139" s="70" t="str">
        <f t="shared" si="1853"/>
        <v>InitUnitAdd('I005',,,,,,,,,,)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192&amp;CR$1&amp;")"</f>
        <v>InitEquipData('I005',,"",,,,,'','','','','','',"ReplaceableTextures\\CommandButtons\\BTNIT02.blp")</v>
      </c>
      <c r="CU139" s="98" t="str">
        <f t="shared" ref="CU139:CU140" si="2070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1" t="str">
        <f t="shared" ref="CV139:CV140" si="2071">T139</f>
        <v>攻击伤害提高|Cffffd24d20%|r。|n|n|Cff00ff7f持续15秒。|r</v>
      </c>
      <c r="CW139" s="61"/>
      <c r="CX139" s="61"/>
      <c r="CY139" s="61"/>
      <c r="CZ139" s="61"/>
      <c r="DA139" s="61"/>
      <c r="DB139" s="72" t="str">
        <f t="shared" ref="DB139:DB140" si="2072">IF(V139="","","|n"&amp;DB$2&amp;"+"&amp;V139&amp;DB$1)</f>
        <v/>
      </c>
      <c r="DC139" s="72" t="str">
        <f t="shared" ref="DC139:DC140" si="2073">IF(W139="","","|n"&amp;DC$2&amp;"+"&amp;W139&amp;DC$1)</f>
        <v/>
      </c>
      <c r="DD139" s="72" t="str">
        <f t="shared" ref="DD139:DD140" si="2074">IF(X139="","","|n"&amp;DD$2&amp;"+"&amp;X139&amp;DD$1)</f>
        <v/>
      </c>
      <c r="DE139" s="72" t="str">
        <f t="shared" ref="DE139:DE140" si="2075">IF(Y139="","","|n"&amp;DE$2&amp;"+"&amp;Y139&amp;DE$1)</f>
        <v/>
      </c>
      <c r="DF139" s="72" t="str">
        <f t="shared" ref="DF139:DF140" si="2076">IF(Z139="","","|n"&amp;DF$2&amp;"+"&amp;Z139&amp;DF$1)</f>
        <v/>
      </c>
      <c r="DG139" s="72" t="str">
        <f t="shared" ref="DG139:DG140" si="2077">IF(AA139="","","|n"&amp;DG$2&amp;"+"&amp;AA139&amp;DG$1)</f>
        <v/>
      </c>
      <c r="DH139" s="72" t="str">
        <f t="shared" ref="DH139:DH140" si="2078">IF(AB139="","","|n"&amp;DH$2&amp;"+"&amp;AB139&amp;DH$1)</f>
        <v/>
      </c>
      <c r="DI139" s="72" t="str">
        <f t="shared" ref="DI139:DI140" si="2079">IF(AC139="","","|n"&amp;DI$2&amp;"+"&amp;AC139&amp;DI$1)</f>
        <v/>
      </c>
      <c r="DJ139" s="72" t="str">
        <f t="shared" ref="DJ139:DJ140" si="2080">IF(AD139="","","|n"&amp;DJ$2&amp;"+"&amp;AD139&amp;DJ$1)</f>
        <v/>
      </c>
      <c r="DK139" s="72" t="str">
        <f t="shared" ref="DK139:DK140" si="2081">IF(AE139="","","|n"&amp;DK$2&amp;"+"&amp;AE139&amp;DK$1)</f>
        <v/>
      </c>
      <c r="DL139" s="72" t="str">
        <f t="shared" ref="DL139:DL140" si="2082">IF(AF139="","","|n"&amp;DL$2&amp;"+"&amp;AF139&amp;DL$1)</f>
        <v/>
      </c>
      <c r="DM139" s="72" t="str">
        <f t="shared" ref="DM139:DM140" si="2083">IF(AG139="","","|n"&amp;DM$2&amp;"+"&amp;AG139&amp;DM$1)</f>
        <v/>
      </c>
      <c r="DN139" s="72" t="str">
        <f t="shared" ref="DN139:DN140" si="2084">IF(AH139="","","|n"&amp;DN$2&amp;"+"&amp;AH139&amp;DN$1)</f>
        <v/>
      </c>
      <c r="DO139" s="72" t="str">
        <f t="shared" ref="DO139:DO140" si="2085">IF(AI139="","","|n"&amp;DO$2&amp;"+"&amp;AI139&amp;DO$1)</f>
        <v/>
      </c>
      <c r="DP139" s="72" t="str">
        <f t="shared" ref="DP139:DP140" si="2086">IF(AJ139="","","|n"&amp;DP$2&amp;"+"&amp;AJ139&amp;DP$1)</f>
        <v/>
      </c>
      <c r="DQ139" s="72" t="str">
        <f t="shared" ref="DQ139:DQ140" si="2087">IF(AK139="","","|n"&amp;DQ$2&amp;"+"&amp;AK139&amp;DQ$1)</f>
        <v/>
      </c>
      <c r="DR139" s="72" t="str">
        <f t="shared" ref="DR139:DR140" si="2088">IF(AL139="","","|n"&amp;DR$2&amp;"+"&amp;AL139&amp;DR$1)</f>
        <v/>
      </c>
      <c r="DS139" s="72" t="str">
        <f t="shared" ref="DS139:DS140" si="2089">IF(AM139="","","|n"&amp;DS$2&amp;"+"&amp;AM139&amp;DS$1)</f>
        <v/>
      </c>
      <c r="DT139" s="72" t="str">
        <f t="shared" ref="DT139:DT140" si="2090">IF(AN139="","","|n"&amp;DT$2&amp;"+"&amp;AN139&amp;DT$1)</f>
        <v/>
      </c>
      <c r="DU139" s="72" t="str">
        <f t="shared" ref="DU139:DU140" si="2091">IF(AO139="","","|n"&amp;DU$2&amp;"+"&amp;AO139&amp;DU$1)</f>
        <v/>
      </c>
      <c r="DV139" s="72" t="str">
        <f t="shared" ref="DV139:DV140" si="2092">IF(AP139="","","|n"&amp;DV$2&amp;"+"&amp;AP139&amp;DV$1)</f>
        <v/>
      </c>
      <c r="DW139" s="72" t="str">
        <f t="shared" ref="DW139:DW140" si="2093">IF(AQ139="","","|n"&amp;DW$2&amp;"+"&amp;AQ139&amp;DW$1)</f>
        <v/>
      </c>
      <c r="DX139" s="72" t="str">
        <f t="shared" ref="DX139:DX140" si="2094">IF(AR139="","","|n"&amp;DX$2&amp;"+"&amp;AR139&amp;DX$1)</f>
        <v/>
      </c>
      <c r="DY139" s="72" t="str">
        <f t="shared" ref="DY139:DY140" si="2095">IF(AS139="","","|n"&amp;DY$2&amp;"+"&amp;AS139&amp;DY$1)</f>
        <v/>
      </c>
      <c r="DZ139" s="72" t="str">
        <f t="shared" ref="DZ139:DZ140" si="2096">IF(AT139="","","|n"&amp;DZ$2&amp;"+"&amp;AT139&amp;DZ$1)</f>
        <v/>
      </c>
      <c r="EA139" s="72" t="str">
        <f t="shared" ref="EA139:EA140" si="2097">IF(AU139="","","|n"&amp;EA$2&amp;"+"&amp;AU139&amp;EA$1)</f>
        <v/>
      </c>
      <c r="EB139" s="72" t="str">
        <f t="shared" ref="EB139:EB140" si="2098">IF(AV139="","","|n"&amp;EB$2&amp;"+"&amp;AV139&amp;EB$1)</f>
        <v/>
      </c>
      <c r="EC139" s="72" t="str">
        <f t="shared" ref="EC139:EC140" si="2099">IF(AW139="","","|n"&amp;EC$2&amp;"+"&amp;AW139&amp;EC$1)</f>
        <v/>
      </c>
      <c r="ED139" s="72" t="str">
        <f t="shared" ref="ED139:ED140" si="2100">IF(AX139="","","|n"&amp;ED$2&amp;"+"&amp;AX139&amp;ED$1)</f>
        <v/>
      </c>
      <c r="EE139" s="72" t="str">
        <f t="shared" ref="EE139:EE140" si="2101">IF(AY139="","","|n"&amp;EE$2&amp;"+"&amp;AY139&amp;EE$1)</f>
        <v/>
      </c>
      <c r="EF139" s="72" t="str">
        <f t="shared" ref="EF139:EF140" si="2102">IF(AZ139="","","|n"&amp;EF$2&amp;"+"&amp;AZ139&amp;EF$1)</f>
        <v/>
      </c>
      <c r="EG139" s="72" t="str">
        <f t="shared" ref="EG139:EG140" si="2103">IF(BA139="","","|n"&amp;EG$2&amp;"+"&amp;BA139&amp;EG$1)</f>
        <v/>
      </c>
      <c r="EH139" s="72" t="str">
        <f t="shared" ref="EH139:EH140" si="2104">IF(BB139="","","|n"&amp;EH$2&amp;"+"&amp;BB139&amp;EH$1)</f>
        <v/>
      </c>
      <c r="EI139" s="72" t="str">
        <f t="shared" ref="EI139:EI140" si="2105">IF(BC139="","","|n"&amp;EI$2&amp;"+"&amp;BC139&amp;EI$1)</f>
        <v/>
      </c>
      <c r="EJ139" s="72" t="str">
        <f t="shared" ref="EJ139:EJ140" si="2106">IF(BD139="","","|n"&amp;EJ$2&amp;"+"&amp;BD139&amp;EJ$1)</f>
        <v/>
      </c>
      <c r="EK139" s="72" t="str">
        <f t="shared" ref="EK139:EK140" si="2107">IF(BE139="","","|n"&amp;EK$2&amp;"+"&amp;BE139&amp;EK$1)</f>
        <v/>
      </c>
      <c r="EL139" s="72" t="str">
        <f t="shared" ref="EL139:EL140" si="2108">IF(BF139="","","|n"&amp;EL$2&amp;"+"&amp;BF139&amp;EL$1)</f>
        <v/>
      </c>
      <c r="EM139" s="72" t="str">
        <f t="shared" ref="EM139:EM140" si="2109">IF(BG139="","","|n"&amp;EM$2&amp;"+"&amp;BG139&amp;EM$1)</f>
        <v/>
      </c>
      <c r="EN139" s="72" t="str">
        <f t="shared" ref="EN139:EN140" si="2110">IF(BH139="","","|n"&amp;EN$2&amp;"+"&amp;BH139&amp;EN$1)</f>
        <v/>
      </c>
      <c r="EO139" s="72" t="str">
        <f t="shared" ref="EO139:EO140" si="2111">IF(BI139="","","|n"&amp;EO$2&amp;"+"&amp;BI139&amp;EO$1)</f>
        <v/>
      </c>
      <c r="EP139" s="72" t="str">
        <f t="shared" ref="EP139:EP140" si="2112">IF(BJ139="","","|n"&amp;EP$2&amp;"+"&amp;BJ139&amp;EP$1)</f>
        <v/>
      </c>
      <c r="EQ139" s="72" t="str">
        <f t="shared" ref="EQ139:EQ140" si="2113">IF(BK139="","","|n"&amp;EQ$2&amp;"+"&amp;BK139&amp;EQ$1)</f>
        <v/>
      </c>
      <c r="ER139" s="72" t="str">
        <f t="shared" ref="ER139:ER140" si="2114">IF(BL139="","","|n"&amp;ER$2&amp;"+"&amp;BL139&amp;ER$1)</f>
        <v/>
      </c>
      <c r="ES139" s="72" t="str">
        <f t="shared" ref="ES139:ES140" si="2115">IF(BM139="","","|n"&amp;ES$2&amp;"+"&amp;BM139&amp;ES$1)</f>
        <v/>
      </c>
      <c r="ET139" s="72" t="str">
        <f t="shared" ref="ET139:ET140" si="2116">IF(BN139="","","|n"&amp;ET$2&amp;"+"&amp;BN139&amp;ET$1)</f>
        <v/>
      </c>
      <c r="EU139" s="72" t="str">
        <f t="shared" ref="EU139:EU140" si="2117">IF(BO139="","","|n"&amp;EU$2&amp;"+"&amp;BO139&amp;EU$1)</f>
        <v/>
      </c>
      <c r="EV139" s="72" t="str">
        <f t="shared" ref="EV139:EV140" si="2118">IF(BP139="","","|n"&amp;EV$2&amp;"+"&amp;BP139&amp;EV$1)</f>
        <v/>
      </c>
      <c r="EW139" s="72" t="str">
        <f t="shared" ref="EW139:EW140" si="2119">IF(BQ139="","","|n"&amp;EW$2&amp;"+"&amp;BQ139&amp;EW$1)</f>
        <v/>
      </c>
      <c r="EX139" s="72" t="str">
        <f t="shared" ref="EX139:EX140" si="2120">IF(BR139="","","|n"&amp;EX$2&amp;"+"&amp;BR139&amp;EX$1)</f>
        <v/>
      </c>
      <c r="EY139" s="72" t="str">
        <f t="shared" ref="EY139:EY140" si="2121">IF(BS139="","","|n"&amp;EY$2&amp;"+"&amp;BS139&amp;EY$1)</f>
        <v/>
      </c>
      <c r="EZ139" s="72" t="str">
        <f t="shared" ref="EZ139:EZ140" si="2122">IF(BT139="","","|n"&amp;EZ$2&amp;"+"&amp;BT139&amp;EZ$1)</f>
        <v/>
      </c>
      <c r="FA139" s="72" t="str">
        <f t="shared" ref="FA139:FA140" si="2123">IF(BU139="","","|n"&amp;FA$2&amp;"+"&amp;BU139&amp;FA$1)</f>
        <v/>
      </c>
      <c r="FB139" s="72" t="str">
        <f t="shared" ref="FB139:FB140" si="2124">IF(BV139="","","|n"&amp;FB$2&amp;"+"&amp;BV139&amp;FB$1)</f>
        <v/>
      </c>
      <c r="FC139" s="72" t="str">
        <f t="shared" ref="FC139:FC140" si="2125">IF(BW139="","","|n"&amp;FC$2&amp;"+"&amp;BW139&amp;FC$1)</f>
        <v/>
      </c>
      <c r="FD139" s="72" t="str">
        <f t="shared" ref="FD139:FD140" si="2126">IF(BX139="","","|n"&amp;FD$2&amp;"+"&amp;BX139&amp;FD$1)</f>
        <v/>
      </c>
      <c r="FE139" s="72" t="str">
        <f t="shared" ref="FE139:FE140" si="2127">IF(BY139="","","|n"&amp;FE$2&amp;"+"&amp;BY139&amp;FE$1)</f>
        <v/>
      </c>
      <c r="FF139" s="72" t="str">
        <f t="shared" ref="FF139:FF140" si="2128">IF(BZ139="","","|n"&amp;FF$2&amp;"+"&amp;BZ139&amp;FF$1)</f>
        <v/>
      </c>
      <c r="FG139" s="72" t="str">
        <f t="shared" ref="FG139:FG140" si="2129">IF(CA139="","","|n"&amp;FG$2&amp;"+"&amp;CA139&amp;FG$1)</f>
        <v/>
      </c>
      <c r="FH139" s="72" t="str">
        <f t="shared" ref="FH139:FH140" si="2130">IF(CB139="","","|n"&amp;FH$2&amp;"+"&amp;CB139&amp;FH$1)</f>
        <v/>
      </c>
      <c r="FI139" s="72" t="str">
        <f t="shared" ref="FI139:FI140" si="2131">IF(CC139="","","|n"&amp;FI$2&amp;"+"&amp;CC139&amp;FI$1)</f>
        <v/>
      </c>
      <c r="FJ139" s="72" t="str">
        <f t="shared" ref="FJ139:FJ140" si="2132">IF(CD139="","","|n"&amp;FJ$2&amp;"+"&amp;CD139&amp;FJ$1)</f>
        <v/>
      </c>
      <c r="FK139" s="72" t="str">
        <f t="shared" ref="FK139:FK140" si="2133">IF(CE139="","","|n"&amp;FK$2&amp;"+"&amp;CE139&amp;FK$1)</f>
        <v/>
      </c>
      <c r="FL139" s="72" t="str">
        <f t="shared" ref="FL139:FL140" si="2134">IF(CF139="","","|n"&amp;FL$2&amp;"+"&amp;CF139&amp;FL$1)</f>
        <v/>
      </c>
      <c r="FM139" s="72" t="str">
        <f t="shared" ref="FM139:FM140" si="2135">IF(CG139="","","|n"&amp;FM$2&amp;"+"&amp;CG139&amp;FM$1)</f>
        <v/>
      </c>
      <c r="FN139" s="72" t="str">
        <f t="shared" ref="FN139:FN140" si="2136">IF(CH139="","","|n"&amp;FN$2&amp;"+"&amp;CH139&amp;FN$1)</f>
        <v/>
      </c>
      <c r="FO139" s="72" t="str">
        <f t="shared" ref="FO139:FO140" si="2137">IF(CI139="","","|n"&amp;FO$2&amp;"+"&amp;CI139&amp;FO$1)</f>
        <v/>
      </c>
      <c r="FP139" s="72" t="str">
        <f t="shared" ref="FP139:FP140" si="2138">IF(CJ139="","","|n"&amp;FP$2&amp;"+"&amp;CJ139&amp;FP$1)</f>
        <v/>
      </c>
      <c r="FQ139" s="72" t="str">
        <f t="shared" ref="FQ139:FQ140" si="2139">IF(CK139="","","|n"&amp;FQ$2&amp;"+"&amp;CK139&amp;FQ$1)</f>
        <v/>
      </c>
      <c r="FR139" s="72" t="str">
        <f t="shared" ref="FR139:FR140" si="2140">IF(CL139="","","|n"&amp;FR$2&amp;"+"&amp;CL139&amp;FR$1)</f>
        <v/>
      </c>
      <c r="FS139" s="72" t="str">
        <f t="shared" ref="FS139:FS140" si="2141">IF(CM139="","","|n"&amp;FS$2&amp;"+"&amp;CM139&amp;FS$1)</f>
        <v/>
      </c>
    </row>
    <row r="140" spans="1:175" ht="16.5">
      <c r="A140" s="104"/>
      <c r="B140" s="104" t="s">
        <v>518</v>
      </c>
      <c r="C140" s="81" t="s">
        <v>519</v>
      </c>
      <c r="T140" s="115" t="s">
        <v>520</v>
      </c>
      <c r="U140" s="111" t="s">
        <v>521</v>
      </c>
      <c r="V140" s="89"/>
      <c r="W140" s="89"/>
      <c r="X140" s="89">
        <v>5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10</v>
      </c>
      <c r="CN140" s="70" t="str">
        <f t="shared" ref="CN140" si="2142">"InitUnitState('"&amp;B140&amp;"',"&amp;V140&amp;","&amp;W140&amp;","&amp;X140&amp;","&amp;Y140&amp;","&amp;Z140&amp;","&amp;AA140&amp;","&amp;AB140&amp;","&amp;AC140&amp;","&amp;AD140&amp;","&amp;AE140&amp;")"</f>
        <v>InitUnitState('I010',,,5,,,,,,,)</v>
      </c>
      <c r="CO140" s="70" t="str">
        <f t="shared" ref="CO140" si="2143">"InitUnitNormal('"&amp;B140&amp;"',"&amp;AF140&amp;","&amp;AG140&amp;","&amp;AH140&amp;","&amp;AI140&amp;","&amp;AJ140&amp;","&amp;AK140&amp;","&amp;AL140&amp;","&amp;AM140&amp;","&amp;AN140&amp;","&amp;AO140&amp;")"</f>
        <v>InitUnitNormal('I010',,,,,,,,,,)</v>
      </c>
      <c r="CP140" s="70" t="str">
        <f t="shared" ref="CP140" si="2144">"InitUnitMagic('"&amp;B140&amp;"',"&amp;AP140&amp;","&amp;AQ140&amp;","&amp;AR140&amp;","&amp;AS140&amp;","&amp;AT140&amp;","&amp;AU140&amp;","&amp;AV140&amp;","&amp;AW140&amp;","&amp;BI140&amp;","&amp;BJ140&amp;")"</f>
        <v>InitUnitMagic('I010',,,,,,,,,,10)</v>
      </c>
      <c r="CQ140" s="70" t="str">
        <f t="shared" ref="CQ140" si="2145">"InitUnitAdd('"&amp;B140&amp;"',"&amp;BK140&amp;","&amp;BL140&amp;","&amp;BM140&amp;","&amp;BN140&amp;","&amp;BO140&amp;","&amp;BP140&amp;","&amp;BQ140&amp;","&amp;BR140&amp;","&amp;BS140&amp;","&amp;BT140&amp;")"</f>
        <v>InitUnitAdd('I010',,,,,,,,,,)</v>
      </c>
      <c r="CR140" s="70" t="str">
        <f t="shared" ref="CR140:CR145" si="2146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InitEquipData('I010',,"",,,,,'','','','','','',"ReplaceableTextures\\CommandButtons\\BTNIT01.blp")</v>
      </c>
      <c r="CU140" s="98" t="str">
        <f t="shared" si="2070"/>
        <v>|n护甲+5|n金币加成+10|n</v>
      </c>
      <c r="CV140" s="71" t="str">
        <f t="shared" si="2071"/>
        <v>击杀|Cff00ff7f300个|r敌人后奖励：|n金币|Cffffc926+3000~6000|r|n|n|Cff00ff7f同时只能携带一个招魂幡|r</v>
      </c>
      <c r="CW140" s="61"/>
      <c r="CX140" s="61"/>
      <c r="CY140" s="61"/>
      <c r="CZ140" s="61"/>
      <c r="DA140" s="61"/>
      <c r="DB140" s="72" t="str">
        <f t="shared" si="2072"/>
        <v/>
      </c>
      <c r="DC140" s="72" t="str">
        <f t="shared" si="2073"/>
        <v/>
      </c>
      <c r="DD140" s="72" t="str">
        <f t="shared" si="2074"/>
        <v>|n护甲+5</v>
      </c>
      <c r="DE140" s="72" t="str">
        <f t="shared" si="2075"/>
        <v/>
      </c>
      <c r="DF140" s="72" t="str">
        <f t="shared" si="2076"/>
        <v/>
      </c>
      <c r="DG140" s="72" t="str">
        <f t="shared" si="2077"/>
        <v/>
      </c>
      <c r="DH140" s="72" t="str">
        <f t="shared" si="2078"/>
        <v/>
      </c>
      <c r="DI140" s="72" t="str">
        <f t="shared" si="2079"/>
        <v/>
      </c>
      <c r="DJ140" s="72" t="str">
        <f t="shared" si="2080"/>
        <v/>
      </c>
      <c r="DK140" s="72" t="str">
        <f t="shared" si="2081"/>
        <v/>
      </c>
      <c r="DL140" s="72" t="str">
        <f t="shared" si="2082"/>
        <v/>
      </c>
      <c r="DM140" s="72" t="str">
        <f t="shared" si="2083"/>
        <v/>
      </c>
      <c r="DN140" s="72" t="str">
        <f t="shared" si="2084"/>
        <v/>
      </c>
      <c r="DO140" s="72" t="str">
        <f t="shared" si="2085"/>
        <v/>
      </c>
      <c r="DP140" s="72" t="str">
        <f t="shared" si="2086"/>
        <v/>
      </c>
      <c r="DQ140" s="72" t="str">
        <f t="shared" si="2087"/>
        <v/>
      </c>
      <c r="DR140" s="72" t="str">
        <f t="shared" si="2088"/>
        <v/>
      </c>
      <c r="DS140" s="72" t="str">
        <f t="shared" si="2089"/>
        <v/>
      </c>
      <c r="DT140" s="72" t="str">
        <f t="shared" si="2090"/>
        <v/>
      </c>
      <c r="DU140" s="72" t="str">
        <f t="shared" si="2091"/>
        <v/>
      </c>
      <c r="DV140" s="72" t="str">
        <f t="shared" si="2092"/>
        <v/>
      </c>
      <c r="DW140" s="72" t="str">
        <f t="shared" si="2093"/>
        <v/>
      </c>
      <c r="DX140" s="72" t="str">
        <f t="shared" si="2094"/>
        <v/>
      </c>
      <c r="DY140" s="72" t="str">
        <f t="shared" si="2095"/>
        <v/>
      </c>
      <c r="DZ140" s="72" t="str">
        <f t="shared" si="2096"/>
        <v/>
      </c>
      <c r="EA140" s="72" t="str">
        <f t="shared" si="2097"/>
        <v/>
      </c>
      <c r="EB140" s="72" t="str">
        <f t="shared" si="2098"/>
        <v/>
      </c>
      <c r="EC140" s="72" t="str">
        <f t="shared" si="2099"/>
        <v/>
      </c>
      <c r="ED140" s="72" t="str">
        <f t="shared" si="2100"/>
        <v/>
      </c>
      <c r="EE140" s="72" t="str">
        <f t="shared" si="2101"/>
        <v/>
      </c>
      <c r="EF140" s="72" t="str">
        <f t="shared" si="2102"/>
        <v/>
      </c>
      <c r="EG140" s="72" t="str">
        <f t="shared" si="2103"/>
        <v/>
      </c>
      <c r="EH140" s="72" t="str">
        <f t="shared" si="2104"/>
        <v/>
      </c>
      <c r="EI140" s="72" t="str">
        <f t="shared" si="2105"/>
        <v/>
      </c>
      <c r="EJ140" s="72" t="str">
        <f t="shared" si="2106"/>
        <v/>
      </c>
      <c r="EK140" s="72" t="str">
        <f t="shared" si="2107"/>
        <v/>
      </c>
      <c r="EL140" s="72" t="str">
        <f t="shared" si="2108"/>
        <v/>
      </c>
      <c r="EM140" s="72" t="str">
        <f t="shared" si="2109"/>
        <v/>
      </c>
      <c r="EN140" s="72" t="str">
        <f t="shared" si="2110"/>
        <v/>
      </c>
      <c r="EO140" s="72" t="str">
        <f t="shared" si="2111"/>
        <v/>
      </c>
      <c r="EP140" s="72" t="str">
        <f t="shared" si="2112"/>
        <v>|n金币加成+10</v>
      </c>
      <c r="EQ140" s="72" t="str">
        <f t="shared" si="2113"/>
        <v/>
      </c>
      <c r="ER140" s="72" t="str">
        <f t="shared" si="2114"/>
        <v/>
      </c>
      <c r="ES140" s="72" t="str">
        <f t="shared" si="2115"/>
        <v/>
      </c>
      <c r="ET140" s="72" t="str">
        <f t="shared" si="2116"/>
        <v/>
      </c>
      <c r="EU140" s="72" t="str">
        <f t="shared" si="2117"/>
        <v/>
      </c>
      <c r="EV140" s="72" t="str">
        <f t="shared" si="2118"/>
        <v/>
      </c>
      <c r="EW140" s="72" t="str">
        <f t="shared" si="2119"/>
        <v/>
      </c>
      <c r="EX140" s="72" t="str">
        <f t="shared" si="2120"/>
        <v/>
      </c>
      <c r="EY140" s="72" t="str">
        <f t="shared" si="2121"/>
        <v/>
      </c>
      <c r="EZ140" s="72" t="str">
        <f t="shared" si="2122"/>
        <v/>
      </c>
      <c r="FA140" s="72" t="str">
        <f t="shared" si="2123"/>
        <v/>
      </c>
      <c r="FB140" s="72" t="str">
        <f t="shared" si="2124"/>
        <v/>
      </c>
      <c r="FC140" s="72" t="str">
        <f t="shared" si="2125"/>
        <v/>
      </c>
      <c r="FD140" s="72" t="str">
        <f t="shared" si="2126"/>
        <v/>
      </c>
      <c r="FE140" s="72" t="str">
        <f t="shared" si="2127"/>
        <v/>
      </c>
      <c r="FF140" s="72" t="str">
        <f t="shared" si="2128"/>
        <v/>
      </c>
      <c r="FG140" s="72" t="str">
        <f t="shared" si="2129"/>
        <v/>
      </c>
      <c r="FH140" s="72" t="str">
        <f t="shared" si="2130"/>
        <v/>
      </c>
      <c r="FI140" s="72" t="str">
        <f t="shared" si="2131"/>
        <v/>
      </c>
      <c r="FJ140" s="72" t="str">
        <f t="shared" si="2132"/>
        <v/>
      </c>
      <c r="FK140" s="72" t="str">
        <f t="shared" si="2133"/>
        <v/>
      </c>
      <c r="FL140" s="72" t="str">
        <f t="shared" si="2134"/>
        <v/>
      </c>
      <c r="FM140" s="72" t="str">
        <f t="shared" si="2135"/>
        <v/>
      </c>
      <c r="FN140" s="72" t="str">
        <f t="shared" si="2136"/>
        <v/>
      </c>
      <c r="FO140" s="72" t="str">
        <f t="shared" si="2137"/>
        <v/>
      </c>
      <c r="FP140" s="72" t="str">
        <f t="shared" si="2138"/>
        <v/>
      </c>
      <c r="FQ140" s="72" t="str">
        <f t="shared" si="2139"/>
        <v/>
      </c>
      <c r="FR140" s="72" t="str">
        <f t="shared" si="2140"/>
        <v/>
      </c>
      <c r="FS140" s="72" t="str">
        <f t="shared" si="2141"/>
        <v/>
      </c>
    </row>
    <row r="141" spans="1:175" ht="16.5">
      <c r="A141" s="104"/>
      <c r="B141" s="104" t="s">
        <v>522</v>
      </c>
      <c r="C141" s="81" t="s">
        <v>523</v>
      </c>
      <c r="T141" s="115" t="s">
        <v>524</v>
      </c>
      <c r="U141" s="111" t="s">
        <v>521</v>
      </c>
      <c r="V141" s="89"/>
      <c r="W141" s="89"/>
      <c r="X141" s="89">
        <v>10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15</v>
      </c>
      <c r="CN141" s="70" t="str">
        <f t="shared" si="1850"/>
        <v>InitUnitState('I011',,,10,,,,,,,)</v>
      </c>
      <c r="CO141" s="70" t="str">
        <f t="shared" si="1851"/>
        <v>InitUnitNormal('I011',,,,,,,,,,)</v>
      </c>
      <c r="CP141" s="70" t="str">
        <f t="shared" si="1852"/>
        <v>InitUnitMagic('I011',,,,,,,,,,15)</v>
      </c>
      <c r="CQ141" s="70" t="str">
        <f t="shared" si="1853"/>
        <v>InitUnitAdd('I011',,,,,,,,,,)</v>
      </c>
      <c r="CR141" s="70" t="str">
        <f t="shared" si="2146"/>
        <v>InitEquipData('I011',,"",,,,,'','','','','','',"ReplaceableTextures\\CommandButtons\\BTNIT02.blp")</v>
      </c>
      <c r="CU141" s="98" t="str">
        <f t="shared" si="1998"/>
        <v>|n护甲+10|n金币加成+15|n</v>
      </c>
      <c r="CV141" s="71" t="str">
        <f t="shared" si="1999"/>
        <v>击杀|Cff00ff7f1000|r个敌人后奖励：|n金币|Cffffc926+7000~12000|r|n经验|Cffffc926+1000|r|n|n|Cff00ff7f同时只能携带一个招魂幡|r</v>
      </c>
      <c r="CW141" s="61"/>
      <c r="CX141" s="61"/>
      <c r="CY141" s="61"/>
      <c r="CZ141" s="61"/>
      <c r="DA141" s="61"/>
      <c r="DB141" s="72" t="str">
        <f t="shared" si="2000"/>
        <v/>
      </c>
      <c r="DC141" s="72" t="str">
        <f t="shared" si="2001"/>
        <v/>
      </c>
      <c r="DD141" s="72" t="str">
        <f t="shared" si="2002"/>
        <v>|n护甲+10</v>
      </c>
      <c r="DE141" s="72" t="str">
        <f t="shared" si="2003"/>
        <v/>
      </c>
      <c r="DF141" s="72" t="str">
        <f t="shared" si="2004"/>
        <v/>
      </c>
      <c r="DG141" s="72" t="str">
        <f t="shared" si="2005"/>
        <v/>
      </c>
      <c r="DH141" s="72" t="str">
        <f t="shared" si="2006"/>
        <v/>
      </c>
      <c r="DI141" s="72" t="str">
        <f t="shared" si="2007"/>
        <v/>
      </c>
      <c r="DJ141" s="72" t="str">
        <f t="shared" si="2008"/>
        <v/>
      </c>
      <c r="DK141" s="72" t="str">
        <f t="shared" si="2009"/>
        <v/>
      </c>
      <c r="DL141" s="72" t="str">
        <f t="shared" si="2010"/>
        <v/>
      </c>
      <c r="DM141" s="72" t="str">
        <f t="shared" si="2011"/>
        <v/>
      </c>
      <c r="DN141" s="72" t="str">
        <f t="shared" si="2012"/>
        <v/>
      </c>
      <c r="DO141" s="72" t="str">
        <f t="shared" si="2013"/>
        <v/>
      </c>
      <c r="DP141" s="72" t="str">
        <f t="shared" si="2014"/>
        <v/>
      </c>
      <c r="DQ141" s="72" t="str">
        <f t="shared" si="2015"/>
        <v/>
      </c>
      <c r="DR141" s="72" t="str">
        <f t="shared" si="2016"/>
        <v/>
      </c>
      <c r="DS141" s="72" t="str">
        <f t="shared" si="2017"/>
        <v/>
      </c>
      <c r="DT141" s="72" t="str">
        <f t="shared" si="2018"/>
        <v/>
      </c>
      <c r="DU141" s="72" t="str">
        <f t="shared" si="2019"/>
        <v/>
      </c>
      <c r="DV141" s="72" t="str">
        <f t="shared" si="2020"/>
        <v/>
      </c>
      <c r="DW141" s="72" t="str">
        <f t="shared" si="2021"/>
        <v/>
      </c>
      <c r="DX141" s="72" t="str">
        <f t="shared" si="2022"/>
        <v/>
      </c>
      <c r="DY141" s="72" t="str">
        <f t="shared" si="2023"/>
        <v/>
      </c>
      <c r="DZ141" s="72" t="str">
        <f t="shared" si="2024"/>
        <v/>
      </c>
      <c r="EA141" s="72" t="str">
        <f t="shared" si="2025"/>
        <v/>
      </c>
      <c r="EB141" s="72" t="str">
        <f t="shared" si="2026"/>
        <v/>
      </c>
      <c r="EC141" s="72" t="str">
        <f t="shared" si="2027"/>
        <v/>
      </c>
      <c r="ED141" s="72" t="str">
        <f t="shared" si="2028"/>
        <v/>
      </c>
      <c r="EE141" s="72" t="str">
        <f t="shared" si="2029"/>
        <v/>
      </c>
      <c r="EF141" s="72" t="str">
        <f t="shared" si="2030"/>
        <v/>
      </c>
      <c r="EG141" s="72" t="str">
        <f t="shared" si="2031"/>
        <v/>
      </c>
      <c r="EH141" s="72" t="str">
        <f t="shared" si="2032"/>
        <v/>
      </c>
      <c r="EI141" s="72" t="str">
        <f t="shared" si="2033"/>
        <v/>
      </c>
      <c r="EJ141" s="72" t="str">
        <f t="shared" si="2034"/>
        <v/>
      </c>
      <c r="EK141" s="72" t="str">
        <f t="shared" si="2035"/>
        <v/>
      </c>
      <c r="EL141" s="72" t="str">
        <f t="shared" si="2036"/>
        <v/>
      </c>
      <c r="EM141" s="72" t="str">
        <f t="shared" si="2037"/>
        <v/>
      </c>
      <c r="EN141" s="72" t="str">
        <f t="shared" si="2038"/>
        <v/>
      </c>
      <c r="EO141" s="72" t="str">
        <f t="shared" si="2039"/>
        <v/>
      </c>
      <c r="EP141" s="72" t="str">
        <f t="shared" si="2040"/>
        <v>|n金币加成+15</v>
      </c>
      <c r="EQ141" s="72" t="str">
        <f t="shared" si="2041"/>
        <v/>
      </c>
      <c r="ER141" s="72" t="str">
        <f t="shared" si="2042"/>
        <v/>
      </c>
      <c r="ES141" s="72" t="str">
        <f t="shared" si="2043"/>
        <v/>
      </c>
      <c r="ET141" s="72" t="str">
        <f t="shared" si="2044"/>
        <v/>
      </c>
      <c r="EU141" s="72" t="str">
        <f t="shared" si="2045"/>
        <v/>
      </c>
      <c r="EV141" s="72" t="str">
        <f t="shared" si="2046"/>
        <v/>
      </c>
      <c r="EW141" s="72" t="str">
        <f t="shared" si="2047"/>
        <v/>
      </c>
      <c r="EX141" s="72" t="str">
        <f t="shared" si="2048"/>
        <v/>
      </c>
      <c r="EY141" s="72" t="str">
        <f t="shared" si="2049"/>
        <v/>
      </c>
      <c r="EZ141" s="72" t="str">
        <f t="shared" si="2050"/>
        <v/>
      </c>
      <c r="FA141" s="72" t="str">
        <f t="shared" si="2051"/>
        <v/>
      </c>
      <c r="FB141" s="72" t="str">
        <f t="shared" si="2052"/>
        <v/>
      </c>
      <c r="FC141" s="72" t="str">
        <f t="shared" si="2053"/>
        <v/>
      </c>
      <c r="FD141" s="72" t="str">
        <f t="shared" si="2054"/>
        <v/>
      </c>
      <c r="FE141" s="72" t="str">
        <f t="shared" si="2055"/>
        <v/>
      </c>
      <c r="FF141" s="72" t="str">
        <f t="shared" si="2056"/>
        <v/>
      </c>
      <c r="FG141" s="72" t="str">
        <f t="shared" si="2057"/>
        <v/>
      </c>
      <c r="FH141" s="72" t="str">
        <f t="shared" si="2058"/>
        <v/>
      </c>
      <c r="FI141" s="72" t="str">
        <f t="shared" si="2059"/>
        <v/>
      </c>
      <c r="FJ141" s="72" t="str">
        <f t="shared" si="2060"/>
        <v/>
      </c>
      <c r="FK141" s="72" t="str">
        <f t="shared" si="2061"/>
        <v/>
      </c>
      <c r="FL141" s="72" t="str">
        <f t="shared" si="2062"/>
        <v/>
      </c>
      <c r="FM141" s="72" t="str">
        <f t="shared" si="2063"/>
        <v/>
      </c>
      <c r="FN141" s="72" t="str">
        <f t="shared" si="2064"/>
        <v/>
      </c>
      <c r="FO141" s="72" t="str">
        <f t="shared" si="2065"/>
        <v/>
      </c>
      <c r="FP141" s="72" t="str">
        <f t="shared" si="2066"/>
        <v/>
      </c>
      <c r="FQ141" s="72" t="str">
        <f t="shared" si="2067"/>
        <v/>
      </c>
      <c r="FR141" s="72" t="str">
        <f t="shared" si="2068"/>
        <v/>
      </c>
      <c r="FS141" s="72" t="str">
        <f t="shared" si="2069"/>
        <v/>
      </c>
    </row>
    <row r="142" spans="1:175" ht="16.5">
      <c r="A142" s="104"/>
      <c r="B142" s="104" t="s">
        <v>525</v>
      </c>
      <c r="C142" s="117" t="s">
        <v>526</v>
      </c>
      <c r="T142" s="115" t="s">
        <v>527</v>
      </c>
      <c r="U142" s="111" t="s">
        <v>528</v>
      </c>
      <c r="V142" s="89"/>
      <c r="W142" s="89"/>
      <c r="X142" s="89">
        <v>20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20</v>
      </c>
      <c r="CN142" s="70" t="str">
        <f t="shared" si="1850"/>
        <v>InitUnitState('I012',,,20,,,,,,,)</v>
      </c>
      <c r="CO142" s="70" t="str">
        <f t="shared" si="1851"/>
        <v>InitUnitNormal('I012',,,,,,,,,,)</v>
      </c>
      <c r="CP142" s="70" t="str">
        <f t="shared" si="1852"/>
        <v>InitUnitMagic('I012',,,,,,,,,,20)</v>
      </c>
      <c r="CQ142" s="70" t="str">
        <f t="shared" si="1853"/>
        <v>InitUnitAdd('I012',,,,,,,,,,)</v>
      </c>
      <c r="CR142" s="70" t="str">
        <f t="shared" si="2146"/>
        <v>InitEquipData('I012',,"",,,,,'','','','','','',"ReplaceableTextures\\CommandButtons\\BTNIT03.blp")</v>
      </c>
      <c r="CU142" s="98" t="str">
        <f t="shared" ref="CU142:CU143" si="2147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|n护甲+20|n金币加成+20|n</v>
      </c>
      <c r="CV142" s="71" t="str">
        <f t="shared" ref="CV142:CV143" si="2148">T142</f>
        <v>金币加成|Cffffc926+5%|r|n|n击杀|Cff00ff7f1000个|r敌人后奖励：|n金币|Cffffc926+8000~13000|r|n经验|Cffffc926+2000|r|n|n|Cff00ff7f同时只能携带一个招魂幡|r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43" si="2149">IF(V142="","","|n"&amp;DB$2&amp;"+"&amp;V142&amp;DB$1)</f>
        <v/>
      </c>
      <c r="DC142" s="72" t="str">
        <f t="shared" ref="DC142:DC143" si="2150">IF(W142="","","|n"&amp;DC$2&amp;"+"&amp;W142&amp;DC$1)</f>
        <v/>
      </c>
      <c r="DD142" s="72" t="str">
        <f t="shared" ref="DD142:DD143" si="2151">IF(X142="","","|n"&amp;DD$2&amp;"+"&amp;X142&amp;DD$1)</f>
        <v>|n护甲+20</v>
      </c>
      <c r="DE142" s="72" t="str">
        <f t="shared" ref="DE142:DE143" si="2152">IF(Y142="","","|n"&amp;DE$2&amp;"+"&amp;Y142&amp;DE$1)</f>
        <v/>
      </c>
      <c r="DF142" s="72" t="str">
        <f t="shared" ref="DF142:DF143" si="2153">IF(Z142="","","|n"&amp;DF$2&amp;"+"&amp;Z142&amp;DF$1)</f>
        <v/>
      </c>
      <c r="DG142" s="72" t="str">
        <f t="shared" ref="DG142:DG143" si="2154">IF(AA142="","","|n"&amp;DG$2&amp;"+"&amp;AA142&amp;DG$1)</f>
        <v/>
      </c>
      <c r="DH142" s="72" t="str">
        <f t="shared" ref="DH142:DH143" si="2155">IF(AB142="","","|n"&amp;DH$2&amp;"+"&amp;AB142&amp;DH$1)</f>
        <v/>
      </c>
      <c r="DI142" s="72" t="str">
        <f t="shared" ref="DI142:DI143" si="2156">IF(AC142="","","|n"&amp;DI$2&amp;"+"&amp;AC142&amp;DI$1)</f>
        <v/>
      </c>
      <c r="DJ142" s="72" t="str">
        <f t="shared" ref="DJ142:DJ143" si="2157">IF(AD142="","","|n"&amp;DJ$2&amp;"+"&amp;AD142&amp;DJ$1)</f>
        <v/>
      </c>
      <c r="DK142" s="72" t="str">
        <f t="shared" ref="DK142:DK143" si="2158">IF(AE142="","","|n"&amp;DK$2&amp;"+"&amp;AE142&amp;DK$1)</f>
        <v/>
      </c>
      <c r="DL142" s="72" t="str">
        <f t="shared" ref="DL142:DL143" si="2159">IF(AF142="","","|n"&amp;DL$2&amp;"+"&amp;AF142&amp;DL$1)</f>
        <v/>
      </c>
      <c r="DM142" s="72" t="str">
        <f t="shared" ref="DM142:DM143" si="2160">IF(AG142="","","|n"&amp;DM$2&amp;"+"&amp;AG142&amp;DM$1)</f>
        <v/>
      </c>
      <c r="DN142" s="72" t="str">
        <f t="shared" ref="DN142:DN143" si="2161">IF(AH142="","","|n"&amp;DN$2&amp;"+"&amp;AH142&amp;DN$1)</f>
        <v/>
      </c>
      <c r="DO142" s="72" t="str">
        <f t="shared" ref="DO142:DO143" si="2162">IF(AI142="","","|n"&amp;DO$2&amp;"+"&amp;AI142&amp;DO$1)</f>
        <v/>
      </c>
      <c r="DP142" s="72" t="str">
        <f t="shared" ref="DP142:DP143" si="2163">IF(AJ142="","","|n"&amp;DP$2&amp;"+"&amp;AJ142&amp;DP$1)</f>
        <v/>
      </c>
      <c r="DQ142" s="72" t="str">
        <f t="shared" ref="DQ142:DQ143" si="2164">IF(AK142="","","|n"&amp;DQ$2&amp;"+"&amp;AK142&amp;DQ$1)</f>
        <v/>
      </c>
      <c r="DR142" s="72" t="str">
        <f t="shared" ref="DR142:DR143" si="2165">IF(AL142="","","|n"&amp;DR$2&amp;"+"&amp;AL142&amp;DR$1)</f>
        <v/>
      </c>
      <c r="DS142" s="72" t="str">
        <f t="shared" ref="DS142:DS143" si="2166">IF(AM142="","","|n"&amp;DS$2&amp;"+"&amp;AM142&amp;DS$1)</f>
        <v/>
      </c>
      <c r="DT142" s="72" t="str">
        <f t="shared" ref="DT142:DT143" si="2167">IF(AN142="","","|n"&amp;DT$2&amp;"+"&amp;AN142&amp;DT$1)</f>
        <v/>
      </c>
      <c r="DU142" s="72" t="str">
        <f t="shared" ref="DU142:DU143" si="2168">IF(AO142="","","|n"&amp;DU$2&amp;"+"&amp;AO142&amp;DU$1)</f>
        <v/>
      </c>
      <c r="DV142" s="72" t="str">
        <f t="shared" ref="DV142:DV143" si="2169">IF(AP142="","","|n"&amp;DV$2&amp;"+"&amp;AP142&amp;DV$1)</f>
        <v/>
      </c>
      <c r="DW142" s="72" t="str">
        <f t="shared" ref="DW142:DW143" si="2170">IF(AQ142="","","|n"&amp;DW$2&amp;"+"&amp;AQ142&amp;DW$1)</f>
        <v/>
      </c>
      <c r="DX142" s="72" t="str">
        <f t="shared" ref="DX142:DX143" si="2171">IF(AR142="","","|n"&amp;DX$2&amp;"+"&amp;AR142&amp;DX$1)</f>
        <v/>
      </c>
      <c r="DY142" s="72" t="str">
        <f t="shared" ref="DY142:DY143" si="2172">IF(AS142="","","|n"&amp;DY$2&amp;"+"&amp;AS142&amp;DY$1)</f>
        <v/>
      </c>
      <c r="DZ142" s="72" t="str">
        <f t="shared" ref="DZ142:DZ143" si="2173">IF(AT142="","","|n"&amp;DZ$2&amp;"+"&amp;AT142&amp;DZ$1)</f>
        <v/>
      </c>
      <c r="EA142" s="72" t="str">
        <f t="shared" ref="EA142:EA143" si="2174">IF(AU142="","","|n"&amp;EA$2&amp;"+"&amp;AU142&amp;EA$1)</f>
        <v/>
      </c>
      <c r="EB142" s="72" t="str">
        <f t="shared" ref="EB142:EB143" si="2175">IF(AV142="","","|n"&amp;EB$2&amp;"+"&amp;AV142&amp;EB$1)</f>
        <v/>
      </c>
      <c r="EC142" s="72" t="str">
        <f t="shared" ref="EC142:EC143" si="2176">IF(AW142="","","|n"&amp;EC$2&amp;"+"&amp;AW142&amp;EC$1)</f>
        <v/>
      </c>
      <c r="ED142" s="72" t="str">
        <f t="shared" ref="ED142:ED143" si="2177">IF(AX142="","","|n"&amp;ED$2&amp;"+"&amp;AX142&amp;ED$1)</f>
        <v/>
      </c>
      <c r="EE142" s="72" t="str">
        <f t="shared" ref="EE142:EE143" si="2178">IF(AY142="","","|n"&amp;EE$2&amp;"+"&amp;AY142&amp;EE$1)</f>
        <v/>
      </c>
      <c r="EF142" s="72" t="str">
        <f t="shared" ref="EF142:EF143" si="2179">IF(AZ142="","","|n"&amp;EF$2&amp;"+"&amp;AZ142&amp;EF$1)</f>
        <v/>
      </c>
      <c r="EG142" s="72" t="str">
        <f t="shared" ref="EG142:EG143" si="2180">IF(BA142="","","|n"&amp;EG$2&amp;"+"&amp;BA142&amp;EG$1)</f>
        <v/>
      </c>
      <c r="EH142" s="72" t="str">
        <f t="shared" ref="EH142:EH143" si="2181">IF(BB142="","","|n"&amp;EH$2&amp;"+"&amp;BB142&amp;EH$1)</f>
        <v/>
      </c>
      <c r="EI142" s="72" t="str">
        <f t="shared" ref="EI142:EI143" si="2182">IF(BC142="","","|n"&amp;EI$2&amp;"+"&amp;BC142&amp;EI$1)</f>
        <v/>
      </c>
      <c r="EJ142" s="72" t="str">
        <f t="shared" ref="EJ142:EJ143" si="2183">IF(BD142="","","|n"&amp;EJ$2&amp;"+"&amp;BD142&amp;EJ$1)</f>
        <v/>
      </c>
      <c r="EK142" s="72" t="str">
        <f t="shared" ref="EK142:EK143" si="2184">IF(BE142="","","|n"&amp;EK$2&amp;"+"&amp;BE142&amp;EK$1)</f>
        <v/>
      </c>
      <c r="EL142" s="72" t="str">
        <f t="shared" ref="EL142:EL143" si="2185">IF(BF142="","","|n"&amp;EL$2&amp;"+"&amp;BF142&amp;EL$1)</f>
        <v/>
      </c>
      <c r="EM142" s="72" t="str">
        <f t="shared" ref="EM142:EM143" si="2186">IF(BG142="","","|n"&amp;EM$2&amp;"+"&amp;BG142&amp;EM$1)</f>
        <v/>
      </c>
      <c r="EN142" s="72" t="str">
        <f t="shared" ref="EN142:EN143" si="2187">IF(BH142="","","|n"&amp;EN$2&amp;"+"&amp;BH142&amp;EN$1)</f>
        <v/>
      </c>
      <c r="EO142" s="72" t="str">
        <f t="shared" ref="EO142:EO143" si="2188">IF(BI142="","","|n"&amp;EO$2&amp;"+"&amp;BI142&amp;EO$1)</f>
        <v/>
      </c>
      <c r="EP142" s="72" t="str">
        <f t="shared" ref="EP142:EP143" si="2189">IF(BJ142="","","|n"&amp;EP$2&amp;"+"&amp;BJ142&amp;EP$1)</f>
        <v>|n金币加成+20</v>
      </c>
      <c r="EQ142" s="72" t="str">
        <f t="shared" ref="EQ142:EQ143" si="2190">IF(BK142="","","|n"&amp;EQ$2&amp;"+"&amp;BK142&amp;EQ$1)</f>
        <v/>
      </c>
      <c r="ER142" s="72" t="str">
        <f t="shared" ref="ER142:ER143" si="2191">IF(BL142="","","|n"&amp;ER$2&amp;"+"&amp;BL142&amp;ER$1)</f>
        <v/>
      </c>
      <c r="ES142" s="72" t="str">
        <f t="shared" ref="ES142:ES143" si="2192">IF(BM142="","","|n"&amp;ES$2&amp;"+"&amp;BM142&amp;ES$1)</f>
        <v/>
      </c>
      <c r="ET142" s="72" t="str">
        <f t="shared" ref="ET142:ET143" si="2193">IF(BN142="","","|n"&amp;ET$2&amp;"+"&amp;BN142&amp;ET$1)</f>
        <v/>
      </c>
      <c r="EU142" s="72" t="str">
        <f t="shared" ref="EU142:EU143" si="2194">IF(BO142="","","|n"&amp;EU$2&amp;"+"&amp;BO142&amp;EU$1)</f>
        <v/>
      </c>
      <c r="EV142" s="72" t="str">
        <f t="shared" ref="EV142:EV143" si="2195">IF(BP142="","","|n"&amp;EV$2&amp;"+"&amp;BP142&amp;EV$1)</f>
        <v/>
      </c>
      <c r="EW142" s="72" t="str">
        <f t="shared" ref="EW142:EW143" si="2196">IF(BQ142="","","|n"&amp;EW$2&amp;"+"&amp;BQ142&amp;EW$1)</f>
        <v/>
      </c>
      <c r="EX142" s="72" t="str">
        <f t="shared" ref="EX142:EX143" si="2197">IF(BR142="","","|n"&amp;EX$2&amp;"+"&amp;BR142&amp;EX$1)</f>
        <v/>
      </c>
      <c r="EY142" s="72" t="str">
        <f t="shared" ref="EY142:EY143" si="2198">IF(BS142="","","|n"&amp;EY$2&amp;"+"&amp;BS142&amp;EY$1)</f>
        <v/>
      </c>
      <c r="EZ142" s="72" t="str">
        <f t="shared" ref="EZ142:EZ143" si="2199">IF(BT142="","","|n"&amp;EZ$2&amp;"+"&amp;BT142&amp;EZ$1)</f>
        <v/>
      </c>
      <c r="FA142" s="72" t="str">
        <f t="shared" ref="FA142:FA143" si="2200">IF(BU142="","","|n"&amp;FA$2&amp;"+"&amp;BU142&amp;FA$1)</f>
        <v/>
      </c>
      <c r="FB142" s="72" t="str">
        <f t="shared" ref="FB142:FB143" si="2201">IF(BV142="","","|n"&amp;FB$2&amp;"+"&amp;BV142&amp;FB$1)</f>
        <v/>
      </c>
      <c r="FC142" s="72" t="str">
        <f t="shared" ref="FC142:FC143" si="2202">IF(BW142="","","|n"&amp;FC$2&amp;"+"&amp;BW142&amp;FC$1)</f>
        <v/>
      </c>
      <c r="FD142" s="72" t="str">
        <f t="shared" ref="FD142:FD143" si="2203">IF(BX142="","","|n"&amp;FD$2&amp;"+"&amp;BX142&amp;FD$1)</f>
        <v/>
      </c>
      <c r="FE142" s="72" t="str">
        <f t="shared" ref="FE142:FE143" si="2204">IF(BY142="","","|n"&amp;FE$2&amp;"+"&amp;BY142&amp;FE$1)</f>
        <v/>
      </c>
      <c r="FF142" s="72" t="str">
        <f t="shared" ref="FF142:FF143" si="2205">IF(BZ142="","","|n"&amp;FF$2&amp;"+"&amp;BZ142&amp;FF$1)</f>
        <v/>
      </c>
      <c r="FG142" s="72" t="str">
        <f t="shared" ref="FG142:FG143" si="2206">IF(CA142="","","|n"&amp;FG$2&amp;"+"&amp;CA142&amp;FG$1)</f>
        <v/>
      </c>
      <c r="FH142" s="72" t="str">
        <f t="shared" ref="FH142:FH143" si="2207">IF(CB142="","","|n"&amp;FH$2&amp;"+"&amp;CB142&amp;FH$1)</f>
        <v/>
      </c>
      <c r="FI142" s="72" t="str">
        <f t="shared" ref="FI142:FI143" si="2208">IF(CC142="","","|n"&amp;FI$2&amp;"+"&amp;CC142&amp;FI$1)</f>
        <v/>
      </c>
      <c r="FJ142" s="72" t="str">
        <f t="shared" ref="FJ142:FJ143" si="2209">IF(CD142="","","|n"&amp;FJ$2&amp;"+"&amp;CD142&amp;FJ$1)</f>
        <v/>
      </c>
      <c r="FK142" s="72" t="str">
        <f t="shared" ref="FK142:FK143" si="2210">IF(CE142="","","|n"&amp;FK$2&amp;"+"&amp;CE142&amp;FK$1)</f>
        <v/>
      </c>
      <c r="FL142" s="72" t="str">
        <f t="shared" ref="FL142:FL143" si="2211">IF(CF142="","","|n"&amp;FL$2&amp;"+"&amp;CF142&amp;FL$1)</f>
        <v/>
      </c>
      <c r="FM142" s="72" t="str">
        <f t="shared" ref="FM142:FM143" si="2212">IF(CG142="","","|n"&amp;FM$2&amp;"+"&amp;CG142&amp;FM$1)</f>
        <v/>
      </c>
      <c r="FN142" s="72" t="str">
        <f t="shared" ref="FN142:FN143" si="2213">IF(CH142="","","|n"&amp;FN$2&amp;"+"&amp;CH142&amp;FN$1)</f>
        <v/>
      </c>
      <c r="FO142" s="72" t="str">
        <f t="shared" ref="FO142:FO143" si="2214">IF(CI142="","","|n"&amp;FO$2&amp;"+"&amp;CI142&amp;FO$1)</f>
        <v/>
      </c>
      <c r="FP142" s="72" t="str">
        <f t="shared" ref="FP142:FP143" si="2215">IF(CJ142="","","|n"&amp;FP$2&amp;"+"&amp;CJ142&amp;FP$1)</f>
        <v/>
      </c>
      <c r="FQ142" s="72" t="str">
        <f t="shared" ref="FQ142:FQ143" si="2216">IF(CK142="","","|n"&amp;FQ$2&amp;"+"&amp;CK142&amp;FQ$1)</f>
        <v/>
      </c>
      <c r="FR142" s="72" t="str">
        <f t="shared" ref="FR142:FR143" si="2217">IF(CL142="","","|n"&amp;FR$2&amp;"+"&amp;CL142&amp;FR$1)</f>
        <v/>
      </c>
      <c r="FS142" s="72" t="str">
        <f t="shared" ref="FS142:FS143" si="2218">IF(CM142="","","|n"&amp;FS$2&amp;"+"&amp;CM142&amp;FS$1)</f>
        <v/>
      </c>
    </row>
    <row r="143" spans="1:175" ht="16.5">
      <c r="A143" s="104"/>
      <c r="B143" s="104" t="s">
        <v>529</v>
      </c>
      <c r="C143" s="117" t="s">
        <v>530</v>
      </c>
      <c r="T143" s="115" t="s">
        <v>531</v>
      </c>
      <c r="U143" s="111" t="s">
        <v>532</v>
      </c>
      <c r="V143" s="89"/>
      <c r="W143" s="89"/>
      <c r="X143" s="89">
        <v>30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25</v>
      </c>
      <c r="CN143" s="70" t="str">
        <f t="shared" si="1850"/>
        <v>InitUnitState('I013',,,30,,,,,,,)</v>
      </c>
      <c r="CO143" s="70" t="str">
        <f t="shared" si="1851"/>
        <v>InitUnitNormal('I013',,,,,,,,,,)</v>
      </c>
      <c r="CP143" s="70" t="str">
        <f t="shared" si="1852"/>
        <v>InitUnitMagic('I013',,,,,,,,,,25)</v>
      </c>
      <c r="CQ143" s="70" t="str">
        <f t="shared" si="1853"/>
        <v>InitUnitAdd('I013',,,,,,,,,,)</v>
      </c>
      <c r="CR143" s="70" t="str">
        <f t="shared" si="2146"/>
        <v>InitEquipData('I013',,"",,,,,'','','','','','',"ReplaceableTextures\\CommandButtons\\BTNIT04.blp")</v>
      </c>
      <c r="CU143" s="98" t="str">
        <f t="shared" si="2147"/>
        <v>|n护甲+30|n金币加成+25|n</v>
      </c>
      <c r="CV143" s="71" t="str">
        <f t="shared" si="2148"/>
        <v>金币加成|Cffffc926+10%|r|n|n击杀|Cff00ff7f1000个|r敌人后奖励：|n金币|Cffffc926+9000~14000|r|n经验|Cffffc926+4000|r|n|n|Cff00ff7f同时只能携带一个招魂幡|r</v>
      </c>
      <c r="CW143" s="61"/>
      <c r="CX143" s="61"/>
      <c r="CY143" s="61"/>
      <c r="CZ143" s="61"/>
      <c r="DA143" s="61"/>
      <c r="DB143" s="72" t="str">
        <f t="shared" si="2149"/>
        <v/>
      </c>
      <c r="DC143" s="72" t="str">
        <f t="shared" si="2150"/>
        <v/>
      </c>
      <c r="DD143" s="72" t="str">
        <f t="shared" si="2151"/>
        <v>|n护甲+30</v>
      </c>
      <c r="DE143" s="72" t="str">
        <f t="shared" si="2152"/>
        <v/>
      </c>
      <c r="DF143" s="72" t="str">
        <f t="shared" si="2153"/>
        <v/>
      </c>
      <c r="DG143" s="72" t="str">
        <f t="shared" si="2154"/>
        <v/>
      </c>
      <c r="DH143" s="72" t="str">
        <f t="shared" si="2155"/>
        <v/>
      </c>
      <c r="DI143" s="72" t="str">
        <f t="shared" si="2156"/>
        <v/>
      </c>
      <c r="DJ143" s="72" t="str">
        <f t="shared" si="2157"/>
        <v/>
      </c>
      <c r="DK143" s="72" t="str">
        <f t="shared" si="2158"/>
        <v/>
      </c>
      <c r="DL143" s="72" t="str">
        <f t="shared" si="2159"/>
        <v/>
      </c>
      <c r="DM143" s="72" t="str">
        <f t="shared" si="2160"/>
        <v/>
      </c>
      <c r="DN143" s="72" t="str">
        <f t="shared" si="2161"/>
        <v/>
      </c>
      <c r="DO143" s="72" t="str">
        <f t="shared" si="2162"/>
        <v/>
      </c>
      <c r="DP143" s="72" t="str">
        <f t="shared" si="2163"/>
        <v/>
      </c>
      <c r="DQ143" s="72" t="str">
        <f t="shared" si="2164"/>
        <v/>
      </c>
      <c r="DR143" s="72" t="str">
        <f t="shared" si="2165"/>
        <v/>
      </c>
      <c r="DS143" s="72" t="str">
        <f t="shared" si="2166"/>
        <v/>
      </c>
      <c r="DT143" s="72" t="str">
        <f t="shared" si="2167"/>
        <v/>
      </c>
      <c r="DU143" s="72" t="str">
        <f t="shared" si="2168"/>
        <v/>
      </c>
      <c r="DV143" s="72" t="str">
        <f t="shared" si="2169"/>
        <v/>
      </c>
      <c r="DW143" s="72" t="str">
        <f t="shared" si="2170"/>
        <v/>
      </c>
      <c r="DX143" s="72" t="str">
        <f t="shared" si="2171"/>
        <v/>
      </c>
      <c r="DY143" s="72" t="str">
        <f t="shared" si="2172"/>
        <v/>
      </c>
      <c r="DZ143" s="72" t="str">
        <f t="shared" si="2173"/>
        <v/>
      </c>
      <c r="EA143" s="72" t="str">
        <f t="shared" si="2174"/>
        <v/>
      </c>
      <c r="EB143" s="72" t="str">
        <f t="shared" si="2175"/>
        <v/>
      </c>
      <c r="EC143" s="72" t="str">
        <f t="shared" si="2176"/>
        <v/>
      </c>
      <c r="ED143" s="72" t="str">
        <f t="shared" si="2177"/>
        <v/>
      </c>
      <c r="EE143" s="72" t="str">
        <f t="shared" si="2178"/>
        <v/>
      </c>
      <c r="EF143" s="72" t="str">
        <f t="shared" si="2179"/>
        <v/>
      </c>
      <c r="EG143" s="72" t="str">
        <f t="shared" si="2180"/>
        <v/>
      </c>
      <c r="EH143" s="72" t="str">
        <f t="shared" si="2181"/>
        <v/>
      </c>
      <c r="EI143" s="72" t="str">
        <f t="shared" si="2182"/>
        <v/>
      </c>
      <c r="EJ143" s="72" t="str">
        <f t="shared" si="2183"/>
        <v/>
      </c>
      <c r="EK143" s="72" t="str">
        <f t="shared" si="2184"/>
        <v/>
      </c>
      <c r="EL143" s="72" t="str">
        <f t="shared" si="2185"/>
        <v/>
      </c>
      <c r="EM143" s="72" t="str">
        <f t="shared" si="2186"/>
        <v/>
      </c>
      <c r="EN143" s="72" t="str">
        <f t="shared" si="2187"/>
        <v/>
      </c>
      <c r="EO143" s="72" t="str">
        <f t="shared" si="2188"/>
        <v/>
      </c>
      <c r="EP143" s="72" t="str">
        <f t="shared" si="2189"/>
        <v>|n金币加成+25</v>
      </c>
      <c r="EQ143" s="72" t="str">
        <f t="shared" si="2190"/>
        <v/>
      </c>
      <c r="ER143" s="72" t="str">
        <f t="shared" si="2191"/>
        <v/>
      </c>
      <c r="ES143" s="72" t="str">
        <f t="shared" si="2192"/>
        <v/>
      </c>
      <c r="ET143" s="72" t="str">
        <f t="shared" si="2193"/>
        <v/>
      </c>
      <c r="EU143" s="72" t="str">
        <f t="shared" si="2194"/>
        <v/>
      </c>
      <c r="EV143" s="72" t="str">
        <f t="shared" si="2195"/>
        <v/>
      </c>
      <c r="EW143" s="72" t="str">
        <f t="shared" si="2196"/>
        <v/>
      </c>
      <c r="EX143" s="72" t="str">
        <f t="shared" si="2197"/>
        <v/>
      </c>
      <c r="EY143" s="72" t="str">
        <f t="shared" si="2198"/>
        <v/>
      </c>
      <c r="EZ143" s="72" t="str">
        <f t="shared" si="2199"/>
        <v/>
      </c>
      <c r="FA143" s="72" t="str">
        <f t="shared" si="2200"/>
        <v/>
      </c>
      <c r="FB143" s="72" t="str">
        <f t="shared" si="2201"/>
        <v/>
      </c>
      <c r="FC143" s="72" t="str">
        <f t="shared" si="2202"/>
        <v/>
      </c>
      <c r="FD143" s="72" t="str">
        <f t="shared" si="2203"/>
        <v/>
      </c>
      <c r="FE143" s="72" t="str">
        <f t="shared" si="2204"/>
        <v/>
      </c>
      <c r="FF143" s="72" t="str">
        <f t="shared" si="2205"/>
        <v/>
      </c>
      <c r="FG143" s="72" t="str">
        <f t="shared" si="2206"/>
        <v/>
      </c>
      <c r="FH143" s="72" t="str">
        <f t="shared" si="2207"/>
        <v/>
      </c>
      <c r="FI143" s="72" t="str">
        <f t="shared" si="2208"/>
        <v/>
      </c>
      <c r="FJ143" s="72" t="str">
        <f t="shared" si="2209"/>
        <v/>
      </c>
      <c r="FK143" s="72" t="str">
        <f t="shared" si="2210"/>
        <v/>
      </c>
      <c r="FL143" s="72" t="str">
        <f t="shared" si="2211"/>
        <v/>
      </c>
      <c r="FM143" s="72" t="str">
        <f t="shared" si="2212"/>
        <v/>
      </c>
      <c r="FN143" s="72" t="str">
        <f t="shared" si="2213"/>
        <v/>
      </c>
      <c r="FO143" s="72" t="str">
        <f t="shared" si="2214"/>
        <v/>
      </c>
      <c r="FP143" s="72" t="str">
        <f t="shared" si="2215"/>
        <v/>
      </c>
      <c r="FQ143" s="72" t="str">
        <f t="shared" si="2216"/>
        <v/>
      </c>
      <c r="FR143" s="72" t="str">
        <f t="shared" si="2217"/>
        <v/>
      </c>
      <c r="FS143" s="72" t="str">
        <f t="shared" si="2218"/>
        <v/>
      </c>
    </row>
    <row r="144" spans="1:175" ht="16.5">
      <c r="A144" s="104"/>
      <c r="B144" s="104" t="s">
        <v>533</v>
      </c>
      <c r="C144" s="117" t="s">
        <v>534</v>
      </c>
      <c r="T144" s="115" t="s">
        <v>535</v>
      </c>
      <c r="U144" s="111" t="s">
        <v>536</v>
      </c>
      <c r="V144" s="89"/>
      <c r="W144" s="89"/>
      <c r="X144" s="89">
        <v>40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30</v>
      </c>
      <c r="CN144" s="70" t="str">
        <f t="shared" si="1850"/>
        <v>InitUnitState('I014',,,40,,,,,,,)</v>
      </c>
      <c r="CO144" s="70" t="str">
        <f t="shared" si="1851"/>
        <v>InitUnitNormal('I014',,,,,,,,,,)</v>
      </c>
      <c r="CP144" s="70" t="str">
        <f t="shared" si="1852"/>
        <v>InitUnitMagic('I014',,,,,,,,,,30)</v>
      </c>
      <c r="CQ144" s="70" t="str">
        <f t="shared" si="1853"/>
        <v>InitUnitAdd('I014',,,,,,,,,,)</v>
      </c>
      <c r="CR144" s="70" t="str">
        <f t="shared" si="2146"/>
        <v>InitEquipData('I014',,"",,,,,'','','','','','',"ReplaceableTextures\\CommandButtons\\BTNIT05.blp")</v>
      </c>
      <c r="CU144" s="98" t="str">
        <f t="shared" ref="CU144:CU154" si="2219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|n护甲+40|n金币加成+30|n</v>
      </c>
      <c r="CV144" s="71" t="str">
        <f t="shared" ref="CV144:CV154" si="2220">T144</f>
        <v>金币加成|Cffffc926+20%|r|n|n击杀|Cff00ff7f1000个|r敌人后奖励：|n金币|Cffffc926+10000~15000|r|n经验|Cffffc926+7000|r|n|n|Cff00ff7f同时只能携带一个招魂幡|r</v>
      </c>
      <c r="CW144" s="61"/>
      <c r="CX144" s="61"/>
      <c r="CY144" s="61"/>
      <c r="CZ144" s="61"/>
      <c r="DA144" s="61"/>
      <c r="DB144" s="72" t="str">
        <f t="shared" ref="DB144:DB154" si="2221">IF(V144="","","|n"&amp;DB$2&amp;"+"&amp;V144&amp;DB$1)</f>
        <v/>
      </c>
      <c r="DC144" s="72" t="str">
        <f t="shared" ref="DC144:DC154" si="2222">IF(W144="","","|n"&amp;DC$2&amp;"+"&amp;W144&amp;DC$1)</f>
        <v/>
      </c>
      <c r="DD144" s="72" t="str">
        <f t="shared" ref="DD144:DD154" si="2223">IF(X144="","","|n"&amp;DD$2&amp;"+"&amp;X144&amp;DD$1)</f>
        <v>|n护甲+40</v>
      </c>
      <c r="DE144" s="72" t="str">
        <f t="shared" ref="DE144:DE154" si="2224">IF(Y144="","","|n"&amp;DE$2&amp;"+"&amp;Y144&amp;DE$1)</f>
        <v/>
      </c>
      <c r="DF144" s="72" t="str">
        <f t="shared" ref="DF144:DF154" si="2225">IF(Z144="","","|n"&amp;DF$2&amp;"+"&amp;Z144&amp;DF$1)</f>
        <v/>
      </c>
      <c r="DG144" s="72" t="str">
        <f t="shared" ref="DG144:DG154" si="2226">IF(AA144="","","|n"&amp;DG$2&amp;"+"&amp;AA144&amp;DG$1)</f>
        <v/>
      </c>
      <c r="DH144" s="72" t="str">
        <f t="shared" ref="DH144:DH154" si="2227">IF(AB144="","","|n"&amp;DH$2&amp;"+"&amp;AB144&amp;DH$1)</f>
        <v/>
      </c>
      <c r="DI144" s="72" t="str">
        <f t="shared" ref="DI144:DI154" si="2228">IF(AC144="","","|n"&amp;DI$2&amp;"+"&amp;AC144&amp;DI$1)</f>
        <v/>
      </c>
      <c r="DJ144" s="72" t="str">
        <f t="shared" ref="DJ144:DJ154" si="2229">IF(AD144="","","|n"&amp;DJ$2&amp;"+"&amp;AD144&amp;DJ$1)</f>
        <v/>
      </c>
      <c r="DK144" s="72" t="str">
        <f t="shared" ref="DK144:DK154" si="2230">IF(AE144="","","|n"&amp;DK$2&amp;"+"&amp;AE144&amp;DK$1)</f>
        <v/>
      </c>
      <c r="DL144" s="72" t="str">
        <f t="shared" ref="DL144:DL154" si="2231">IF(AF144="","","|n"&amp;DL$2&amp;"+"&amp;AF144&amp;DL$1)</f>
        <v/>
      </c>
      <c r="DM144" s="72" t="str">
        <f t="shared" ref="DM144:DM154" si="2232">IF(AG144="","","|n"&amp;DM$2&amp;"+"&amp;AG144&amp;DM$1)</f>
        <v/>
      </c>
      <c r="DN144" s="72" t="str">
        <f t="shared" ref="DN144:DN154" si="2233">IF(AH144="","","|n"&amp;DN$2&amp;"+"&amp;AH144&amp;DN$1)</f>
        <v/>
      </c>
      <c r="DO144" s="72" t="str">
        <f t="shared" ref="DO144:DO154" si="2234">IF(AI144="","","|n"&amp;DO$2&amp;"+"&amp;AI144&amp;DO$1)</f>
        <v/>
      </c>
      <c r="DP144" s="72" t="str">
        <f t="shared" ref="DP144:DP154" si="2235">IF(AJ144="","","|n"&amp;DP$2&amp;"+"&amp;AJ144&amp;DP$1)</f>
        <v/>
      </c>
      <c r="DQ144" s="72" t="str">
        <f t="shared" ref="DQ144:DQ154" si="2236">IF(AK144="","","|n"&amp;DQ$2&amp;"+"&amp;AK144&amp;DQ$1)</f>
        <v/>
      </c>
      <c r="DR144" s="72" t="str">
        <f t="shared" ref="DR144:DR154" si="2237">IF(AL144="","","|n"&amp;DR$2&amp;"+"&amp;AL144&amp;DR$1)</f>
        <v/>
      </c>
      <c r="DS144" s="72" t="str">
        <f t="shared" ref="DS144:DS154" si="2238">IF(AM144="","","|n"&amp;DS$2&amp;"+"&amp;AM144&amp;DS$1)</f>
        <v/>
      </c>
      <c r="DT144" s="72" t="str">
        <f t="shared" ref="DT144:DT154" si="2239">IF(AN144="","","|n"&amp;DT$2&amp;"+"&amp;AN144&amp;DT$1)</f>
        <v/>
      </c>
      <c r="DU144" s="72" t="str">
        <f t="shared" ref="DU144:DU154" si="2240">IF(AO144="","","|n"&amp;DU$2&amp;"+"&amp;AO144&amp;DU$1)</f>
        <v/>
      </c>
      <c r="DV144" s="72" t="str">
        <f t="shared" ref="DV144:DV154" si="2241">IF(AP144="","","|n"&amp;DV$2&amp;"+"&amp;AP144&amp;DV$1)</f>
        <v/>
      </c>
      <c r="DW144" s="72" t="str">
        <f t="shared" ref="DW144:DW154" si="2242">IF(AQ144="","","|n"&amp;DW$2&amp;"+"&amp;AQ144&amp;DW$1)</f>
        <v/>
      </c>
      <c r="DX144" s="72" t="str">
        <f t="shared" ref="DX144:DX154" si="2243">IF(AR144="","","|n"&amp;DX$2&amp;"+"&amp;AR144&amp;DX$1)</f>
        <v/>
      </c>
      <c r="DY144" s="72" t="str">
        <f t="shared" ref="DY144:DY154" si="2244">IF(AS144="","","|n"&amp;DY$2&amp;"+"&amp;AS144&amp;DY$1)</f>
        <v/>
      </c>
      <c r="DZ144" s="72" t="str">
        <f t="shared" ref="DZ144:DZ154" si="2245">IF(AT144="","","|n"&amp;DZ$2&amp;"+"&amp;AT144&amp;DZ$1)</f>
        <v/>
      </c>
      <c r="EA144" s="72" t="str">
        <f t="shared" ref="EA144:EA154" si="2246">IF(AU144="","","|n"&amp;EA$2&amp;"+"&amp;AU144&amp;EA$1)</f>
        <v/>
      </c>
      <c r="EB144" s="72" t="str">
        <f t="shared" ref="EB144:EB154" si="2247">IF(AV144="","","|n"&amp;EB$2&amp;"+"&amp;AV144&amp;EB$1)</f>
        <v/>
      </c>
      <c r="EC144" s="72" t="str">
        <f t="shared" ref="EC144:EC154" si="2248">IF(AW144="","","|n"&amp;EC$2&amp;"+"&amp;AW144&amp;EC$1)</f>
        <v/>
      </c>
      <c r="ED144" s="72" t="str">
        <f t="shared" ref="ED144:ED154" si="2249">IF(AX144="","","|n"&amp;ED$2&amp;"+"&amp;AX144&amp;ED$1)</f>
        <v/>
      </c>
      <c r="EE144" s="72" t="str">
        <f t="shared" ref="EE144:EE154" si="2250">IF(AY144="","","|n"&amp;EE$2&amp;"+"&amp;AY144&amp;EE$1)</f>
        <v/>
      </c>
      <c r="EF144" s="72" t="str">
        <f t="shared" ref="EF144:EF154" si="2251">IF(AZ144="","","|n"&amp;EF$2&amp;"+"&amp;AZ144&amp;EF$1)</f>
        <v/>
      </c>
      <c r="EG144" s="72" t="str">
        <f t="shared" ref="EG144:EG154" si="2252">IF(BA144="","","|n"&amp;EG$2&amp;"+"&amp;BA144&amp;EG$1)</f>
        <v/>
      </c>
      <c r="EH144" s="72" t="str">
        <f t="shared" ref="EH144:EH154" si="2253">IF(BB144="","","|n"&amp;EH$2&amp;"+"&amp;BB144&amp;EH$1)</f>
        <v/>
      </c>
      <c r="EI144" s="72" t="str">
        <f t="shared" ref="EI144:EI154" si="2254">IF(BC144="","","|n"&amp;EI$2&amp;"+"&amp;BC144&amp;EI$1)</f>
        <v/>
      </c>
      <c r="EJ144" s="72" t="str">
        <f t="shared" ref="EJ144:EJ154" si="2255">IF(BD144="","","|n"&amp;EJ$2&amp;"+"&amp;BD144&amp;EJ$1)</f>
        <v/>
      </c>
      <c r="EK144" s="72" t="str">
        <f t="shared" ref="EK144:EK154" si="2256">IF(BE144="","","|n"&amp;EK$2&amp;"+"&amp;BE144&amp;EK$1)</f>
        <v/>
      </c>
      <c r="EL144" s="72" t="str">
        <f t="shared" ref="EL144:EL154" si="2257">IF(BF144="","","|n"&amp;EL$2&amp;"+"&amp;BF144&amp;EL$1)</f>
        <v/>
      </c>
      <c r="EM144" s="72" t="str">
        <f t="shared" ref="EM144:EM154" si="2258">IF(BG144="","","|n"&amp;EM$2&amp;"+"&amp;BG144&amp;EM$1)</f>
        <v/>
      </c>
      <c r="EN144" s="72" t="str">
        <f t="shared" ref="EN144:EN154" si="2259">IF(BH144="","","|n"&amp;EN$2&amp;"+"&amp;BH144&amp;EN$1)</f>
        <v/>
      </c>
      <c r="EO144" s="72" t="str">
        <f t="shared" ref="EO144:EO154" si="2260">IF(BI144="","","|n"&amp;EO$2&amp;"+"&amp;BI144&amp;EO$1)</f>
        <v/>
      </c>
      <c r="EP144" s="72" t="str">
        <f t="shared" ref="EP144:EP154" si="2261">IF(BJ144="","","|n"&amp;EP$2&amp;"+"&amp;BJ144&amp;EP$1)</f>
        <v>|n金币加成+30</v>
      </c>
      <c r="EQ144" s="72" t="str">
        <f t="shared" ref="EQ144:EQ154" si="2262">IF(BK144="","","|n"&amp;EQ$2&amp;"+"&amp;BK144&amp;EQ$1)</f>
        <v/>
      </c>
      <c r="ER144" s="72" t="str">
        <f t="shared" ref="ER144:ER154" si="2263">IF(BL144="","","|n"&amp;ER$2&amp;"+"&amp;BL144&amp;ER$1)</f>
        <v/>
      </c>
      <c r="ES144" s="72" t="str">
        <f t="shared" ref="ES144:ES154" si="2264">IF(BM144="","","|n"&amp;ES$2&amp;"+"&amp;BM144&amp;ES$1)</f>
        <v/>
      </c>
      <c r="ET144" s="72" t="str">
        <f t="shared" ref="ET144:ET154" si="2265">IF(BN144="","","|n"&amp;ET$2&amp;"+"&amp;BN144&amp;ET$1)</f>
        <v/>
      </c>
      <c r="EU144" s="72" t="str">
        <f t="shared" ref="EU144:EU154" si="2266">IF(BO144="","","|n"&amp;EU$2&amp;"+"&amp;BO144&amp;EU$1)</f>
        <v/>
      </c>
      <c r="EV144" s="72" t="str">
        <f t="shared" ref="EV144:EV154" si="2267">IF(BP144="","","|n"&amp;EV$2&amp;"+"&amp;BP144&amp;EV$1)</f>
        <v/>
      </c>
      <c r="EW144" s="72" t="str">
        <f t="shared" ref="EW144:EW154" si="2268">IF(BQ144="","","|n"&amp;EW$2&amp;"+"&amp;BQ144&amp;EW$1)</f>
        <v/>
      </c>
      <c r="EX144" s="72" t="str">
        <f t="shared" ref="EX144:EX154" si="2269">IF(BR144="","","|n"&amp;EX$2&amp;"+"&amp;BR144&amp;EX$1)</f>
        <v/>
      </c>
      <c r="EY144" s="72" t="str">
        <f t="shared" ref="EY144:EY154" si="2270">IF(BS144="","","|n"&amp;EY$2&amp;"+"&amp;BS144&amp;EY$1)</f>
        <v/>
      </c>
      <c r="EZ144" s="72" t="str">
        <f t="shared" ref="EZ144:EZ154" si="2271">IF(BT144="","","|n"&amp;EZ$2&amp;"+"&amp;BT144&amp;EZ$1)</f>
        <v/>
      </c>
      <c r="FA144" s="72" t="str">
        <f t="shared" ref="FA144:FA154" si="2272">IF(BU144="","","|n"&amp;FA$2&amp;"+"&amp;BU144&amp;FA$1)</f>
        <v/>
      </c>
      <c r="FB144" s="72" t="str">
        <f t="shared" ref="FB144:FB154" si="2273">IF(BV144="","","|n"&amp;FB$2&amp;"+"&amp;BV144&amp;FB$1)</f>
        <v/>
      </c>
      <c r="FC144" s="72" t="str">
        <f t="shared" ref="FC144:FC154" si="2274">IF(BW144="","","|n"&amp;FC$2&amp;"+"&amp;BW144&amp;FC$1)</f>
        <v/>
      </c>
      <c r="FD144" s="72" t="str">
        <f t="shared" ref="FD144:FD154" si="2275">IF(BX144="","","|n"&amp;FD$2&amp;"+"&amp;BX144&amp;FD$1)</f>
        <v/>
      </c>
      <c r="FE144" s="72" t="str">
        <f t="shared" ref="FE144:FE154" si="2276">IF(BY144="","","|n"&amp;FE$2&amp;"+"&amp;BY144&amp;FE$1)</f>
        <v/>
      </c>
      <c r="FF144" s="72" t="str">
        <f t="shared" ref="FF144:FF154" si="2277">IF(BZ144="","","|n"&amp;FF$2&amp;"+"&amp;BZ144&amp;FF$1)</f>
        <v/>
      </c>
      <c r="FG144" s="72" t="str">
        <f t="shared" ref="FG144:FG154" si="2278">IF(CA144="","","|n"&amp;FG$2&amp;"+"&amp;CA144&amp;FG$1)</f>
        <v/>
      </c>
      <c r="FH144" s="72" t="str">
        <f t="shared" ref="FH144:FH154" si="2279">IF(CB144="","","|n"&amp;FH$2&amp;"+"&amp;CB144&amp;FH$1)</f>
        <v/>
      </c>
      <c r="FI144" s="72" t="str">
        <f t="shared" ref="FI144:FI154" si="2280">IF(CC144="","","|n"&amp;FI$2&amp;"+"&amp;CC144&amp;FI$1)</f>
        <v/>
      </c>
      <c r="FJ144" s="72" t="str">
        <f t="shared" ref="FJ144:FJ154" si="2281">IF(CD144="","","|n"&amp;FJ$2&amp;"+"&amp;CD144&amp;FJ$1)</f>
        <v/>
      </c>
      <c r="FK144" s="72" t="str">
        <f t="shared" ref="FK144:FK154" si="2282">IF(CE144="","","|n"&amp;FK$2&amp;"+"&amp;CE144&amp;FK$1)</f>
        <v/>
      </c>
      <c r="FL144" s="72" t="str">
        <f t="shared" ref="FL144:FL154" si="2283">IF(CF144="","","|n"&amp;FL$2&amp;"+"&amp;CF144&amp;FL$1)</f>
        <v/>
      </c>
      <c r="FM144" s="72" t="str">
        <f t="shared" ref="FM144:FM154" si="2284">IF(CG144="","","|n"&amp;FM$2&amp;"+"&amp;CG144&amp;FM$1)</f>
        <v/>
      </c>
      <c r="FN144" s="72" t="str">
        <f t="shared" ref="FN144:FN154" si="2285">IF(CH144="","","|n"&amp;FN$2&amp;"+"&amp;CH144&amp;FN$1)</f>
        <v/>
      </c>
      <c r="FO144" s="72" t="str">
        <f t="shared" ref="FO144:FO154" si="2286">IF(CI144="","","|n"&amp;FO$2&amp;"+"&amp;CI144&amp;FO$1)</f>
        <v/>
      </c>
      <c r="FP144" s="72" t="str">
        <f t="shared" ref="FP144:FP154" si="2287">IF(CJ144="","","|n"&amp;FP$2&amp;"+"&amp;CJ144&amp;FP$1)</f>
        <v/>
      </c>
      <c r="FQ144" s="72" t="str">
        <f t="shared" ref="FQ144:FQ154" si="2288">IF(CK144="","","|n"&amp;FQ$2&amp;"+"&amp;CK144&amp;FQ$1)</f>
        <v/>
      </c>
      <c r="FR144" s="72" t="str">
        <f t="shared" ref="FR144:FR154" si="2289">IF(CL144="","","|n"&amp;FR$2&amp;"+"&amp;CL144&amp;FR$1)</f>
        <v/>
      </c>
      <c r="FS144" s="72" t="str">
        <f t="shared" ref="FS144:FS154" si="2290">IF(CM144="","","|n"&amp;FS$2&amp;"+"&amp;CM144&amp;FS$1)</f>
        <v/>
      </c>
    </row>
    <row r="145" spans="1:175" ht="16.5">
      <c r="A145" s="104"/>
      <c r="B145" s="104" t="s">
        <v>537</v>
      </c>
      <c r="C145" s="117" t="s">
        <v>538</v>
      </c>
      <c r="T145" s="115" t="s">
        <v>539</v>
      </c>
      <c r="U145" s="111" t="s">
        <v>540</v>
      </c>
      <c r="V145" s="89"/>
      <c r="W145" s="89"/>
      <c r="X145" s="89">
        <v>50</v>
      </c>
      <c r="Y145" s="89"/>
      <c r="Z145" s="89"/>
      <c r="AA145" s="89"/>
      <c r="AB145" s="89"/>
      <c r="AC145" s="89"/>
      <c r="AD145" s="89"/>
      <c r="AE145" s="89"/>
      <c r="AF145" s="89"/>
      <c r="AG145" s="91"/>
      <c r="AH145" s="89"/>
      <c r="AI145" s="89"/>
      <c r="AJ145" s="89"/>
      <c r="AK145" s="89"/>
      <c r="AL145" s="91"/>
      <c r="AM145" s="89"/>
      <c r="AN145" s="89"/>
      <c r="AO145" s="89"/>
      <c r="AP145" s="89"/>
      <c r="AQ145" s="89"/>
      <c r="AR145" s="91"/>
      <c r="AS145" s="91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>
        <v>35</v>
      </c>
      <c r="CN145" s="70" t="str">
        <f t="shared" ref="CN145" si="2291">"InitUnitState('"&amp;B145&amp;"',"&amp;V145&amp;","&amp;W145&amp;","&amp;X145&amp;","&amp;Y145&amp;","&amp;Z145&amp;","&amp;AA145&amp;","&amp;AB145&amp;","&amp;AC145&amp;","&amp;AD145&amp;","&amp;AE145&amp;")"</f>
        <v>InitUnitState('I015',,,50,,,,,,,)</v>
      </c>
      <c r="CO145" s="70" t="str">
        <f t="shared" ref="CO145" si="2292">"InitUnitNormal('"&amp;B145&amp;"',"&amp;AF145&amp;","&amp;AG145&amp;","&amp;AH145&amp;","&amp;AI145&amp;","&amp;AJ145&amp;","&amp;AK145&amp;","&amp;AL145&amp;","&amp;AM145&amp;","&amp;AN145&amp;","&amp;AO145&amp;")"</f>
        <v>InitUnitNormal('I015',,,,,,,,,,)</v>
      </c>
      <c r="CP145" s="70" t="str">
        <f t="shared" ref="CP145" si="2293">"InitUnitMagic('"&amp;B145&amp;"',"&amp;AP145&amp;","&amp;AQ145&amp;","&amp;AR145&amp;","&amp;AS145&amp;","&amp;AT145&amp;","&amp;AU145&amp;","&amp;AV145&amp;","&amp;AW145&amp;","&amp;BI145&amp;","&amp;BJ145&amp;")"</f>
        <v>InitUnitMagic('I015',,,,,,,,,,35)</v>
      </c>
      <c r="CQ145" s="70" t="str">
        <f t="shared" ref="CQ145" si="2294">"InitUnitAdd('"&amp;B145&amp;"',"&amp;BK145&amp;","&amp;BL145&amp;","&amp;BM145&amp;","&amp;BN145&amp;","&amp;BO145&amp;","&amp;BP145&amp;","&amp;BQ145&amp;","&amp;BR145&amp;","&amp;BS145&amp;","&amp;BT145&amp;")"</f>
        <v>InitUnitAdd('I015',,,,,,,,,,)</v>
      </c>
      <c r="CR145" s="70" t="str">
        <f t="shared" si="2146"/>
        <v>InitEquipData('I015',,"",,,,,'','','','','','',"ReplaceableTextures\\CommandButtons\\BTNIT06.blp")</v>
      </c>
      <c r="CU145" s="98" t="str">
        <f t="shared" ref="CU145" si="2295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|n护甲+50|n金币加成+35|n</v>
      </c>
      <c r="CV145" s="71" t="str">
        <f t="shared" ref="CV145" si="2296">T145</f>
        <v>金币加成|Cffffc926+30%|r|n|n击杀|Cff00ff7f1000个|r敌人后奖励：|n金币|Cffffc926+12000~17000|r|n经验|Cffffc926+10000|r|n|n|Cff00ff7f同时只能携带一个招魂幡|r</v>
      </c>
      <c r="CW145" s="61"/>
      <c r="CX145" s="61"/>
      <c r="CY145" s="61"/>
      <c r="CZ145" s="61"/>
      <c r="DA145" s="61"/>
      <c r="DB145" s="72" t="str">
        <f t="shared" ref="DB145" si="2297">IF(V145="","","|n"&amp;DB$2&amp;"+"&amp;V145&amp;DB$1)</f>
        <v/>
      </c>
      <c r="DC145" s="72" t="str">
        <f t="shared" ref="DC145" si="2298">IF(W145="","","|n"&amp;DC$2&amp;"+"&amp;W145&amp;DC$1)</f>
        <v/>
      </c>
      <c r="DD145" s="72" t="str">
        <f t="shared" ref="DD145" si="2299">IF(X145="","","|n"&amp;DD$2&amp;"+"&amp;X145&amp;DD$1)</f>
        <v>|n护甲+50</v>
      </c>
      <c r="DE145" s="72" t="str">
        <f t="shared" ref="DE145" si="2300">IF(Y145="","","|n"&amp;DE$2&amp;"+"&amp;Y145&amp;DE$1)</f>
        <v/>
      </c>
      <c r="DF145" s="72" t="str">
        <f t="shared" ref="DF145" si="2301">IF(Z145="","","|n"&amp;DF$2&amp;"+"&amp;Z145&amp;DF$1)</f>
        <v/>
      </c>
      <c r="DG145" s="72" t="str">
        <f t="shared" ref="DG145" si="2302">IF(AA145="","","|n"&amp;DG$2&amp;"+"&amp;AA145&amp;DG$1)</f>
        <v/>
      </c>
      <c r="DH145" s="72" t="str">
        <f t="shared" ref="DH145" si="2303">IF(AB145="","","|n"&amp;DH$2&amp;"+"&amp;AB145&amp;DH$1)</f>
        <v/>
      </c>
      <c r="DI145" s="72" t="str">
        <f t="shared" ref="DI145" si="2304">IF(AC145="","","|n"&amp;DI$2&amp;"+"&amp;AC145&amp;DI$1)</f>
        <v/>
      </c>
      <c r="DJ145" s="72" t="str">
        <f t="shared" ref="DJ145" si="2305">IF(AD145="","","|n"&amp;DJ$2&amp;"+"&amp;AD145&amp;DJ$1)</f>
        <v/>
      </c>
      <c r="DK145" s="72" t="str">
        <f t="shared" ref="DK145" si="2306">IF(AE145="","","|n"&amp;DK$2&amp;"+"&amp;AE145&amp;DK$1)</f>
        <v/>
      </c>
      <c r="DL145" s="72" t="str">
        <f t="shared" ref="DL145" si="2307">IF(AF145="","","|n"&amp;DL$2&amp;"+"&amp;AF145&amp;DL$1)</f>
        <v/>
      </c>
      <c r="DM145" s="72" t="str">
        <f t="shared" ref="DM145" si="2308">IF(AG145="","","|n"&amp;DM$2&amp;"+"&amp;AG145&amp;DM$1)</f>
        <v/>
      </c>
      <c r="DN145" s="72" t="str">
        <f t="shared" ref="DN145" si="2309">IF(AH145="","","|n"&amp;DN$2&amp;"+"&amp;AH145&amp;DN$1)</f>
        <v/>
      </c>
      <c r="DO145" s="72" t="str">
        <f t="shared" ref="DO145" si="2310">IF(AI145="","","|n"&amp;DO$2&amp;"+"&amp;AI145&amp;DO$1)</f>
        <v/>
      </c>
      <c r="DP145" s="72" t="str">
        <f t="shared" ref="DP145" si="2311">IF(AJ145="","","|n"&amp;DP$2&amp;"+"&amp;AJ145&amp;DP$1)</f>
        <v/>
      </c>
      <c r="DQ145" s="72" t="str">
        <f t="shared" ref="DQ145" si="2312">IF(AK145="","","|n"&amp;DQ$2&amp;"+"&amp;AK145&amp;DQ$1)</f>
        <v/>
      </c>
      <c r="DR145" s="72" t="str">
        <f t="shared" ref="DR145" si="2313">IF(AL145="","","|n"&amp;DR$2&amp;"+"&amp;AL145&amp;DR$1)</f>
        <v/>
      </c>
      <c r="DS145" s="72" t="str">
        <f t="shared" ref="DS145" si="2314">IF(AM145="","","|n"&amp;DS$2&amp;"+"&amp;AM145&amp;DS$1)</f>
        <v/>
      </c>
      <c r="DT145" s="72" t="str">
        <f t="shared" ref="DT145" si="2315">IF(AN145="","","|n"&amp;DT$2&amp;"+"&amp;AN145&amp;DT$1)</f>
        <v/>
      </c>
      <c r="DU145" s="72" t="str">
        <f t="shared" ref="DU145" si="2316">IF(AO145="","","|n"&amp;DU$2&amp;"+"&amp;AO145&amp;DU$1)</f>
        <v/>
      </c>
      <c r="DV145" s="72" t="str">
        <f t="shared" ref="DV145" si="2317">IF(AP145="","","|n"&amp;DV$2&amp;"+"&amp;AP145&amp;DV$1)</f>
        <v/>
      </c>
      <c r="DW145" s="72" t="str">
        <f t="shared" ref="DW145" si="2318">IF(AQ145="","","|n"&amp;DW$2&amp;"+"&amp;AQ145&amp;DW$1)</f>
        <v/>
      </c>
      <c r="DX145" s="72" t="str">
        <f t="shared" ref="DX145" si="2319">IF(AR145="","","|n"&amp;DX$2&amp;"+"&amp;AR145&amp;DX$1)</f>
        <v/>
      </c>
      <c r="DY145" s="72" t="str">
        <f t="shared" ref="DY145" si="2320">IF(AS145="","","|n"&amp;DY$2&amp;"+"&amp;AS145&amp;DY$1)</f>
        <v/>
      </c>
      <c r="DZ145" s="72" t="str">
        <f t="shared" ref="DZ145" si="2321">IF(AT145="","","|n"&amp;DZ$2&amp;"+"&amp;AT145&amp;DZ$1)</f>
        <v/>
      </c>
      <c r="EA145" s="72" t="str">
        <f t="shared" ref="EA145" si="2322">IF(AU145="","","|n"&amp;EA$2&amp;"+"&amp;AU145&amp;EA$1)</f>
        <v/>
      </c>
      <c r="EB145" s="72" t="str">
        <f t="shared" ref="EB145" si="2323">IF(AV145="","","|n"&amp;EB$2&amp;"+"&amp;AV145&amp;EB$1)</f>
        <v/>
      </c>
      <c r="EC145" s="72" t="str">
        <f t="shared" ref="EC145" si="2324">IF(AW145="","","|n"&amp;EC$2&amp;"+"&amp;AW145&amp;EC$1)</f>
        <v/>
      </c>
      <c r="ED145" s="72" t="str">
        <f t="shared" ref="ED145" si="2325">IF(AX145="","","|n"&amp;ED$2&amp;"+"&amp;AX145&amp;ED$1)</f>
        <v/>
      </c>
      <c r="EE145" s="72" t="str">
        <f t="shared" ref="EE145" si="2326">IF(AY145="","","|n"&amp;EE$2&amp;"+"&amp;AY145&amp;EE$1)</f>
        <v/>
      </c>
      <c r="EF145" s="72" t="str">
        <f t="shared" ref="EF145" si="2327">IF(AZ145="","","|n"&amp;EF$2&amp;"+"&amp;AZ145&amp;EF$1)</f>
        <v/>
      </c>
      <c r="EG145" s="72" t="str">
        <f t="shared" ref="EG145" si="2328">IF(BA145="","","|n"&amp;EG$2&amp;"+"&amp;BA145&amp;EG$1)</f>
        <v/>
      </c>
      <c r="EH145" s="72" t="str">
        <f t="shared" ref="EH145" si="2329">IF(BB145="","","|n"&amp;EH$2&amp;"+"&amp;BB145&amp;EH$1)</f>
        <v/>
      </c>
      <c r="EI145" s="72" t="str">
        <f t="shared" ref="EI145" si="2330">IF(BC145="","","|n"&amp;EI$2&amp;"+"&amp;BC145&amp;EI$1)</f>
        <v/>
      </c>
      <c r="EJ145" s="72" t="str">
        <f t="shared" ref="EJ145" si="2331">IF(BD145="","","|n"&amp;EJ$2&amp;"+"&amp;BD145&amp;EJ$1)</f>
        <v/>
      </c>
      <c r="EK145" s="72" t="str">
        <f t="shared" ref="EK145" si="2332">IF(BE145="","","|n"&amp;EK$2&amp;"+"&amp;BE145&amp;EK$1)</f>
        <v/>
      </c>
      <c r="EL145" s="72" t="str">
        <f t="shared" ref="EL145" si="2333">IF(BF145="","","|n"&amp;EL$2&amp;"+"&amp;BF145&amp;EL$1)</f>
        <v/>
      </c>
      <c r="EM145" s="72" t="str">
        <f t="shared" ref="EM145" si="2334">IF(BG145="","","|n"&amp;EM$2&amp;"+"&amp;BG145&amp;EM$1)</f>
        <v/>
      </c>
      <c r="EN145" s="72" t="str">
        <f t="shared" ref="EN145" si="2335">IF(BH145="","","|n"&amp;EN$2&amp;"+"&amp;BH145&amp;EN$1)</f>
        <v/>
      </c>
      <c r="EO145" s="72" t="str">
        <f t="shared" ref="EO145" si="2336">IF(BI145="","","|n"&amp;EO$2&amp;"+"&amp;BI145&amp;EO$1)</f>
        <v/>
      </c>
      <c r="EP145" s="72" t="str">
        <f t="shared" ref="EP145" si="2337">IF(BJ145="","","|n"&amp;EP$2&amp;"+"&amp;BJ145&amp;EP$1)</f>
        <v>|n金币加成+35</v>
      </c>
      <c r="EQ145" s="72" t="str">
        <f t="shared" ref="EQ145" si="2338">IF(BK145="","","|n"&amp;EQ$2&amp;"+"&amp;BK145&amp;EQ$1)</f>
        <v/>
      </c>
      <c r="ER145" s="72" t="str">
        <f t="shared" ref="ER145" si="2339">IF(BL145="","","|n"&amp;ER$2&amp;"+"&amp;BL145&amp;ER$1)</f>
        <v/>
      </c>
      <c r="ES145" s="72" t="str">
        <f t="shared" ref="ES145" si="2340">IF(BM145="","","|n"&amp;ES$2&amp;"+"&amp;BM145&amp;ES$1)</f>
        <v/>
      </c>
      <c r="ET145" s="72" t="str">
        <f t="shared" ref="ET145" si="2341">IF(BN145="","","|n"&amp;ET$2&amp;"+"&amp;BN145&amp;ET$1)</f>
        <v/>
      </c>
      <c r="EU145" s="72" t="str">
        <f t="shared" ref="EU145" si="2342">IF(BO145="","","|n"&amp;EU$2&amp;"+"&amp;BO145&amp;EU$1)</f>
        <v/>
      </c>
      <c r="EV145" s="72" t="str">
        <f t="shared" ref="EV145" si="2343">IF(BP145="","","|n"&amp;EV$2&amp;"+"&amp;BP145&amp;EV$1)</f>
        <v/>
      </c>
      <c r="EW145" s="72" t="str">
        <f t="shared" ref="EW145" si="2344">IF(BQ145="","","|n"&amp;EW$2&amp;"+"&amp;BQ145&amp;EW$1)</f>
        <v/>
      </c>
      <c r="EX145" s="72" t="str">
        <f t="shared" ref="EX145" si="2345">IF(BR145="","","|n"&amp;EX$2&amp;"+"&amp;BR145&amp;EX$1)</f>
        <v/>
      </c>
      <c r="EY145" s="72" t="str">
        <f t="shared" ref="EY145" si="2346">IF(BS145="","","|n"&amp;EY$2&amp;"+"&amp;BS145&amp;EY$1)</f>
        <v/>
      </c>
      <c r="EZ145" s="72" t="str">
        <f t="shared" ref="EZ145" si="2347">IF(BT145="","","|n"&amp;EZ$2&amp;"+"&amp;BT145&amp;EZ$1)</f>
        <v/>
      </c>
      <c r="FA145" s="72" t="str">
        <f t="shared" ref="FA145" si="2348">IF(BU145="","","|n"&amp;FA$2&amp;"+"&amp;BU145&amp;FA$1)</f>
        <v/>
      </c>
      <c r="FB145" s="72" t="str">
        <f t="shared" ref="FB145" si="2349">IF(BV145="","","|n"&amp;FB$2&amp;"+"&amp;BV145&amp;FB$1)</f>
        <v/>
      </c>
      <c r="FC145" s="72" t="str">
        <f t="shared" ref="FC145" si="2350">IF(BW145="","","|n"&amp;FC$2&amp;"+"&amp;BW145&amp;FC$1)</f>
        <v/>
      </c>
      <c r="FD145" s="72" t="str">
        <f t="shared" ref="FD145" si="2351">IF(BX145="","","|n"&amp;FD$2&amp;"+"&amp;BX145&amp;FD$1)</f>
        <v/>
      </c>
      <c r="FE145" s="72" t="str">
        <f t="shared" ref="FE145" si="2352">IF(BY145="","","|n"&amp;FE$2&amp;"+"&amp;BY145&amp;FE$1)</f>
        <v/>
      </c>
      <c r="FF145" s="72" t="str">
        <f t="shared" ref="FF145" si="2353">IF(BZ145="","","|n"&amp;FF$2&amp;"+"&amp;BZ145&amp;FF$1)</f>
        <v/>
      </c>
      <c r="FG145" s="72" t="str">
        <f t="shared" ref="FG145" si="2354">IF(CA145="","","|n"&amp;FG$2&amp;"+"&amp;CA145&amp;FG$1)</f>
        <v/>
      </c>
      <c r="FH145" s="72" t="str">
        <f t="shared" ref="FH145" si="2355">IF(CB145="","","|n"&amp;FH$2&amp;"+"&amp;CB145&amp;FH$1)</f>
        <v/>
      </c>
      <c r="FI145" s="72" t="str">
        <f t="shared" ref="FI145" si="2356">IF(CC145="","","|n"&amp;FI$2&amp;"+"&amp;CC145&amp;FI$1)</f>
        <v/>
      </c>
      <c r="FJ145" s="72" t="str">
        <f t="shared" ref="FJ145" si="2357">IF(CD145="","","|n"&amp;FJ$2&amp;"+"&amp;CD145&amp;FJ$1)</f>
        <v/>
      </c>
      <c r="FK145" s="72" t="str">
        <f t="shared" ref="FK145" si="2358">IF(CE145="","","|n"&amp;FK$2&amp;"+"&amp;CE145&amp;FK$1)</f>
        <v/>
      </c>
      <c r="FL145" s="72" t="str">
        <f t="shared" ref="FL145" si="2359">IF(CF145="","","|n"&amp;FL$2&amp;"+"&amp;CF145&amp;FL$1)</f>
        <v/>
      </c>
      <c r="FM145" s="72" t="str">
        <f t="shared" ref="FM145" si="2360">IF(CG145="","","|n"&amp;FM$2&amp;"+"&amp;CG145&amp;FM$1)</f>
        <v/>
      </c>
      <c r="FN145" s="72" t="str">
        <f t="shared" ref="FN145" si="2361">IF(CH145="","","|n"&amp;FN$2&amp;"+"&amp;CH145&amp;FN$1)</f>
        <v/>
      </c>
      <c r="FO145" s="72" t="str">
        <f t="shared" ref="FO145" si="2362">IF(CI145="","","|n"&amp;FO$2&amp;"+"&amp;CI145&amp;FO$1)</f>
        <v/>
      </c>
      <c r="FP145" s="72" t="str">
        <f t="shared" ref="FP145" si="2363">IF(CJ145="","","|n"&amp;FP$2&amp;"+"&amp;CJ145&amp;FP$1)</f>
        <v/>
      </c>
      <c r="FQ145" s="72" t="str">
        <f t="shared" ref="FQ145" si="2364">IF(CK145="","","|n"&amp;FQ$2&amp;"+"&amp;CK145&amp;FQ$1)</f>
        <v/>
      </c>
      <c r="FR145" s="72" t="str">
        <f t="shared" ref="FR145" si="2365">IF(CL145="","","|n"&amp;FR$2&amp;"+"&amp;CL145&amp;FR$1)</f>
        <v/>
      </c>
      <c r="FS145" s="72" t="str">
        <f t="shared" ref="FS145" si="2366">IF(CM145="","","|n"&amp;FS$2&amp;"+"&amp;CM145&amp;FS$1)</f>
        <v/>
      </c>
    </row>
    <row r="146" spans="1:175" ht="16.5">
      <c r="A146" s="104"/>
      <c r="B146" s="104" t="s">
        <v>541</v>
      </c>
      <c r="C146" s="104" t="s">
        <v>542</v>
      </c>
      <c r="T146" s="120" t="s">
        <v>543</v>
      </c>
      <c r="U146" s="88" t="str">
        <f t="shared" si="1849"/>
        <v>ReplaceableTextures\\CommandButtons\\BTNIN00.blp</v>
      </c>
      <c r="CN146" s="70" t="str">
        <f t="shared" ref="CN146:CN169" si="2367">"InitUnitState('"&amp;B146&amp;"',"&amp;V146&amp;","&amp;W146&amp;","&amp;X146&amp;","&amp;Y146&amp;","&amp;Z146&amp;","&amp;AA146&amp;","&amp;AB146&amp;","&amp;AC146&amp;","&amp;AD146&amp;","&amp;AE146&amp;")"</f>
        <v>InitUnitState('IN00',,,,,,,,,,)</v>
      </c>
      <c r="CO146" s="70" t="str">
        <f t="shared" ref="CO146:CO169" si="2368">"InitUnitNormal('"&amp;B146&amp;"',"&amp;AF146&amp;","&amp;AG146&amp;","&amp;AH146&amp;","&amp;AI146&amp;","&amp;AJ146&amp;","&amp;AK146&amp;","&amp;AL146&amp;","&amp;AM146&amp;","&amp;AN146&amp;","&amp;AO146&amp;")"</f>
        <v>InitUnitNormal('IN00',,,,,,,,,,)</v>
      </c>
      <c r="CP146" s="70" t="str">
        <f t="shared" ref="CP146:CP169" si="2369">"InitUnitMagic('"&amp;B146&amp;"',"&amp;AP146&amp;","&amp;AQ146&amp;","&amp;AR146&amp;","&amp;AS146&amp;","&amp;AT146&amp;","&amp;AU146&amp;","&amp;AV146&amp;","&amp;AW146&amp;","&amp;BI146&amp;","&amp;BJ146&amp;")"</f>
        <v>InitUnitMagic('IN00',,,,,,,,,,)</v>
      </c>
      <c r="CQ146" s="70" t="str">
        <f t="shared" ref="CQ146:CQ169" si="2370">"InitUnitAdd('"&amp;B146&amp;"',"&amp;BK146&amp;","&amp;BL146&amp;","&amp;BM146&amp;","&amp;BN146&amp;","&amp;BO146&amp;","&amp;BP146&amp;","&amp;BQ146&amp;","&amp;BR146&amp;","&amp;BS146&amp;","&amp;BT146&amp;")"</f>
        <v>InitUnitAdd('IN00',,,,,,,,,,)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196&amp;CR$1&amp;")"</f>
        <v>InitEquipData('IN00',,"",,,,,'','','','','','',"ReplaceableTextures\\CommandButtons\\BTNIT06.blp")</v>
      </c>
      <c r="CU146" s="98" t="str">
        <f t="shared" si="2219"/>
        <v>|n</v>
      </c>
      <c r="CV146" s="71" t="str">
        <f t="shared" si="2220"/>
        <v>开启后获得一个|Cffffc926随机锦囊|r。</v>
      </c>
      <c r="CW146" s="61"/>
      <c r="CX146" s="61"/>
      <c r="CY146" s="61"/>
      <c r="CZ146" s="61"/>
      <c r="DA146" s="61"/>
      <c r="DB146" s="72" t="str">
        <f t="shared" si="2221"/>
        <v/>
      </c>
      <c r="DC146" s="72" t="str">
        <f t="shared" si="2222"/>
        <v/>
      </c>
      <c r="DD146" s="72" t="str">
        <f t="shared" si="2223"/>
        <v/>
      </c>
      <c r="DE146" s="72" t="str">
        <f t="shared" si="2224"/>
        <v/>
      </c>
      <c r="DF146" s="72" t="str">
        <f t="shared" si="2225"/>
        <v/>
      </c>
      <c r="DG146" s="72" t="str">
        <f t="shared" si="2226"/>
        <v/>
      </c>
      <c r="DH146" s="72" t="str">
        <f t="shared" si="2227"/>
        <v/>
      </c>
      <c r="DI146" s="72" t="str">
        <f t="shared" si="2228"/>
        <v/>
      </c>
      <c r="DJ146" s="72" t="str">
        <f t="shared" si="2229"/>
        <v/>
      </c>
      <c r="DK146" s="72" t="str">
        <f t="shared" si="2230"/>
        <v/>
      </c>
      <c r="DL146" s="72" t="str">
        <f t="shared" si="2231"/>
        <v/>
      </c>
      <c r="DM146" s="72" t="str">
        <f t="shared" si="2232"/>
        <v/>
      </c>
      <c r="DN146" s="72" t="str">
        <f t="shared" si="2233"/>
        <v/>
      </c>
      <c r="DO146" s="72" t="str">
        <f t="shared" si="2234"/>
        <v/>
      </c>
      <c r="DP146" s="72" t="str">
        <f t="shared" si="2235"/>
        <v/>
      </c>
      <c r="DQ146" s="72" t="str">
        <f t="shared" si="2236"/>
        <v/>
      </c>
      <c r="DR146" s="72" t="str">
        <f t="shared" si="2237"/>
        <v/>
      </c>
      <c r="DS146" s="72" t="str">
        <f t="shared" si="2238"/>
        <v/>
      </c>
      <c r="DT146" s="72" t="str">
        <f t="shared" si="2239"/>
        <v/>
      </c>
      <c r="DU146" s="72" t="str">
        <f t="shared" si="2240"/>
        <v/>
      </c>
      <c r="DV146" s="72" t="str">
        <f t="shared" si="2241"/>
        <v/>
      </c>
      <c r="DW146" s="72" t="str">
        <f t="shared" si="2242"/>
        <v/>
      </c>
      <c r="DX146" s="72" t="str">
        <f t="shared" si="2243"/>
        <v/>
      </c>
      <c r="DY146" s="72" t="str">
        <f t="shared" si="2244"/>
        <v/>
      </c>
      <c r="DZ146" s="72" t="str">
        <f t="shared" si="2245"/>
        <v/>
      </c>
      <c r="EA146" s="72" t="str">
        <f t="shared" si="2246"/>
        <v/>
      </c>
      <c r="EB146" s="72" t="str">
        <f t="shared" si="2247"/>
        <v/>
      </c>
      <c r="EC146" s="72" t="str">
        <f t="shared" si="2248"/>
        <v/>
      </c>
      <c r="ED146" s="72" t="str">
        <f t="shared" si="2249"/>
        <v/>
      </c>
      <c r="EE146" s="72" t="str">
        <f t="shared" si="2250"/>
        <v/>
      </c>
      <c r="EF146" s="72" t="str">
        <f t="shared" si="2251"/>
        <v/>
      </c>
      <c r="EG146" s="72" t="str">
        <f t="shared" si="2252"/>
        <v/>
      </c>
      <c r="EH146" s="72" t="str">
        <f t="shared" si="2253"/>
        <v/>
      </c>
      <c r="EI146" s="72" t="str">
        <f t="shared" si="2254"/>
        <v/>
      </c>
      <c r="EJ146" s="72" t="str">
        <f t="shared" si="2255"/>
        <v/>
      </c>
      <c r="EK146" s="72" t="str">
        <f t="shared" si="2256"/>
        <v/>
      </c>
      <c r="EL146" s="72" t="str">
        <f t="shared" si="2257"/>
        <v/>
      </c>
      <c r="EM146" s="72" t="str">
        <f t="shared" si="2258"/>
        <v/>
      </c>
      <c r="EN146" s="72" t="str">
        <f t="shared" si="2259"/>
        <v/>
      </c>
      <c r="EO146" s="72" t="str">
        <f t="shared" si="2260"/>
        <v/>
      </c>
      <c r="EP146" s="72" t="str">
        <f t="shared" si="2261"/>
        <v/>
      </c>
      <c r="EQ146" s="72" t="str">
        <f t="shared" si="2262"/>
        <v/>
      </c>
      <c r="ER146" s="72" t="str">
        <f t="shared" si="2263"/>
        <v/>
      </c>
      <c r="ES146" s="72" t="str">
        <f t="shared" si="2264"/>
        <v/>
      </c>
      <c r="ET146" s="72" t="str">
        <f t="shared" si="2265"/>
        <v/>
      </c>
      <c r="EU146" s="72" t="str">
        <f t="shared" si="2266"/>
        <v/>
      </c>
      <c r="EV146" s="72" t="str">
        <f t="shared" si="2267"/>
        <v/>
      </c>
      <c r="EW146" s="72" t="str">
        <f t="shared" si="2268"/>
        <v/>
      </c>
      <c r="EX146" s="72" t="str">
        <f t="shared" si="2269"/>
        <v/>
      </c>
      <c r="EY146" s="72" t="str">
        <f t="shared" si="2270"/>
        <v/>
      </c>
      <c r="EZ146" s="72" t="str">
        <f t="shared" si="2271"/>
        <v/>
      </c>
      <c r="FA146" s="72" t="str">
        <f t="shared" si="2272"/>
        <v/>
      </c>
      <c r="FB146" s="72" t="str">
        <f t="shared" si="2273"/>
        <v/>
      </c>
      <c r="FC146" s="72" t="str">
        <f t="shared" si="2274"/>
        <v/>
      </c>
      <c r="FD146" s="72" t="str">
        <f t="shared" si="2275"/>
        <v/>
      </c>
      <c r="FE146" s="72" t="str">
        <f t="shared" si="2276"/>
        <v/>
      </c>
      <c r="FF146" s="72" t="str">
        <f t="shared" si="2277"/>
        <v/>
      </c>
      <c r="FG146" s="72" t="str">
        <f t="shared" si="2278"/>
        <v/>
      </c>
      <c r="FH146" s="72" t="str">
        <f t="shared" si="2279"/>
        <v/>
      </c>
      <c r="FI146" s="72" t="str">
        <f t="shared" si="2280"/>
        <v/>
      </c>
      <c r="FJ146" s="72" t="str">
        <f t="shared" si="2281"/>
        <v/>
      </c>
      <c r="FK146" s="72" t="str">
        <f t="shared" si="2282"/>
        <v/>
      </c>
      <c r="FL146" s="72" t="str">
        <f t="shared" si="2283"/>
        <v/>
      </c>
      <c r="FM146" s="72" t="str">
        <f t="shared" si="2284"/>
        <v/>
      </c>
      <c r="FN146" s="72" t="str">
        <f t="shared" si="2285"/>
        <v/>
      </c>
      <c r="FO146" s="72" t="str">
        <f t="shared" si="2286"/>
        <v/>
      </c>
      <c r="FP146" s="72" t="str">
        <f t="shared" si="2287"/>
        <v/>
      </c>
      <c r="FQ146" s="72" t="str">
        <f t="shared" si="2288"/>
        <v/>
      </c>
      <c r="FR146" s="72" t="str">
        <f t="shared" si="2289"/>
        <v/>
      </c>
      <c r="FS146" s="72" t="str">
        <f t="shared" si="2290"/>
        <v/>
      </c>
    </row>
    <row r="147" spans="1:175" ht="16.5">
      <c r="A147" s="104"/>
      <c r="B147" s="118" t="s">
        <v>544</v>
      </c>
      <c r="C147" s="23" t="s">
        <v>545</v>
      </c>
      <c r="T147" s="71" t="s">
        <v>546</v>
      </c>
      <c r="U147" s="88" t="str">
        <f t="shared" si="1849"/>
        <v>ReplaceableTextures\\CommandButtons\\BTNIN07.blp</v>
      </c>
      <c r="CN147" s="70" t="str">
        <f t="shared" si="2367"/>
        <v>InitUnitState('IN07',,,,,,,,,,)</v>
      </c>
      <c r="CO147" s="70" t="str">
        <f t="shared" si="2368"/>
        <v>InitUnitNormal('IN07',,,,,,,,,,)</v>
      </c>
      <c r="CP147" s="70" t="str">
        <f t="shared" si="2369"/>
        <v>InitUnitMagic('IN07',,,,,,,,,,)</v>
      </c>
      <c r="CQ147" s="70" t="str">
        <f t="shared" si="2370"/>
        <v>InitUnitAdd('IN07',,,,,,,,,,)</v>
      </c>
      <c r="CR147" s="70" t="str">
        <f t="shared" ref="CR147:CR161" si="2371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191&amp;CR$1&amp;")"</f>
        <v>InitEquipData('IN07',,"",,,,,'','','','','','',"ReplaceableTextures\\CommandButtons\\BTNIT01.blp")</v>
      </c>
      <c r="CU147" s="98" t="str">
        <f t="shared" ref="CU147:CU152" si="237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71" t="str">
        <f t="shared" ref="CV147:CV152" si="2373">T147</f>
        <v>每秒回复|Cffffc92610%|r生命值，持续|Cffffc92610|r秒</v>
      </c>
      <c r="CW147" s="61"/>
      <c r="CX147" s="61"/>
      <c r="CY147" s="61"/>
      <c r="CZ147" s="61"/>
      <c r="DA147" s="61"/>
      <c r="DB147" s="72" t="str">
        <f t="shared" ref="DB147:DB152" si="2374">IF(V147="","","|n"&amp;DB$2&amp;"+"&amp;V147&amp;DB$1)</f>
        <v/>
      </c>
      <c r="DC147" s="72" t="str">
        <f t="shared" ref="DC147:DC152" si="2375">IF(W147="","","|n"&amp;DC$2&amp;"+"&amp;W147&amp;DC$1)</f>
        <v/>
      </c>
      <c r="DD147" s="72" t="str">
        <f t="shared" ref="DD147:DD152" si="2376">IF(X147="","","|n"&amp;DD$2&amp;"+"&amp;X147&amp;DD$1)</f>
        <v/>
      </c>
      <c r="DE147" s="72" t="str">
        <f t="shared" ref="DE147:DE152" si="2377">IF(Y147="","","|n"&amp;DE$2&amp;"+"&amp;Y147&amp;DE$1)</f>
        <v/>
      </c>
      <c r="DF147" s="72" t="str">
        <f t="shared" ref="DF147:DF152" si="2378">IF(Z147="","","|n"&amp;DF$2&amp;"+"&amp;Z147&amp;DF$1)</f>
        <v/>
      </c>
      <c r="DG147" s="72" t="str">
        <f t="shared" ref="DG147:DG152" si="2379">IF(AA147="","","|n"&amp;DG$2&amp;"+"&amp;AA147&amp;DG$1)</f>
        <v/>
      </c>
      <c r="DH147" s="72" t="str">
        <f t="shared" ref="DH147:DH152" si="2380">IF(AB147="","","|n"&amp;DH$2&amp;"+"&amp;AB147&amp;DH$1)</f>
        <v/>
      </c>
      <c r="DI147" s="72" t="str">
        <f t="shared" ref="DI147:DI152" si="2381">IF(AC147="","","|n"&amp;DI$2&amp;"+"&amp;AC147&amp;DI$1)</f>
        <v/>
      </c>
      <c r="DJ147" s="72" t="str">
        <f t="shared" ref="DJ147:DJ152" si="2382">IF(AD147="","","|n"&amp;DJ$2&amp;"+"&amp;AD147&amp;DJ$1)</f>
        <v/>
      </c>
      <c r="DK147" s="72" t="str">
        <f t="shared" ref="DK147:DK152" si="2383">IF(AE147="","","|n"&amp;DK$2&amp;"+"&amp;AE147&amp;DK$1)</f>
        <v/>
      </c>
      <c r="DL147" s="72" t="str">
        <f t="shared" ref="DL147:DL152" si="2384">IF(AF147="","","|n"&amp;DL$2&amp;"+"&amp;AF147&amp;DL$1)</f>
        <v/>
      </c>
      <c r="DM147" s="72" t="str">
        <f t="shared" ref="DM147:DM152" si="2385">IF(AG147="","","|n"&amp;DM$2&amp;"+"&amp;AG147&amp;DM$1)</f>
        <v/>
      </c>
      <c r="DN147" s="72" t="str">
        <f t="shared" ref="DN147:DN152" si="2386">IF(AH147="","","|n"&amp;DN$2&amp;"+"&amp;AH147&amp;DN$1)</f>
        <v/>
      </c>
      <c r="DO147" s="72" t="str">
        <f t="shared" ref="DO147:DO152" si="2387">IF(AI147="","","|n"&amp;DO$2&amp;"+"&amp;AI147&amp;DO$1)</f>
        <v/>
      </c>
      <c r="DP147" s="72" t="str">
        <f t="shared" ref="DP147:DP152" si="2388">IF(AJ147="","","|n"&amp;DP$2&amp;"+"&amp;AJ147&amp;DP$1)</f>
        <v/>
      </c>
      <c r="DQ147" s="72" t="str">
        <f t="shared" ref="DQ147:DQ152" si="2389">IF(AK147="","","|n"&amp;DQ$2&amp;"+"&amp;AK147&amp;DQ$1)</f>
        <v/>
      </c>
      <c r="DR147" s="72" t="str">
        <f t="shared" ref="DR147:DR152" si="2390">IF(AL147="","","|n"&amp;DR$2&amp;"+"&amp;AL147&amp;DR$1)</f>
        <v/>
      </c>
      <c r="DS147" s="72" t="str">
        <f t="shared" ref="DS147:DS152" si="2391">IF(AM147="","","|n"&amp;DS$2&amp;"+"&amp;AM147&amp;DS$1)</f>
        <v/>
      </c>
      <c r="DT147" s="72" t="str">
        <f t="shared" ref="DT147:DT152" si="2392">IF(AN147="","","|n"&amp;DT$2&amp;"+"&amp;AN147&amp;DT$1)</f>
        <v/>
      </c>
      <c r="DU147" s="72" t="str">
        <f t="shared" ref="DU147:DU152" si="2393">IF(AO147="","","|n"&amp;DU$2&amp;"+"&amp;AO147&amp;DU$1)</f>
        <v/>
      </c>
      <c r="DV147" s="72" t="str">
        <f t="shared" ref="DV147:DV152" si="2394">IF(AP147="","","|n"&amp;DV$2&amp;"+"&amp;AP147&amp;DV$1)</f>
        <v/>
      </c>
      <c r="DW147" s="72" t="str">
        <f t="shared" ref="DW147:DW152" si="2395">IF(AQ147="","","|n"&amp;DW$2&amp;"+"&amp;AQ147&amp;DW$1)</f>
        <v/>
      </c>
      <c r="DX147" s="72" t="str">
        <f t="shared" ref="DX147:DX152" si="2396">IF(AR147="","","|n"&amp;DX$2&amp;"+"&amp;AR147&amp;DX$1)</f>
        <v/>
      </c>
      <c r="DY147" s="72" t="str">
        <f t="shared" ref="DY147:DY152" si="2397">IF(AS147="","","|n"&amp;DY$2&amp;"+"&amp;AS147&amp;DY$1)</f>
        <v/>
      </c>
      <c r="DZ147" s="72" t="str">
        <f t="shared" ref="DZ147:DZ152" si="2398">IF(AT147="","","|n"&amp;DZ$2&amp;"+"&amp;AT147&amp;DZ$1)</f>
        <v/>
      </c>
      <c r="EA147" s="72" t="str">
        <f t="shared" ref="EA147:EA152" si="2399">IF(AU147="","","|n"&amp;EA$2&amp;"+"&amp;AU147&amp;EA$1)</f>
        <v/>
      </c>
      <c r="EB147" s="72" t="str">
        <f t="shared" ref="EB147:EB152" si="2400">IF(AV147="","","|n"&amp;EB$2&amp;"+"&amp;AV147&amp;EB$1)</f>
        <v/>
      </c>
      <c r="EC147" s="72" t="str">
        <f t="shared" ref="EC147:EC152" si="2401">IF(AW147="","","|n"&amp;EC$2&amp;"+"&amp;AW147&amp;EC$1)</f>
        <v/>
      </c>
      <c r="ED147" s="72" t="str">
        <f t="shared" ref="ED147:ED152" si="2402">IF(AX147="","","|n"&amp;ED$2&amp;"+"&amp;AX147&amp;ED$1)</f>
        <v/>
      </c>
      <c r="EE147" s="72" t="str">
        <f t="shared" ref="EE147:EE152" si="2403">IF(AY147="","","|n"&amp;EE$2&amp;"+"&amp;AY147&amp;EE$1)</f>
        <v/>
      </c>
      <c r="EF147" s="72" t="str">
        <f t="shared" ref="EF147:EF152" si="2404">IF(AZ147="","","|n"&amp;EF$2&amp;"+"&amp;AZ147&amp;EF$1)</f>
        <v/>
      </c>
      <c r="EG147" s="72" t="str">
        <f t="shared" ref="EG147:EG152" si="2405">IF(BA147="","","|n"&amp;EG$2&amp;"+"&amp;BA147&amp;EG$1)</f>
        <v/>
      </c>
      <c r="EH147" s="72" t="str">
        <f t="shared" ref="EH147:EH152" si="2406">IF(BB147="","","|n"&amp;EH$2&amp;"+"&amp;BB147&amp;EH$1)</f>
        <v/>
      </c>
      <c r="EI147" s="72" t="str">
        <f t="shared" ref="EI147:EI152" si="2407">IF(BC147="","","|n"&amp;EI$2&amp;"+"&amp;BC147&amp;EI$1)</f>
        <v/>
      </c>
      <c r="EJ147" s="72" t="str">
        <f t="shared" ref="EJ147:EJ152" si="2408">IF(BD147="","","|n"&amp;EJ$2&amp;"+"&amp;BD147&amp;EJ$1)</f>
        <v/>
      </c>
      <c r="EK147" s="72" t="str">
        <f t="shared" ref="EK147:EK152" si="2409">IF(BE147="","","|n"&amp;EK$2&amp;"+"&amp;BE147&amp;EK$1)</f>
        <v/>
      </c>
      <c r="EL147" s="72" t="str">
        <f t="shared" ref="EL147:EL152" si="2410">IF(BF147="","","|n"&amp;EL$2&amp;"+"&amp;BF147&amp;EL$1)</f>
        <v/>
      </c>
      <c r="EM147" s="72" t="str">
        <f t="shared" ref="EM147:EM152" si="2411">IF(BG147="","","|n"&amp;EM$2&amp;"+"&amp;BG147&amp;EM$1)</f>
        <v/>
      </c>
      <c r="EN147" s="72" t="str">
        <f t="shared" ref="EN147:EN152" si="2412">IF(BH147="","","|n"&amp;EN$2&amp;"+"&amp;BH147&amp;EN$1)</f>
        <v/>
      </c>
      <c r="EO147" s="72" t="str">
        <f t="shared" ref="EO147:EO152" si="2413">IF(BI147="","","|n"&amp;EO$2&amp;"+"&amp;BI147&amp;EO$1)</f>
        <v/>
      </c>
      <c r="EP147" s="72" t="str">
        <f t="shared" ref="EP147:EP152" si="2414">IF(BJ147="","","|n"&amp;EP$2&amp;"+"&amp;BJ147&amp;EP$1)</f>
        <v/>
      </c>
      <c r="EQ147" s="72" t="str">
        <f t="shared" ref="EQ147:EQ152" si="2415">IF(BK147="","","|n"&amp;EQ$2&amp;"+"&amp;BK147&amp;EQ$1)</f>
        <v/>
      </c>
      <c r="ER147" s="72" t="str">
        <f t="shared" ref="ER147:ER152" si="2416">IF(BL147="","","|n"&amp;ER$2&amp;"+"&amp;BL147&amp;ER$1)</f>
        <v/>
      </c>
      <c r="ES147" s="72" t="str">
        <f t="shared" ref="ES147:ES152" si="2417">IF(BM147="","","|n"&amp;ES$2&amp;"+"&amp;BM147&amp;ES$1)</f>
        <v/>
      </c>
      <c r="ET147" s="72" t="str">
        <f t="shared" ref="ET147:ET152" si="2418">IF(BN147="","","|n"&amp;ET$2&amp;"+"&amp;BN147&amp;ET$1)</f>
        <v/>
      </c>
      <c r="EU147" s="72" t="str">
        <f t="shared" ref="EU147:EU152" si="2419">IF(BO147="","","|n"&amp;EU$2&amp;"+"&amp;BO147&amp;EU$1)</f>
        <v/>
      </c>
      <c r="EV147" s="72" t="str">
        <f t="shared" ref="EV147:EV152" si="2420">IF(BP147="","","|n"&amp;EV$2&amp;"+"&amp;BP147&amp;EV$1)</f>
        <v/>
      </c>
      <c r="EW147" s="72" t="str">
        <f t="shared" ref="EW147:EW152" si="2421">IF(BQ147="","","|n"&amp;EW$2&amp;"+"&amp;BQ147&amp;EW$1)</f>
        <v/>
      </c>
      <c r="EX147" s="72" t="str">
        <f t="shared" ref="EX147:EX152" si="2422">IF(BR147="","","|n"&amp;EX$2&amp;"+"&amp;BR147&amp;EX$1)</f>
        <v/>
      </c>
      <c r="EY147" s="72" t="str">
        <f t="shared" ref="EY147:EY152" si="2423">IF(BS147="","","|n"&amp;EY$2&amp;"+"&amp;BS147&amp;EY$1)</f>
        <v/>
      </c>
      <c r="EZ147" s="72" t="str">
        <f t="shared" ref="EZ147:EZ152" si="2424">IF(BT147="","","|n"&amp;EZ$2&amp;"+"&amp;BT147&amp;EZ$1)</f>
        <v/>
      </c>
      <c r="FA147" s="72" t="str">
        <f t="shared" ref="FA147:FA152" si="2425">IF(BU147="","","|n"&amp;FA$2&amp;"+"&amp;BU147&amp;FA$1)</f>
        <v/>
      </c>
      <c r="FB147" s="72" t="str">
        <f t="shared" ref="FB147:FB152" si="2426">IF(BV147="","","|n"&amp;FB$2&amp;"+"&amp;BV147&amp;FB$1)</f>
        <v/>
      </c>
      <c r="FC147" s="72" t="str">
        <f t="shared" ref="FC147:FC152" si="2427">IF(BW147="","","|n"&amp;FC$2&amp;"+"&amp;BW147&amp;FC$1)</f>
        <v/>
      </c>
      <c r="FD147" s="72" t="str">
        <f t="shared" ref="FD147:FD152" si="2428">IF(BX147="","","|n"&amp;FD$2&amp;"+"&amp;BX147&amp;FD$1)</f>
        <v/>
      </c>
      <c r="FE147" s="72" t="str">
        <f t="shared" ref="FE147:FE152" si="2429">IF(BY147="","","|n"&amp;FE$2&amp;"+"&amp;BY147&amp;FE$1)</f>
        <v/>
      </c>
      <c r="FF147" s="72" t="str">
        <f t="shared" ref="FF147:FF152" si="2430">IF(BZ147="","","|n"&amp;FF$2&amp;"+"&amp;BZ147&amp;FF$1)</f>
        <v/>
      </c>
      <c r="FG147" s="72" t="str">
        <f t="shared" ref="FG147:FG152" si="2431">IF(CA147="","","|n"&amp;FG$2&amp;"+"&amp;CA147&amp;FG$1)</f>
        <v/>
      </c>
      <c r="FH147" s="72" t="str">
        <f t="shared" ref="FH147:FH152" si="2432">IF(CB147="","","|n"&amp;FH$2&amp;"+"&amp;CB147&amp;FH$1)</f>
        <v/>
      </c>
      <c r="FI147" s="72" t="str">
        <f t="shared" ref="FI147:FI152" si="2433">IF(CC147="","","|n"&amp;FI$2&amp;"+"&amp;CC147&amp;FI$1)</f>
        <v/>
      </c>
      <c r="FJ147" s="72" t="str">
        <f t="shared" ref="FJ147:FJ152" si="2434">IF(CD147="","","|n"&amp;FJ$2&amp;"+"&amp;CD147&amp;FJ$1)</f>
        <v/>
      </c>
      <c r="FK147" s="72" t="str">
        <f t="shared" ref="FK147:FK152" si="2435">IF(CE147="","","|n"&amp;FK$2&amp;"+"&amp;CE147&amp;FK$1)</f>
        <v/>
      </c>
      <c r="FL147" s="72" t="str">
        <f t="shared" ref="FL147:FL152" si="2436">IF(CF147="","","|n"&amp;FL$2&amp;"+"&amp;CF147&amp;FL$1)</f>
        <v/>
      </c>
      <c r="FM147" s="72" t="str">
        <f t="shared" ref="FM147:FM152" si="2437">IF(CG147="","","|n"&amp;FM$2&amp;"+"&amp;CG147&amp;FM$1)</f>
        <v/>
      </c>
      <c r="FN147" s="72" t="str">
        <f t="shared" ref="FN147:FN152" si="2438">IF(CH147="","","|n"&amp;FN$2&amp;"+"&amp;CH147&amp;FN$1)</f>
        <v/>
      </c>
      <c r="FO147" s="72" t="str">
        <f t="shared" ref="FO147:FO152" si="2439">IF(CI147="","","|n"&amp;FO$2&amp;"+"&amp;CI147&amp;FO$1)</f>
        <v/>
      </c>
      <c r="FP147" s="72" t="str">
        <f t="shared" ref="FP147:FP152" si="2440">IF(CJ147="","","|n"&amp;FP$2&amp;"+"&amp;CJ147&amp;FP$1)</f>
        <v/>
      </c>
      <c r="FQ147" s="72" t="str">
        <f t="shared" ref="FQ147:FQ152" si="2441">IF(CK147="","","|n"&amp;FQ$2&amp;"+"&amp;CK147&amp;FQ$1)</f>
        <v/>
      </c>
      <c r="FR147" s="72" t="str">
        <f t="shared" ref="FR147:FR152" si="2442">IF(CL147="","","|n"&amp;FR$2&amp;"+"&amp;CL147&amp;FR$1)</f>
        <v/>
      </c>
      <c r="FS147" s="72" t="str">
        <f t="shared" ref="FS147:FS152" si="2443">IF(CM147="","","|n"&amp;FS$2&amp;"+"&amp;CM147&amp;FS$1)</f>
        <v/>
      </c>
    </row>
    <row r="148" spans="1:175" ht="16.5">
      <c r="A148" s="104"/>
      <c r="B148" s="104" t="s">
        <v>547</v>
      </c>
      <c r="C148" s="71" t="s">
        <v>548</v>
      </c>
      <c r="T148" s="71" t="s">
        <v>549</v>
      </c>
      <c r="U148" s="88" t="str">
        <f t="shared" si="1849"/>
        <v>ReplaceableTextures\\CommandButtons\\BTNIN08.blp</v>
      </c>
      <c r="CN148" s="70" t="str">
        <f t="shared" si="2367"/>
        <v>InitUnitState('IN08',,,,,,,,,,)</v>
      </c>
      <c r="CO148" s="70" t="str">
        <f t="shared" si="2368"/>
        <v>InitUnitNormal('IN08',,,,,,,,,,)</v>
      </c>
      <c r="CP148" s="70" t="str">
        <f t="shared" si="2369"/>
        <v>InitUnitMagic('IN08',,,,,,,,,,)</v>
      </c>
      <c r="CQ148" s="70" t="str">
        <f t="shared" si="2370"/>
        <v>InitUnitAdd('IN08',,,,,,,,,,)</v>
      </c>
      <c r="CR148" s="70" t="str">
        <f t="shared" si="2371"/>
        <v>InitEquipData('IN08',,"",,,,,'','','','','','',"ReplaceableTextures\\CommandButtons\\BTNIT02.blp")</v>
      </c>
      <c r="CU148" s="98" t="str">
        <f t="shared" si="2372"/>
        <v>|n</v>
      </c>
      <c r="CV148" s="71" t="str">
        <f t="shared" si="2373"/>
        <v>|CffFFC926击杀|r当前存在的|Cffffc926进攻怪|r和|Cffffc926Boss|r。|n|n|Cff00ff7f无法在大决战时使用|r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550</v>
      </c>
      <c r="C149" s="23" t="s">
        <v>551</v>
      </c>
      <c r="T149" s="71" t="s">
        <v>552</v>
      </c>
      <c r="U149" s="88" t="str">
        <f t="shared" si="1849"/>
        <v>ReplaceableTextures\\CommandButtons\\BTNIN09.blp</v>
      </c>
      <c r="CN149" s="70" t="str">
        <f t="shared" si="2367"/>
        <v>InitUnitState('IN09',,,,,,,,,,)</v>
      </c>
      <c r="CO149" s="70" t="str">
        <f t="shared" si="2368"/>
        <v>InitUnitNormal('IN09',,,,,,,,,,)</v>
      </c>
      <c r="CP149" s="70" t="str">
        <f t="shared" si="2369"/>
        <v>InitUnitMagic('IN09',,,,,,,,,,)</v>
      </c>
      <c r="CQ149" s="70" t="str">
        <f t="shared" si="2370"/>
        <v>InitUnitAdd('IN09',,,,,,,,,,)</v>
      </c>
      <c r="CR149" s="70" t="str">
        <f t="shared" si="2371"/>
        <v>InitEquipData('IN09',,"",,,,,'','','','','','',"ReplaceableTextures\\CommandButtons\\BTNIT03.blp")</v>
      </c>
      <c r="CU149" s="98" t="str">
        <f t="shared" si="2372"/>
        <v>|n</v>
      </c>
      <c r="CV149" s="71" t="str">
        <f t="shared" si="2373"/>
        <v>死亡时复活。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553</v>
      </c>
      <c r="C150" s="23" t="s">
        <v>554</v>
      </c>
      <c r="T150" s="122" t="s">
        <v>555</v>
      </c>
      <c r="U150" s="88" t="str">
        <f t="shared" si="1849"/>
        <v>ReplaceableTextures\\CommandButtons\\BTNIN10.blp</v>
      </c>
      <c r="CN150" s="70" t="str">
        <f t="shared" si="2367"/>
        <v>InitUnitState('IN10',,,,,,,,,,)</v>
      </c>
      <c r="CO150" s="70" t="str">
        <f t="shared" si="2368"/>
        <v>InitUnitNormal('IN10',,,,,,,,,,)</v>
      </c>
      <c r="CP150" s="70" t="str">
        <f t="shared" si="2369"/>
        <v>InitUnitMagic('IN10',,,,,,,,,,)</v>
      </c>
      <c r="CQ150" s="70" t="str">
        <f t="shared" si="2370"/>
        <v>InitUnitAdd('IN10',,,,,,,,,,)</v>
      </c>
      <c r="CR150" s="70" t="str">
        <f t="shared" si="2371"/>
        <v>InitEquipData('IN10',,"",,,,,'','','','','','',"ReplaceableTextures\\CommandButtons\\BTNIT04.blp")</v>
      </c>
      <c r="CU150" s="98" t="str">
        <f t="shared" si="2372"/>
        <v>|n</v>
      </c>
      <c r="CV150" s="71" t="str">
        <f t="shared" si="2373"/>
        <v>点金一个|Cffffc926练功房福娃|r，获得|Cffffc926300|r倍金币奖励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556</v>
      </c>
      <c r="C151" s="23" t="s">
        <v>557</v>
      </c>
      <c r="T151" s="122" t="s">
        <v>558</v>
      </c>
      <c r="U151" s="88" t="str">
        <f t="shared" si="1849"/>
        <v>ReplaceableTextures\\CommandButtons\\BTNIN11.blp</v>
      </c>
      <c r="CN151" s="70" t="str">
        <f t="shared" si="2367"/>
        <v>InitUnitState('IN11',,,,,,,,,,)</v>
      </c>
      <c r="CO151" s="70" t="str">
        <f t="shared" si="2368"/>
        <v>InitUnitNormal('IN11',,,,,,,,,,)</v>
      </c>
      <c r="CP151" s="70" t="str">
        <f t="shared" si="2369"/>
        <v>InitUnitMagic('IN11',,,,,,,,,,)</v>
      </c>
      <c r="CQ151" s="70" t="str">
        <f t="shared" si="2370"/>
        <v>InitUnitAdd('IN11',,,,,,,,,,)</v>
      </c>
      <c r="CR151" s="70" t="str">
        <f t="shared" si="2371"/>
        <v>InitEquipData('IN11',,"",,,,,'','','','','','',"ReplaceableTextures\\CommandButtons\\BTNIT05.blp")</v>
      </c>
      <c r="CU151" s="98" t="str">
        <f t="shared" si="2372"/>
        <v>|n</v>
      </c>
      <c r="CV151" s="71" t="str">
        <f t="shared" si="2373"/>
        <v>|CffFFC92610秒|r内提高|Cffffc926100%|r攻击伤害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559</v>
      </c>
      <c r="C152" s="23" t="s">
        <v>560</v>
      </c>
      <c r="T152" s="71" t="s">
        <v>561</v>
      </c>
      <c r="U152" s="88" t="str">
        <f t="shared" si="1849"/>
        <v>ReplaceableTextures\\CommandButtons\\BTNIN12.blp</v>
      </c>
      <c r="CN152" s="70" t="str">
        <f t="shared" si="2367"/>
        <v>InitUnitState('IN12',,,,,,,,,,)</v>
      </c>
      <c r="CO152" s="70" t="str">
        <f t="shared" si="2368"/>
        <v>InitUnitNormal('IN12',,,,,,,,,,)</v>
      </c>
      <c r="CP152" s="70" t="str">
        <f t="shared" si="2369"/>
        <v>InitUnitMagic('IN12',,,,,,,,,,)</v>
      </c>
      <c r="CQ152" s="70" t="str">
        <f t="shared" si="2370"/>
        <v>InitUnitAdd('IN12',,,,,,,,,,)</v>
      </c>
      <c r="CR152" s="70" t="str">
        <f t="shared" si="2371"/>
        <v>InitEquipData('IN12',,"",,,,,'','','','','','',"ReplaceableTextures\\CommandButtons\\BTNIT06.blp")</v>
      </c>
      <c r="CU152" s="98" t="str">
        <f t="shared" si="2372"/>
        <v>|n</v>
      </c>
      <c r="CV152" s="71" t="str">
        <f t="shared" si="2373"/>
        <v>在|Cffffc926基地-周文王|r附近召唤|Cffffc9261|r个|Cffffc926黑市商店|r，仅存在|Cffffc92630|r秒。</v>
      </c>
      <c r="CW152" s="61"/>
      <c r="CX152" s="61"/>
      <c r="CY152" s="61"/>
      <c r="CZ152" s="61"/>
      <c r="DA152" s="61"/>
      <c r="DB152" s="72" t="str">
        <f t="shared" si="2374"/>
        <v/>
      </c>
      <c r="DC152" s="72" t="str">
        <f t="shared" si="2375"/>
        <v/>
      </c>
      <c r="DD152" s="72" t="str">
        <f t="shared" si="2376"/>
        <v/>
      </c>
      <c r="DE152" s="72" t="str">
        <f t="shared" si="2377"/>
        <v/>
      </c>
      <c r="DF152" s="72" t="str">
        <f t="shared" si="2378"/>
        <v/>
      </c>
      <c r="DG152" s="72" t="str">
        <f t="shared" si="2379"/>
        <v/>
      </c>
      <c r="DH152" s="72" t="str">
        <f t="shared" si="2380"/>
        <v/>
      </c>
      <c r="DI152" s="72" t="str">
        <f t="shared" si="2381"/>
        <v/>
      </c>
      <c r="DJ152" s="72" t="str">
        <f t="shared" si="2382"/>
        <v/>
      </c>
      <c r="DK152" s="72" t="str">
        <f t="shared" si="2383"/>
        <v/>
      </c>
      <c r="DL152" s="72" t="str">
        <f t="shared" si="2384"/>
        <v/>
      </c>
      <c r="DM152" s="72" t="str">
        <f t="shared" si="2385"/>
        <v/>
      </c>
      <c r="DN152" s="72" t="str">
        <f t="shared" si="2386"/>
        <v/>
      </c>
      <c r="DO152" s="72" t="str">
        <f t="shared" si="2387"/>
        <v/>
      </c>
      <c r="DP152" s="72" t="str">
        <f t="shared" si="2388"/>
        <v/>
      </c>
      <c r="DQ152" s="72" t="str">
        <f t="shared" si="2389"/>
        <v/>
      </c>
      <c r="DR152" s="72" t="str">
        <f t="shared" si="2390"/>
        <v/>
      </c>
      <c r="DS152" s="72" t="str">
        <f t="shared" si="2391"/>
        <v/>
      </c>
      <c r="DT152" s="72" t="str">
        <f t="shared" si="2392"/>
        <v/>
      </c>
      <c r="DU152" s="72" t="str">
        <f t="shared" si="2393"/>
        <v/>
      </c>
      <c r="DV152" s="72" t="str">
        <f t="shared" si="2394"/>
        <v/>
      </c>
      <c r="DW152" s="72" t="str">
        <f t="shared" si="2395"/>
        <v/>
      </c>
      <c r="DX152" s="72" t="str">
        <f t="shared" si="2396"/>
        <v/>
      </c>
      <c r="DY152" s="72" t="str">
        <f t="shared" si="2397"/>
        <v/>
      </c>
      <c r="DZ152" s="72" t="str">
        <f t="shared" si="2398"/>
        <v/>
      </c>
      <c r="EA152" s="72" t="str">
        <f t="shared" si="2399"/>
        <v/>
      </c>
      <c r="EB152" s="72" t="str">
        <f t="shared" si="2400"/>
        <v/>
      </c>
      <c r="EC152" s="72" t="str">
        <f t="shared" si="2401"/>
        <v/>
      </c>
      <c r="ED152" s="72" t="str">
        <f t="shared" si="2402"/>
        <v/>
      </c>
      <c r="EE152" s="72" t="str">
        <f t="shared" si="2403"/>
        <v/>
      </c>
      <c r="EF152" s="72" t="str">
        <f t="shared" si="2404"/>
        <v/>
      </c>
      <c r="EG152" s="72" t="str">
        <f t="shared" si="2405"/>
        <v/>
      </c>
      <c r="EH152" s="72" t="str">
        <f t="shared" si="2406"/>
        <v/>
      </c>
      <c r="EI152" s="72" t="str">
        <f t="shared" si="2407"/>
        <v/>
      </c>
      <c r="EJ152" s="72" t="str">
        <f t="shared" si="2408"/>
        <v/>
      </c>
      <c r="EK152" s="72" t="str">
        <f t="shared" si="2409"/>
        <v/>
      </c>
      <c r="EL152" s="72" t="str">
        <f t="shared" si="2410"/>
        <v/>
      </c>
      <c r="EM152" s="72" t="str">
        <f t="shared" si="2411"/>
        <v/>
      </c>
      <c r="EN152" s="72" t="str">
        <f t="shared" si="2412"/>
        <v/>
      </c>
      <c r="EO152" s="72" t="str">
        <f t="shared" si="2413"/>
        <v/>
      </c>
      <c r="EP152" s="72" t="str">
        <f t="shared" si="2414"/>
        <v/>
      </c>
      <c r="EQ152" s="72" t="str">
        <f t="shared" si="2415"/>
        <v/>
      </c>
      <c r="ER152" s="72" t="str">
        <f t="shared" si="2416"/>
        <v/>
      </c>
      <c r="ES152" s="72" t="str">
        <f t="shared" si="2417"/>
        <v/>
      </c>
      <c r="ET152" s="72" t="str">
        <f t="shared" si="2418"/>
        <v/>
      </c>
      <c r="EU152" s="72" t="str">
        <f t="shared" si="2419"/>
        <v/>
      </c>
      <c r="EV152" s="72" t="str">
        <f t="shared" si="2420"/>
        <v/>
      </c>
      <c r="EW152" s="72" t="str">
        <f t="shared" si="2421"/>
        <v/>
      </c>
      <c r="EX152" s="72" t="str">
        <f t="shared" si="2422"/>
        <v/>
      </c>
      <c r="EY152" s="72" t="str">
        <f t="shared" si="2423"/>
        <v/>
      </c>
      <c r="EZ152" s="72" t="str">
        <f t="shared" si="2424"/>
        <v/>
      </c>
      <c r="FA152" s="72" t="str">
        <f t="shared" si="2425"/>
        <v/>
      </c>
      <c r="FB152" s="72" t="str">
        <f t="shared" si="2426"/>
        <v/>
      </c>
      <c r="FC152" s="72" t="str">
        <f t="shared" si="2427"/>
        <v/>
      </c>
      <c r="FD152" s="72" t="str">
        <f t="shared" si="2428"/>
        <v/>
      </c>
      <c r="FE152" s="72" t="str">
        <f t="shared" si="2429"/>
        <v/>
      </c>
      <c r="FF152" s="72" t="str">
        <f t="shared" si="2430"/>
        <v/>
      </c>
      <c r="FG152" s="72" t="str">
        <f t="shared" si="2431"/>
        <v/>
      </c>
      <c r="FH152" s="72" t="str">
        <f t="shared" si="2432"/>
        <v/>
      </c>
      <c r="FI152" s="72" t="str">
        <f t="shared" si="2433"/>
        <v/>
      </c>
      <c r="FJ152" s="72" t="str">
        <f t="shared" si="2434"/>
        <v/>
      </c>
      <c r="FK152" s="72" t="str">
        <f t="shared" si="2435"/>
        <v/>
      </c>
      <c r="FL152" s="72" t="str">
        <f t="shared" si="2436"/>
        <v/>
      </c>
      <c r="FM152" s="72" t="str">
        <f t="shared" si="2437"/>
        <v/>
      </c>
      <c r="FN152" s="72" t="str">
        <f t="shared" si="2438"/>
        <v/>
      </c>
      <c r="FO152" s="72" t="str">
        <f t="shared" si="2439"/>
        <v/>
      </c>
      <c r="FP152" s="72" t="str">
        <f t="shared" si="2440"/>
        <v/>
      </c>
      <c r="FQ152" s="72" t="str">
        <f t="shared" si="2441"/>
        <v/>
      </c>
      <c r="FR152" s="72" t="str">
        <f t="shared" si="2442"/>
        <v/>
      </c>
      <c r="FS152" s="72" t="str">
        <f t="shared" si="2443"/>
        <v/>
      </c>
    </row>
    <row r="153" spans="1:175" ht="16.5">
      <c r="A153" s="104"/>
      <c r="B153" s="118" t="s">
        <v>562</v>
      </c>
      <c r="C153" s="23" t="s">
        <v>563</v>
      </c>
      <c r="T153" s="122" t="s">
        <v>564</v>
      </c>
      <c r="U153" s="88" t="str">
        <f t="shared" si="1849"/>
        <v>ReplaceableTextures\\CommandButtons\\BTNIN13.blp</v>
      </c>
      <c r="CN153" s="70" t="str">
        <f t="shared" si="2367"/>
        <v>InitUnitState('IN13',,,,,,,,,,)</v>
      </c>
      <c r="CO153" s="70" t="str">
        <f t="shared" si="2368"/>
        <v>InitUnitNormal('IN13',,,,,,,,,,)</v>
      </c>
      <c r="CP153" s="70" t="str">
        <f t="shared" si="2369"/>
        <v>InitUnitMagic('IN13',,,,,,,,,,)</v>
      </c>
      <c r="CQ153" s="70" t="str">
        <f t="shared" si="2370"/>
        <v>InitUnitAdd('IN13',,,,,,,,,,)</v>
      </c>
      <c r="CR153" s="70" t="str">
        <f t="shared" si="2371"/>
        <v>InitEquipData('IN13',,"",,,,,'','','','','','',"ReplaceableTextures\\CommandButtons\\BTNIT07.blp")</v>
      </c>
      <c r="CU153" s="98" t="str">
        <f t="shared" si="2219"/>
        <v>|n</v>
      </c>
      <c r="CV153" s="71" t="str">
        <f t="shared" si="2220"/>
        <v>场上存活的队友|Cffffc92615|r秒内提高|Cffffc92650%|r技能伤害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565</v>
      </c>
      <c r="C154" s="23" t="s">
        <v>566</v>
      </c>
      <c r="T154" s="122" t="s">
        <v>567</v>
      </c>
      <c r="U154" s="88" t="str">
        <f t="shared" si="1849"/>
        <v>ReplaceableTextures\\CommandButtons\\BTNIN14.blp</v>
      </c>
      <c r="CN154" s="70" t="str">
        <f t="shared" si="2367"/>
        <v>InitUnitState('IN14',,,,,,,,,,)</v>
      </c>
      <c r="CO154" s="70" t="str">
        <f t="shared" si="2368"/>
        <v>InitUnitNormal('IN14',,,,,,,,,,)</v>
      </c>
      <c r="CP154" s="70" t="str">
        <f t="shared" si="2369"/>
        <v>InitUnitMagic('IN14',,,,,,,,,,)</v>
      </c>
      <c r="CQ154" s="70" t="str">
        <f t="shared" si="2370"/>
        <v>InitUnitAdd('IN14',,,,,,,,,,)</v>
      </c>
      <c r="CR154" s="70" t="str">
        <f t="shared" si="2371"/>
        <v>InitEquipData('IN14',,"",,,,,'','','','','','',"ReplaceableTextures\\CommandButtons\\BTNIT08.blp")</v>
      </c>
      <c r="CU154" s="98" t="str">
        <f t="shared" si="2219"/>
        <v>|n</v>
      </c>
      <c r="CV154" s="71" t="str">
        <f t="shared" si="2220"/>
        <v>使用后基地无敌|Cffffc92610|r秒。</v>
      </c>
      <c r="CW154" s="61"/>
      <c r="CX154" s="61"/>
      <c r="CY154" s="61"/>
      <c r="CZ154" s="61"/>
      <c r="DA154" s="61"/>
      <c r="DB154" s="72" t="str">
        <f t="shared" si="2221"/>
        <v/>
      </c>
      <c r="DC154" s="72" t="str">
        <f t="shared" si="2222"/>
        <v/>
      </c>
      <c r="DD154" s="72" t="str">
        <f t="shared" si="2223"/>
        <v/>
      </c>
      <c r="DE154" s="72" t="str">
        <f t="shared" si="2224"/>
        <v/>
      </c>
      <c r="DF154" s="72" t="str">
        <f t="shared" si="2225"/>
        <v/>
      </c>
      <c r="DG154" s="72" t="str">
        <f t="shared" si="2226"/>
        <v/>
      </c>
      <c r="DH154" s="72" t="str">
        <f t="shared" si="2227"/>
        <v/>
      </c>
      <c r="DI154" s="72" t="str">
        <f t="shared" si="2228"/>
        <v/>
      </c>
      <c r="DJ154" s="72" t="str">
        <f t="shared" si="2229"/>
        <v/>
      </c>
      <c r="DK154" s="72" t="str">
        <f t="shared" si="2230"/>
        <v/>
      </c>
      <c r="DL154" s="72" t="str">
        <f t="shared" si="2231"/>
        <v/>
      </c>
      <c r="DM154" s="72" t="str">
        <f t="shared" si="2232"/>
        <v/>
      </c>
      <c r="DN154" s="72" t="str">
        <f t="shared" si="2233"/>
        <v/>
      </c>
      <c r="DO154" s="72" t="str">
        <f t="shared" si="2234"/>
        <v/>
      </c>
      <c r="DP154" s="72" t="str">
        <f t="shared" si="2235"/>
        <v/>
      </c>
      <c r="DQ154" s="72" t="str">
        <f t="shared" si="2236"/>
        <v/>
      </c>
      <c r="DR154" s="72" t="str">
        <f t="shared" si="2237"/>
        <v/>
      </c>
      <c r="DS154" s="72" t="str">
        <f t="shared" si="2238"/>
        <v/>
      </c>
      <c r="DT154" s="72" t="str">
        <f t="shared" si="2239"/>
        <v/>
      </c>
      <c r="DU154" s="72" t="str">
        <f t="shared" si="2240"/>
        <v/>
      </c>
      <c r="DV154" s="72" t="str">
        <f t="shared" si="2241"/>
        <v/>
      </c>
      <c r="DW154" s="72" t="str">
        <f t="shared" si="2242"/>
        <v/>
      </c>
      <c r="DX154" s="72" t="str">
        <f t="shared" si="2243"/>
        <v/>
      </c>
      <c r="DY154" s="72" t="str">
        <f t="shared" si="2244"/>
        <v/>
      </c>
      <c r="DZ154" s="72" t="str">
        <f t="shared" si="2245"/>
        <v/>
      </c>
      <c r="EA154" s="72" t="str">
        <f t="shared" si="2246"/>
        <v/>
      </c>
      <c r="EB154" s="72" t="str">
        <f t="shared" si="2247"/>
        <v/>
      </c>
      <c r="EC154" s="72" t="str">
        <f t="shared" si="2248"/>
        <v/>
      </c>
      <c r="ED154" s="72" t="str">
        <f t="shared" si="2249"/>
        <v/>
      </c>
      <c r="EE154" s="72" t="str">
        <f t="shared" si="2250"/>
        <v/>
      </c>
      <c r="EF154" s="72" t="str">
        <f t="shared" si="2251"/>
        <v/>
      </c>
      <c r="EG154" s="72" t="str">
        <f t="shared" si="2252"/>
        <v/>
      </c>
      <c r="EH154" s="72" t="str">
        <f t="shared" si="2253"/>
        <v/>
      </c>
      <c r="EI154" s="72" t="str">
        <f t="shared" si="2254"/>
        <v/>
      </c>
      <c r="EJ154" s="72" t="str">
        <f t="shared" si="2255"/>
        <v/>
      </c>
      <c r="EK154" s="72" t="str">
        <f t="shared" si="2256"/>
        <v/>
      </c>
      <c r="EL154" s="72" t="str">
        <f t="shared" si="2257"/>
        <v/>
      </c>
      <c r="EM154" s="72" t="str">
        <f t="shared" si="2258"/>
        <v/>
      </c>
      <c r="EN154" s="72" t="str">
        <f t="shared" si="2259"/>
        <v/>
      </c>
      <c r="EO154" s="72" t="str">
        <f t="shared" si="2260"/>
        <v/>
      </c>
      <c r="EP154" s="72" t="str">
        <f t="shared" si="2261"/>
        <v/>
      </c>
      <c r="EQ154" s="72" t="str">
        <f t="shared" si="2262"/>
        <v/>
      </c>
      <c r="ER154" s="72" t="str">
        <f t="shared" si="2263"/>
        <v/>
      </c>
      <c r="ES154" s="72" t="str">
        <f t="shared" si="2264"/>
        <v/>
      </c>
      <c r="ET154" s="72" t="str">
        <f t="shared" si="2265"/>
        <v/>
      </c>
      <c r="EU154" s="72" t="str">
        <f t="shared" si="2266"/>
        <v/>
      </c>
      <c r="EV154" s="72" t="str">
        <f t="shared" si="2267"/>
        <v/>
      </c>
      <c r="EW154" s="72" t="str">
        <f t="shared" si="2268"/>
        <v/>
      </c>
      <c r="EX154" s="72" t="str">
        <f t="shared" si="2269"/>
        <v/>
      </c>
      <c r="EY154" s="72" t="str">
        <f t="shared" si="2270"/>
        <v/>
      </c>
      <c r="EZ154" s="72" t="str">
        <f t="shared" si="2271"/>
        <v/>
      </c>
      <c r="FA154" s="72" t="str">
        <f t="shared" si="2272"/>
        <v/>
      </c>
      <c r="FB154" s="72" t="str">
        <f t="shared" si="2273"/>
        <v/>
      </c>
      <c r="FC154" s="72" t="str">
        <f t="shared" si="2274"/>
        <v/>
      </c>
      <c r="FD154" s="72" t="str">
        <f t="shared" si="2275"/>
        <v/>
      </c>
      <c r="FE154" s="72" t="str">
        <f t="shared" si="2276"/>
        <v/>
      </c>
      <c r="FF154" s="72" t="str">
        <f t="shared" si="2277"/>
        <v/>
      </c>
      <c r="FG154" s="72" t="str">
        <f t="shared" si="2278"/>
        <v/>
      </c>
      <c r="FH154" s="72" t="str">
        <f t="shared" si="2279"/>
        <v/>
      </c>
      <c r="FI154" s="72" t="str">
        <f t="shared" si="2280"/>
        <v/>
      </c>
      <c r="FJ154" s="72" t="str">
        <f t="shared" si="2281"/>
        <v/>
      </c>
      <c r="FK154" s="72" t="str">
        <f t="shared" si="2282"/>
        <v/>
      </c>
      <c r="FL154" s="72" t="str">
        <f t="shared" si="2283"/>
        <v/>
      </c>
      <c r="FM154" s="72" t="str">
        <f t="shared" si="2284"/>
        <v/>
      </c>
      <c r="FN154" s="72" t="str">
        <f t="shared" si="2285"/>
        <v/>
      </c>
      <c r="FO154" s="72" t="str">
        <f t="shared" si="2286"/>
        <v/>
      </c>
      <c r="FP154" s="72" t="str">
        <f t="shared" si="2287"/>
        <v/>
      </c>
      <c r="FQ154" s="72" t="str">
        <f t="shared" si="2288"/>
        <v/>
      </c>
      <c r="FR154" s="72" t="str">
        <f t="shared" si="2289"/>
        <v/>
      </c>
      <c r="FS154" s="72" t="str">
        <f t="shared" si="2290"/>
        <v/>
      </c>
    </row>
    <row r="155" spans="1:175" ht="16.5">
      <c r="A155" s="104"/>
      <c r="B155" s="118" t="s">
        <v>568</v>
      </c>
      <c r="C155" s="23" t="s">
        <v>569</v>
      </c>
      <c r="T155" s="122" t="s">
        <v>570</v>
      </c>
      <c r="U155" s="88" t="str">
        <f t="shared" si="1849"/>
        <v>ReplaceableTextures\\CommandButtons\\BTNIN15.blp</v>
      </c>
      <c r="CN155" s="70" t="str">
        <f t="shared" si="2367"/>
        <v>InitUnitState('IN15',,,,,,,,,,)</v>
      </c>
      <c r="CO155" s="70" t="str">
        <f t="shared" si="2368"/>
        <v>InitUnitNormal('IN15',,,,,,,,,,)</v>
      </c>
      <c r="CP155" s="70" t="str">
        <f t="shared" si="2369"/>
        <v>InitUnitMagic('IN15',,,,,,,,,,)</v>
      </c>
      <c r="CQ155" s="70" t="str">
        <f t="shared" si="2370"/>
        <v>InitUnitAdd('IN15',,,,,,,,,,)</v>
      </c>
      <c r="CR155" s="70" t="str">
        <f t="shared" si="2371"/>
        <v>InitEquipData('IN15',,"",,,,,'','','','','','',"ReplaceableTextures\\CommandButtons\\BTNIT09.blp")</v>
      </c>
      <c r="CU155" s="98" t="str">
        <f t="shared" ref="CU155:CU157" si="244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1" t="str">
        <f t="shared" ref="CV155:CV157" si="2445">T155</f>
        <v>场上存活的队友|Cffffc92615|r秒内减少|Cffffc92620%|r承受伤害</v>
      </c>
      <c r="CW155" s="61"/>
      <c r="CX155" s="61"/>
      <c r="CY155" s="61"/>
      <c r="CZ155" s="61"/>
      <c r="DA155" s="61"/>
      <c r="DB155" s="72" t="str">
        <f t="shared" ref="DB155:DB157" si="2446">IF(V155="","","|n"&amp;DB$2&amp;"+"&amp;V155&amp;DB$1)</f>
        <v/>
      </c>
      <c r="DC155" s="72" t="str">
        <f t="shared" ref="DC155:DC157" si="2447">IF(W155="","","|n"&amp;DC$2&amp;"+"&amp;W155&amp;DC$1)</f>
        <v/>
      </c>
      <c r="DD155" s="72" t="str">
        <f t="shared" ref="DD155:DD157" si="2448">IF(X155="","","|n"&amp;DD$2&amp;"+"&amp;X155&amp;DD$1)</f>
        <v/>
      </c>
      <c r="DE155" s="72" t="str">
        <f t="shared" ref="DE155:DE157" si="2449">IF(Y155="","","|n"&amp;DE$2&amp;"+"&amp;Y155&amp;DE$1)</f>
        <v/>
      </c>
      <c r="DF155" s="72" t="str">
        <f t="shared" ref="DF155:DF157" si="2450">IF(Z155="","","|n"&amp;DF$2&amp;"+"&amp;Z155&amp;DF$1)</f>
        <v/>
      </c>
      <c r="DG155" s="72" t="str">
        <f t="shared" ref="DG155:DG157" si="2451">IF(AA155="","","|n"&amp;DG$2&amp;"+"&amp;AA155&amp;DG$1)</f>
        <v/>
      </c>
      <c r="DH155" s="72" t="str">
        <f t="shared" ref="DH155:DH157" si="2452">IF(AB155="","","|n"&amp;DH$2&amp;"+"&amp;AB155&amp;DH$1)</f>
        <v/>
      </c>
      <c r="DI155" s="72" t="str">
        <f t="shared" ref="DI155:DI157" si="2453">IF(AC155="","","|n"&amp;DI$2&amp;"+"&amp;AC155&amp;DI$1)</f>
        <v/>
      </c>
      <c r="DJ155" s="72" t="str">
        <f t="shared" ref="DJ155:DJ157" si="2454">IF(AD155="","","|n"&amp;DJ$2&amp;"+"&amp;AD155&amp;DJ$1)</f>
        <v/>
      </c>
      <c r="DK155" s="72" t="str">
        <f t="shared" ref="DK155:DK157" si="2455">IF(AE155="","","|n"&amp;DK$2&amp;"+"&amp;AE155&amp;DK$1)</f>
        <v/>
      </c>
      <c r="DL155" s="72" t="str">
        <f t="shared" ref="DL155:DL157" si="2456">IF(AF155="","","|n"&amp;DL$2&amp;"+"&amp;AF155&amp;DL$1)</f>
        <v/>
      </c>
      <c r="DM155" s="72" t="str">
        <f t="shared" ref="DM155:DM157" si="2457">IF(AG155="","","|n"&amp;DM$2&amp;"+"&amp;AG155&amp;DM$1)</f>
        <v/>
      </c>
      <c r="DN155" s="72" t="str">
        <f t="shared" ref="DN155:DN157" si="2458">IF(AH155="","","|n"&amp;DN$2&amp;"+"&amp;AH155&amp;DN$1)</f>
        <v/>
      </c>
      <c r="DO155" s="72" t="str">
        <f t="shared" ref="DO155:DO157" si="2459">IF(AI155="","","|n"&amp;DO$2&amp;"+"&amp;AI155&amp;DO$1)</f>
        <v/>
      </c>
      <c r="DP155" s="72" t="str">
        <f t="shared" ref="DP155:DP157" si="2460">IF(AJ155="","","|n"&amp;DP$2&amp;"+"&amp;AJ155&amp;DP$1)</f>
        <v/>
      </c>
      <c r="DQ155" s="72" t="str">
        <f t="shared" ref="DQ155:DQ157" si="2461">IF(AK155="","","|n"&amp;DQ$2&amp;"+"&amp;AK155&amp;DQ$1)</f>
        <v/>
      </c>
      <c r="DR155" s="72" t="str">
        <f t="shared" ref="DR155:DR157" si="2462">IF(AL155="","","|n"&amp;DR$2&amp;"+"&amp;AL155&amp;DR$1)</f>
        <v/>
      </c>
      <c r="DS155" s="72" t="str">
        <f t="shared" ref="DS155:DS157" si="2463">IF(AM155="","","|n"&amp;DS$2&amp;"+"&amp;AM155&amp;DS$1)</f>
        <v/>
      </c>
      <c r="DT155" s="72" t="str">
        <f t="shared" ref="DT155:DT157" si="2464">IF(AN155="","","|n"&amp;DT$2&amp;"+"&amp;AN155&amp;DT$1)</f>
        <v/>
      </c>
      <c r="DU155" s="72" t="str">
        <f t="shared" ref="DU155:DU157" si="2465">IF(AO155="","","|n"&amp;DU$2&amp;"+"&amp;AO155&amp;DU$1)</f>
        <v/>
      </c>
      <c r="DV155" s="72" t="str">
        <f t="shared" ref="DV155:DV157" si="2466">IF(AP155="","","|n"&amp;DV$2&amp;"+"&amp;AP155&amp;DV$1)</f>
        <v/>
      </c>
      <c r="DW155" s="72" t="str">
        <f t="shared" ref="DW155:DW157" si="2467">IF(AQ155="","","|n"&amp;DW$2&amp;"+"&amp;AQ155&amp;DW$1)</f>
        <v/>
      </c>
      <c r="DX155" s="72" t="str">
        <f t="shared" ref="DX155:DX157" si="2468">IF(AR155="","","|n"&amp;DX$2&amp;"+"&amp;AR155&amp;DX$1)</f>
        <v/>
      </c>
      <c r="DY155" s="72" t="str">
        <f t="shared" ref="DY155:DY157" si="2469">IF(AS155="","","|n"&amp;DY$2&amp;"+"&amp;AS155&amp;DY$1)</f>
        <v/>
      </c>
      <c r="DZ155" s="72" t="str">
        <f t="shared" ref="DZ155:DZ157" si="2470">IF(AT155="","","|n"&amp;DZ$2&amp;"+"&amp;AT155&amp;DZ$1)</f>
        <v/>
      </c>
      <c r="EA155" s="72" t="str">
        <f t="shared" ref="EA155:EA157" si="2471">IF(AU155="","","|n"&amp;EA$2&amp;"+"&amp;AU155&amp;EA$1)</f>
        <v/>
      </c>
      <c r="EB155" s="72" t="str">
        <f t="shared" ref="EB155:EB157" si="2472">IF(AV155="","","|n"&amp;EB$2&amp;"+"&amp;AV155&amp;EB$1)</f>
        <v/>
      </c>
      <c r="EC155" s="72" t="str">
        <f t="shared" ref="EC155:EC157" si="2473">IF(AW155="","","|n"&amp;EC$2&amp;"+"&amp;AW155&amp;EC$1)</f>
        <v/>
      </c>
      <c r="ED155" s="72" t="str">
        <f t="shared" ref="ED155:ED157" si="2474">IF(AX155="","","|n"&amp;ED$2&amp;"+"&amp;AX155&amp;ED$1)</f>
        <v/>
      </c>
      <c r="EE155" s="72" t="str">
        <f t="shared" ref="EE155:EE157" si="2475">IF(AY155="","","|n"&amp;EE$2&amp;"+"&amp;AY155&amp;EE$1)</f>
        <v/>
      </c>
      <c r="EF155" s="72" t="str">
        <f t="shared" ref="EF155:EF157" si="2476">IF(AZ155="","","|n"&amp;EF$2&amp;"+"&amp;AZ155&amp;EF$1)</f>
        <v/>
      </c>
      <c r="EG155" s="72" t="str">
        <f t="shared" ref="EG155:EG157" si="2477">IF(BA155="","","|n"&amp;EG$2&amp;"+"&amp;BA155&amp;EG$1)</f>
        <v/>
      </c>
      <c r="EH155" s="72" t="str">
        <f t="shared" ref="EH155:EH157" si="2478">IF(BB155="","","|n"&amp;EH$2&amp;"+"&amp;BB155&amp;EH$1)</f>
        <v/>
      </c>
      <c r="EI155" s="72" t="str">
        <f t="shared" ref="EI155:EI157" si="2479">IF(BC155="","","|n"&amp;EI$2&amp;"+"&amp;BC155&amp;EI$1)</f>
        <v/>
      </c>
      <c r="EJ155" s="72" t="str">
        <f t="shared" ref="EJ155:EJ157" si="2480">IF(BD155="","","|n"&amp;EJ$2&amp;"+"&amp;BD155&amp;EJ$1)</f>
        <v/>
      </c>
      <c r="EK155" s="72" t="str">
        <f t="shared" ref="EK155:EK157" si="2481">IF(BE155="","","|n"&amp;EK$2&amp;"+"&amp;BE155&amp;EK$1)</f>
        <v/>
      </c>
      <c r="EL155" s="72" t="str">
        <f t="shared" ref="EL155:EL157" si="2482">IF(BF155="","","|n"&amp;EL$2&amp;"+"&amp;BF155&amp;EL$1)</f>
        <v/>
      </c>
      <c r="EM155" s="72" t="str">
        <f t="shared" ref="EM155:EM157" si="2483">IF(BG155="","","|n"&amp;EM$2&amp;"+"&amp;BG155&amp;EM$1)</f>
        <v/>
      </c>
      <c r="EN155" s="72" t="str">
        <f t="shared" ref="EN155:EN157" si="2484">IF(BH155="","","|n"&amp;EN$2&amp;"+"&amp;BH155&amp;EN$1)</f>
        <v/>
      </c>
      <c r="EO155" s="72" t="str">
        <f t="shared" ref="EO155:EO157" si="2485">IF(BI155="","","|n"&amp;EO$2&amp;"+"&amp;BI155&amp;EO$1)</f>
        <v/>
      </c>
      <c r="EP155" s="72" t="str">
        <f t="shared" ref="EP155:EP157" si="2486">IF(BJ155="","","|n"&amp;EP$2&amp;"+"&amp;BJ155&amp;EP$1)</f>
        <v/>
      </c>
      <c r="EQ155" s="72" t="str">
        <f t="shared" ref="EQ155:EQ157" si="2487">IF(BK155="","","|n"&amp;EQ$2&amp;"+"&amp;BK155&amp;EQ$1)</f>
        <v/>
      </c>
      <c r="ER155" s="72" t="str">
        <f t="shared" ref="ER155:ER157" si="2488">IF(BL155="","","|n"&amp;ER$2&amp;"+"&amp;BL155&amp;ER$1)</f>
        <v/>
      </c>
      <c r="ES155" s="72" t="str">
        <f t="shared" ref="ES155:ES157" si="2489">IF(BM155="","","|n"&amp;ES$2&amp;"+"&amp;BM155&amp;ES$1)</f>
        <v/>
      </c>
      <c r="ET155" s="72" t="str">
        <f t="shared" ref="ET155:ET157" si="2490">IF(BN155="","","|n"&amp;ET$2&amp;"+"&amp;BN155&amp;ET$1)</f>
        <v/>
      </c>
      <c r="EU155" s="72" t="str">
        <f t="shared" ref="EU155:EU157" si="2491">IF(BO155="","","|n"&amp;EU$2&amp;"+"&amp;BO155&amp;EU$1)</f>
        <v/>
      </c>
      <c r="EV155" s="72" t="str">
        <f t="shared" ref="EV155:EV157" si="2492">IF(BP155="","","|n"&amp;EV$2&amp;"+"&amp;BP155&amp;EV$1)</f>
        <v/>
      </c>
      <c r="EW155" s="72" t="str">
        <f t="shared" ref="EW155:EW157" si="2493">IF(BQ155="","","|n"&amp;EW$2&amp;"+"&amp;BQ155&amp;EW$1)</f>
        <v/>
      </c>
      <c r="EX155" s="72" t="str">
        <f t="shared" ref="EX155:EX157" si="2494">IF(BR155="","","|n"&amp;EX$2&amp;"+"&amp;BR155&amp;EX$1)</f>
        <v/>
      </c>
      <c r="EY155" s="72" t="str">
        <f t="shared" ref="EY155:EY157" si="2495">IF(BS155="","","|n"&amp;EY$2&amp;"+"&amp;BS155&amp;EY$1)</f>
        <v/>
      </c>
      <c r="EZ155" s="72" t="str">
        <f t="shared" ref="EZ155:EZ157" si="2496">IF(BT155="","","|n"&amp;EZ$2&amp;"+"&amp;BT155&amp;EZ$1)</f>
        <v/>
      </c>
      <c r="FA155" s="72" t="str">
        <f t="shared" ref="FA155:FA157" si="2497">IF(BU155="","","|n"&amp;FA$2&amp;"+"&amp;BU155&amp;FA$1)</f>
        <v/>
      </c>
      <c r="FB155" s="72" t="str">
        <f t="shared" ref="FB155:FB157" si="2498">IF(BV155="","","|n"&amp;FB$2&amp;"+"&amp;BV155&amp;FB$1)</f>
        <v/>
      </c>
      <c r="FC155" s="72" t="str">
        <f t="shared" ref="FC155:FC157" si="2499">IF(BW155="","","|n"&amp;FC$2&amp;"+"&amp;BW155&amp;FC$1)</f>
        <v/>
      </c>
      <c r="FD155" s="72" t="str">
        <f t="shared" ref="FD155:FD157" si="2500">IF(BX155="","","|n"&amp;FD$2&amp;"+"&amp;BX155&amp;FD$1)</f>
        <v/>
      </c>
      <c r="FE155" s="72" t="str">
        <f t="shared" ref="FE155:FE157" si="2501">IF(BY155="","","|n"&amp;FE$2&amp;"+"&amp;BY155&amp;FE$1)</f>
        <v/>
      </c>
      <c r="FF155" s="72" t="str">
        <f t="shared" ref="FF155:FF157" si="2502">IF(BZ155="","","|n"&amp;FF$2&amp;"+"&amp;BZ155&amp;FF$1)</f>
        <v/>
      </c>
      <c r="FG155" s="72" t="str">
        <f t="shared" ref="FG155:FG157" si="2503">IF(CA155="","","|n"&amp;FG$2&amp;"+"&amp;CA155&amp;FG$1)</f>
        <v/>
      </c>
      <c r="FH155" s="72" t="str">
        <f t="shared" ref="FH155:FH157" si="2504">IF(CB155="","","|n"&amp;FH$2&amp;"+"&amp;CB155&amp;FH$1)</f>
        <v/>
      </c>
      <c r="FI155" s="72" t="str">
        <f t="shared" ref="FI155:FI157" si="2505">IF(CC155="","","|n"&amp;FI$2&amp;"+"&amp;CC155&amp;FI$1)</f>
        <v/>
      </c>
      <c r="FJ155" s="72" t="str">
        <f t="shared" ref="FJ155:FJ157" si="2506">IF(CD155="","","|n"&amp;FJ$2&amp;"+"&amp;CD155&amp;FJ$1)</f>
        <v/>
      </c>
      <c r="FK155" s="72" t="str">
        <f t="shared" ref="FK155:FK157" si="2507">IF(CE155="","","|n"&amp;FK$2&amp;"+"&amp;CE155&amp;FK$1)</f>
        <v/>
      </c>
      <c r="FL155" s="72" t="str">
        <f t="shared" ref="FL155:FL157" si="2508">IF(CF155="","","|n"&amp;FL$2&amp;"+"&amp;CF155&amp;FL$1)</f>
        <v/>
      </c>
      <c r="FM155" s="72" t="str">
        <f t="shared" ref="FM155:FM157" si="2509">IF(CG155="","","|n"&amp;FM$2&amp;"+"&amp;CG155&amp;FM$1)</f>
        <v/>
      </c>
      <c r="FN155" s="72" t="str">
        <f t="shared" ref="FN155:FN157" si="2510">IF(CH155="","","|n"&amp;FN$2&amp;"+"&amp;CH155&amp;FN$1)</f>
        <v/>
      </c>
      <c r="FO155" s="72" t="str">
        <f t="shared" ref="FO155:FO157" si="2511">IF(CI155="","","|n"&amp;FO$2&amp;"+"&amp;CI155&amp;FO$1)</f>
        <v/>
      </c>
      <c r="FP155" s="72" t="str">
        <f t="shared" ref="FP155:FP157" si="2512">IF(CJ155="","","|n"&amp;FP$2&amp;"+"&amp;CJ155&amp;FP$1)</f>
        <v/>
      </c>
      <c r="FQ155" s="72" t="str">
        <f t="shared" ref="FQ155:FQ157" si="2513">IF(CK155="","","|n"&amp;FQ$2&amp;"+"&amp;CK155&amp;FQ$1)</f>
        <v/>
      </c>
      <c r="FR155" s="72" t="str">
        <f t="shared" ref="FR155:FR157" si="2514">IF(CL155="","","|n"&amp;FR$2&amp;"+"&amp;CL155&amp;FR$1)</f>
        <v/>
      </c>
      <c r="FS155" s="72" t="str">
        <f t="shared" ref="FS155:FS157" si="2515">IF(CM155="","","|n"&amp;FS$2&amp;"+"&amp;CM155&amp;FS$1)</f>
        <v/>
      </c>
    </row>
    <row r="156" spans="1:175" ht="16.5">
      <c r="A156" s="104"/>
      <c r="B156" s="118" t="s">
        <v>571</v>
      </c>
      <c r="C156" s="118" t="s">
        <v>572</v>
      </c>
      <c r="T156" s="71" t="s">
        <v>573</v>
      </c>
      <c r="U156" s="88" t="str">
        <f t="shared" si="1849"/>
        <v>ReplaceableTextures\\CommandButtons\\BTNIN16.blp</v>
      </c>
      <c r="CN156" s="70" t="str">
        <f t="shared" si="2367"/>
        <v>InitUnitState('IN16',,,,,,,,,,)</v>
      </c>
      <c r="CO156" s="70" t="str">
        <f t="shared" si="2368"/>
        <v>InitUnitNormal('IN16',,,,,,,,,,)</v>
      </c>
      <c r="CP156" s="70" t="str">
        <f t="shared" si="2369"/>
        <v>InitUnitMagic('IN16',,,,,,,,,,)</v>
      </c>
      <c r="CQ156" s="70" t="str">
        <f t="shared" si="2370"/>
        <v>InitUnitAdd('IN16',,,,,,,,,,)</v>
      </c>
      <c r="CR156" s="70" t="str">
        <f t="shared" si="2371"/>
        <v>InitEquipData('IN16',,"",,,,,'','','','','','',"ReplaceableTextures\\CommandButtons\\BTNIT10.blp")</v>
      </c>
      <c r="CU156" s="98" t="str">
        <f t="shared" si="2444"/>
        <v>|n</v>
      </c>
      <c r="CV156" s="71" t="str">
        <f t="shared" si="2445"/>
        <v>使|Cffffd24d1|r个|Cffffd24d道果品质|r提高|Cffffd24d-1~+2|r。|n|n|Cff00ff7f只能对天级【7】或以下的道果使用|r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574</v>
      </c>
      <c r="C157" s="23" t="s">
        <v>575</v>
      </c>
      <c r="T157" s="71" t="s">
        <v>576</v>
      </c>
      <c r="U157" s="88" t="str">
        <f t="shared" si="1849"/>
        <v>ReplaceableTextures\\CommandButtons\\BTNIN17.blp</v>
      </c>
      <c r="CN157" s="70" t="str">
        <f t="shared" si="2367"/>
        <v>InitUnitState('IN17',,,,,,,,,,)</v>
      </c>
      <c r="CO157" s="70" t="str">
        <f t="shared" si="2368"/>
        <v>InitUnitNormal('IN17',,,,,,,,,,)</v>
      </c>
      <c r="CP157" s="70" t="str">
        <f t="shared" si="2369"/>
        <v>InitUnitMagic('IN17',,,,,,,,,,)</v>
      </c>
      <c r="CQ157" s="70" t="str">
        <f t="shared" si="2370"/>
        <v>InitUnitAdd('IN17',,,,,,,,,,)</v>
      </c>
      <c r="CR157" s="70" t="str">
        <f t="shared" si="2371"/>
        <v>InitEquipData('IN17',,"",,,,,'','','','','','',"ReplaceableTextures\\CommandButtons\\BTNIT11.blp")</v>
      </c>
      <c r="CU157" s="98" t="str">
        <f t="shared" si="2444"/>
        <v>|n</v>
      </c>
      <c r="CV157" s="71" t="str">
        <f t="shared" si="2445"/>
        <v>玄铁|Cffffc926+5~20|r</v>
      </c>
      <c r="CW157" s="61"/>
      <c r="CX157" s="61"/>
      <c r="CY157" s="61"/>
      <c r="CZ157" s="61"/>
      <c r="DA157" s="61"/>
      <c r="DB157" s="72" t="str">
        <f t="shared" si="2446"/>
        <v/>
      </c>
      <c r="DC157" s="72" t="str">
        <f t="shared" si="2447"/>
        <v/>
      </c>
      <c r="DD157" s="72" t="str">
        <f t="shared" si="2448"/>
        <v/>
      </c>
      <c r="DE157" s="72" t="str">
        <f t="shared" si="2449"/>
        <v/>
      </c>
      <c r="DF157" s="72" t="str">
        <f t="shared" si="2450"/>
        <v/>
      </c>
      <c r="DG157" s="72" t="str">
        <f t="shared" si="2451"/>
        <v/>
      </c>
      <c r="DH157" s="72" t="str">
        <f t="shared" si="2452"/>
        <v/>
      </c>
      <c r="DI157" s="72" t="str">
        <f t="shared" si="2453"/>
        <v/>
      </c>
      <c r="DJ157" s="72" t="str">
        <f t="shared" si="2454"/>
        <v/>
      </c>
      <c r="DK157" s="72" t="str">
        <f t="shared" si="2455"/>
        <v/>
      </c>
      <c r="DL157" s="72" t="str">
        <f t="shared" si="2456"/>
        <v/>
      </c>
      <c r="DM157" s="72" t="str">
        <f t="shared" si="2457"/>
        <v/>
      </c>
      <c r="DN157" s="72" t="str">
        <f t="shared" si="2458"/>
        <v/>
      </c>
      <c r="DO157" s="72" t="str">
        <f t="shared" si="2459"/>
        <v/>
      </c>
      <c r="DP157" s="72" t="str">
        <f t="shared" si="2460"/>
        <v/>
      </c>
      <c r="DQ157" s="72" t="str">
        <f t="shared" si="2461"/>
        <v/>
      </c>
      <c r="DR157" s="72" t="str">
        <f t="shared" si="2462"/>
        <v/>
      </c>
      <c r="DS157" s="72" t="str">
        <f t="shared" si="2463"/>
        <v/>
      </c>
      <c r="DT157" s="72" t="str">
        <f t="shared" si="2464"/>
        <v/>
      </c>
      <c r="DU157" s="72" t="str">
        <f t="shared" si="2465"/>
        <v/>
      </c>
      <c r="DV157" s="72" t="str">
        <f t="shared" si="2466"/>
        <v/>
      </c>
      <c r="DW157" s="72" t="str">
        <f t="shared" si="2467"/>
        <v/>
      </c>
      <c r="DX157" s="72" t="str">
        <f t="shared" si="2468"/>
        <v/>
      </c>
      <c r="DY157" s="72" t="str">
        <f t="shared" si="2469"/>
        <v/>
      </c>
      <c r="DZ157" s="72" t="str">
        <f t="shared" si="2470"/>
        <v/>
      </c>
      <c r="EA157" s="72" t="str">
        <f t="shared" si="2471"/>
        <v/>
      </c>
      <c r="EB157" s="72" t="str">
        <f t="shared" si="2472"/>
        <v/>
      </c>
      <c r="EC157" s="72" t="str">
        <f t="shared" si="2473"/>
        <v/>
      </c>
      <c r="ED157" s="72" t="str">
        <f t="shared" si="2474"/>
        <v/>
      </c>
      <c r="EE157" s="72" t="str">
        <f t="shared" si="2475"/>
        <v/>
      </c>
      <c r="EF157" s="72" t="str">
        <f t="shared" si="2476"/>
        <v/>
      </c>
      <c r="EG157" s="72" t="str">
        <f t="shared" si="2477"/>
        <v/>
      </c>
      <c r="EH157" s="72" t="str">
        <f t="shared" si="2478"/>
        <v/>
      </c>
      <c r="EI157" s="72" t="str">
        <f t="shared" si="2479"/>
        <v/>
      </c>
      <c r="EJ157" s="72" t="str">
        <f t="shared" si="2480"/>
        <v/>
      </c>
      <c r="EK157" s="72" t="str">
        <f t="shared" si="2481"/>
        <v/>
      </c>
      <c r="EL157" s="72" t="str">
        <f t="shared" si="2482"/>
        <v/>
      </c>
      <c r="EM157" s="72" t="str">
        <f t="shared" si="2483"/>
        <v/>
      </c>
      <c r="EN157" s="72" t="str">
        <f t="shared" si="2484"/>
        <v/>
      </c>
      <c r="EO157" s="72" t="str">
        <f t="shared" si="2485"/>
        <v/>
      </c>
      <c r="EP157" s="72" t="str">
        <f t="shared" si="2486"/>
        <v/>
      </c>
      <c r="EQ157" s="72" t="str">
        <f t="shared" si="2487"/>
        <v/>
      </c>
      <c r="ER157" s="72" t="str">
        <f t="shared" si="2488"/>
        <v/>
      </c>
      <c r="ES157" s="72" t="str">
        <f t="shared" si="2489"/>
        <v/>
      </c>
      <c r="ET157" s="72" t="str">
        <f t="shared" si="2490"/>
        <v/>
      </c>
      <c r="EU157" s="72" t="str">
        <f t="shared" si="2491"/>
        <v/>
      </c>
      <c r="EV157" s="72" t="str">
        <f t="shared" si="2492"/>
        <v/>
      </c>
      <c r="EW157" s="72" t="str">
        <f t="shared" si="2493"/>
        <v/>
      </c>
      <c r="EX157" s="72" t="str">
        <f t="shared" si="2494"/>
        <v/>
      </c>
      <c r="EY157" s="72" t="str">
        <f t="shared" si="2495"/>
        <v/>
      </c>
      <c r="EZ157" s="72" t="str">
        <f t="shared" si="2496"/>
        <v/>
      </c>
      <c r="FA157" s="72" t="str">
        <f t="shared" si="2497"/>
        <v/>
      </c>
      <c r="FB157" s="72" t="str">
        <f t="shared" si="2498"/>
        <v/>
      </c>
      <c r="FC157" s="72" t="str">
        <f t="shared" si="2499"/>
        <v/>
      </c>
      <c r="FD157" s="72" t="str">
        <f t="shared" si="2500"/>
        <v/>
      </c>
      <c r="FE157" s="72" t="str">
        <f t="shared" si="2501"/>
        <v/>
      </c>
      <c r="FF157" s="72" t="str">
        <f t="shared" si="2502"/>
        <v/>
      </c>
      <c r="FG157" s="72" t="str">
        <f t="shared" si="2503"/>
        <v/>
      </c>
      <c r="FH157" s="72" t="str">
        <f t="shared" si="2504"/>
        <v/>
      </c>
      <c r="FI157" s="72" t="str">
        <f t="shared" si="2505"/>
        <v/>
      </c>
      <c r="FJ157" s="72" t="str">
        <f t="shared" si="2506"/>
        <v/>
      </c>
      <c r="FK157" s="72" t="str">
        <f t="shared" si="2507"/>
        <v/>
      </c>
      <c r="FL157" s="72" t="str">
        <f t="shared" si="2508"/>
        <v/>
      </c>
      <c r="FM157" s="72" t="str">
        <f t="shared" si="2509"/>
        <v/>
      </c>
      <c r="FN157" s="72" t="str">
        <f t="shared" si="2510"/>
        <v/>
      </c>
      <c r="FO157" s="72" t="str">
        <f t="shared" si="2511"/>
        <v/>
      </c>
      <c r="FP157" s="72" t="str">
        <f t="shared" si="2512"/>
        <v/>
      </c>
      <c r="FQ157" s="72" t="str">
        <f t="shared" si="2513"/>
        <v/>
      </c>
      <c r="FR157" s="72" t="str">
        <f t="shared" si="2514"/>
        <v/>
      </c>
      <c r="FS157" s="72" t="str">
        <f t="shared" si="2515"/>
        <v/>
      </c>
    </row>
    <row r="158" spans="1:175" ht="16.5">
      <c r="A158" s="104"/>
      <c r="B158" s="118" t="s">
        <v>577</v>
      </c>
      <c r="C158" s="23" t="s">
        <v>578</v>
      </c>
      <c r="T158" s="71" t="s">
        <v>579</v>
      </c>
      <c r="U158" s="88" t="str">
        <f t="shared" si="1849"/>
        <v>ReplaceableTextures\\CommandButtons\\BTNIN18.blp</v>
      </c>
      <c r="CN158" s="70" t="str">
        <f t="shared" si="2367"/>
        <v>InitUnitState('IN18',,,,,,,,,,)</v>
      </c>
      <c r="CO158" s="70" t="str">
        <f t="shared" si="2368"/>
        <v>InitUnitNormal('IN18',,,,,,,,,,)</v>
      </c>
      <c r="CP158" s="70" t="str">
        <f t="shared" si="2369"/>
        <v>InitUnitMagic('IN18',,,,,,,,,,)</v>
      </c>
      <c r="CQ158" s="70" t="str">
        <f t="shared" si="2370"/>
        <v>InitUnitAdd('IN18',,,,,,,,,,)</v>
      </c>
      <c r="CR158" s="70" t="str">
        <f t="shared" si="2371"/>
        <v>InitEquipData('IN18',,"",,,,,'','','','','','',"ReplaceableTextures\\CommandButtons\\BTNIT12.blp")</v>
      </c>
      <c r="CU158" s="98" t="str">
        <f t="shared" ref="CU158:CU169" si="251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1" t="str">
        <f t="shared" ref="CV158:CV169" si="2517">T158</f>
        <v>|CffFFC92630|r秒内金币加成|Cffffc926+50%|r</v>
      </c>
      <c r="CW158" s="61"/>
      <c r="CX158" s="61"/>
      <c r="CY158" s="61"/>
      <c r="CZ158" s="61"/>
      <c r="DA158" s="61"/>
      <c r="DB158" s="72" t="str">
        <f t="shared" ref="DB158" si="2518">IF(V158="","","|n"&amp;DB$2&amp;"+"&amp;V158&amp;DB$1)</f>
        <v/>
      </c>
      <c r="DC158" s="72" t="str">
        <f t="shared" ref="DC158" si="2519">IF(W158="","","|n"&amp;DC$2&amp;"+"&amp;W158&amp;DC$1)</f>
        <v/>
      </c>
      <c r="DD158" s="72" t="str">
        <f t="shared" ref="DD158" si="2520">IF(X158="","","|n"&amp;DD$2&amp;"+"&amp;X158&amp;DD$1)</f>
        <v/>
      </c>
      <c r="DE158" s="72" t="str">
        <f t="shared" ref="DE158" si="2521">IF(Y158="","","|n"&amp;DE$2&amp;"+"&amp;Y158&amp;DE$1)</f>
        <v/>
      </c>
      <c r="DF158" s="72" t="str">
        <f t="shared" ref="DF158" si="2522">IF(Z158="","","|n"&amp;DF$2&amp;"+"&amp;Z158&amp;DF$1)</f>
        <v/>
      </c>
      <c r="DG158" s="72" t="str">
        <f t="shared" ref="DG158" si="2523">IF(AA158="","","|n"&amp;DG$2&amp;"+"&amp;AA158&amp;DG$1)</f>
        <v/>
      </c>
      <c r="DH158" s="72" t="str">
        <f t="shared" ref="DH158" si="2524">IF(AB158="","","|n"&amp;DH$2&amp;"+"&amp;AB158&amp;DH$1)</f>
        <v/>
      </c>
      <c r="DI158" s="72" t="str">
        <f t="shared" ref="DI158" si="2525">IF(AC158="","","|n"&amp;DI$2&amp;"+"&amp;AC158&amp;DI$1)</f>
        <v/>
      </c>
      <c r="DJ158" s="72" t="str">
        <f t="shared" ref="DJ158" si="2526">IF(AD158="","","|n"&amp;DJ$2&amp;"+"&amp;AD158&amp;DJ$1)</f>
        <v/>
      </c>
      <c r="DK158" s="72" t="str">
        <f t="shared" ref="DK158" si="2527">IF(AE158="","","|n"&amp;DK$2&amp;"+"&amp;AE158&amp;DK$1)</f>
        <v/>
      </c>
      <c r="DL158" s="72" t="str">
        <f t="shared" ref="DL158" si="2528">IF(AF158="","","|n"&amp;DL$2&amp;"+"&amp;AF158&amp;DL$1)</f>
        <v/>
      </c>
      <c r="DM158" s="72" t="str">
        <f t="shared" ref="DM158" si="2529">IF(AG158="","","|n"&amp;DM$2&amp;"+"&amp;AG158&amp;DM$1)</f>
        <v/>
      </c>
      <c r="DN158" s="72" t="str">
        <f t="shared" ref="DN158" si="2530">IF(AH158="","","|n"&amp;DN$2&amp;"+"&amp;AH158&amp;DN$1)</f>
        <v/>
      </c>
      <c r="DO158" s="72" t="str">
        <f t="shared" ref="DO158" si="2531">IF(AI158="","","|n"&amp;DO$2&amp;"+"&amp;AI158&amp;DO$1)</f>
        <v/>
      </c>
      <c r="DP158" s="72" t="str">
        <f t="shared" ref="DP158" si="2532">IF(AJ158="","","|n"&amp;DP$2&amp;"+"&amp;AJ158&amp;DP$1)</f>
        <v/>
      </c>
      <c r="DQ158" s="72" t="str">
        <f t="shared" ref="DQ158" si="2533">IF(AK158="","","|n"&amp;DQ$2&amp;"+"&amp;AK158&amp;DQ$1)</f>
        <v/>
      </c>
      <c r="DR158" s="72" t="str">
        <f t="shared" ref="DR158" si="2534">IF(AL158="","","|n"&amp;DR$2&amp;"+"&amp;AL158&amp;DR$1)</f>
        <v/>
      </c>
      <c r="DS158" s="72" t="str">
        <f t="shared" ref="DS158" si="2535">IF(AM158="","","|n"&amp;DS$2&amp;"+"&amp;AM158&amp;DS$1)</f>
        <v/>
      </c>
      <c r="DT158" s="72" t="str">
        <f t="shared" ref="DT158" si="2536">IF(AN158="","","|n"&amp;DT$2&amp;"+"&amp;AN158&amp;DT$1)</f>
        <v/>
      </c>
      <c r="DU158" s="72" t="str">
        <f t="shared" ref="DU158" si="2537">IF(AO158="","","|n"&amp;DU$2&amp;"+"&amp;AO158&amp;DU$1)</f>
        <v/>
      </c>
      <c r="DV158" s="72" t="str">
        <f t="shared" ref="DV158" si="2538">IF(AP158="","","|n"&amp;DV$2&amp;"+"&amp;AP158&amp;DV$1)</f>
        <v/>
      </c>
      <c r="DW158" s="72" t="str">
        <f t="shared" ref="DW158" si="2539">IF(AQ158="","","|n"&amp;DW$2&amp;"+"&amp;AQ158&amp;DW$1)</f>
        <v/>
      </c>
      <c r="DX158" s="72" t="str">
        <f t="shared" ref="DX158" si="2540">IF(AR158="","","|n"&amp;DX$2&amp;"+"&amp;AR158&amp;DX$1)</f>
        <v/>
      </c>
      <c r="DY158" s="72" t="str">
        <f t="shared" ref="DY158" si="2541">IF(AS158="","","|n"&amp;DY$2&amp;"+"&amp;AS158&amp;DY$1)</f>
        <v/>
      </c>
      <c r="DZ158" s="72" t="str">
        <f t="shared" ref="DZ158" si="2542">IF(AT158="","","|n"&amp;DZ$2&amp;"+"&amp;AT158&amp;DZ$1)</f>
        <v/>
      </c>
      <c r="EA158" s="72" t="str">
        <f t="shared" ref="EA158" si="2543">IF(AU158="","","|n"&amp;EA$2&amp;"+"&amp;AU158&amp;EA$1)</f>
        <v/>
      </c>
      <c r="EB158" s="72" t="str">
        <f t="shared" ref="EB158" si="2544">IF(AV158="","","|n"&amp;EB$2&amp;"+"&amp;AV158&amp;EB$1)</f>
        <v/>
      </c>
      <c r="EC158" s="72" t="str">
        <f t="shared" ref="EC158" si="2545">IF(AW158="","","|n"&amp;EC$2&amp;"+"&amp;AW158&amp;EC$1)</f>
        <v/>
      </c>
      <c r="ED158" s="72" t="str">
        <f t="shared" ref="ED158" si="2546">IF(AX158="","","|n"&amp;ED$2&amp;"+"&amp;AX158&amp;ED$1)</f>
        <v/>
      </c>
      <c r="EE158" s="72" t="str">
        <f t="shared" ref="EE158" si="2547">IF(AY158="","","|n"&amp;EE$2&amp;"+"&amp;AY158&amp;EE$1)</f>
        <v/>
      </c>
      <c r="EF158" s="72" t="str">
        <f t="shared" ref="EF158" si="2548">IF(AZ158="","","|n"&amp;EF$2&amp;"+"&amp;AZ158&amp;EF$1)</f>
        <v/>
      </c>
      <c r="EG158" s="72" t="str">
        <f t="shared" ref="EG158" si="2549">IF(BA158="","","|n"&amp;EG$2&amp;"+"&amp;BA158&amp;EG$1)</f>
        <v/>
      </c>
      <c r="EH158" s="72" t="str">
        <f t="shared" ref="EH158" si="2550">IF(BB158="","","|n"&amp;EH$2&amp;"+"&amp;BB158&amp;EH$1)</f>
        <v/>
      </c>
      <c r="EI158" s="72" t="str">
        <f t="shared" ref="EI158" si="2551">IF(BC158="","","|n"&amp;EI$2&amp;"+"&amp;BC158&amp;EI$1)</f>
        <v/>
      </c>
      <c r="EJ158" s="72" t="str">
        <f t="shared" ref="EJ158" si="2552">IF(BD158="","","|n"&amp;EJ$2&amp;"+"&amp;BD158&amp;EJ$1)</f>
        <v/>
      </c>
      <c r="EK158" s="72" t="str">
        <f t="shared" ref="EK158" si="2553">IF(BE158="","","|n"&amp;EK$2&amp;"+"&amp;BE158&amp;EK$1)</f>
        <v/>
      </c>
      <c r="EL158" s="72" t="str">
        <f t="shared" ref="EL158" si="2554">IF(BF158="","","|n"&amp;EL$2&amp;"+"&amp;BF158&amp;EL$1)</f>
        <v/>
      </c>
      <c r="EM158" s="72" t="str">
        <f t="shared" ref="EM158" si="2555">IF(BG158="","","|n"&amp;EM$2&amp;"+"&amp;BG158&amp;EM$1)</f>
        <v/>
      </c>
      <c r="EN158" s="72" t="str">
        <f t="shared" ref="EN158" si="2556">IF(BH158="","","|n"&amp;EN$2&amp;"+"&amp;BH158&amp;EN$1)</f>
        <v/>
      </c>
      <c r="EO158" s="72" t="str">
        <f t="shared" ref="EO158" si="2557">IF(BI158="","","|n"&amp;EO$2&amp;"+"&amp;BI158&amp;EO$1)</f>
        <v/>
      </c>
      <c r="EP158" s="72" t="str">
        <f t="shared" ref="EP158" si="2558">IF(BJ158="","","|n"&amp;EP$2&amp;"+"&amp;BJ158&amp;EP$1)</f>
        <v/>
      </c>
      <c r="EQ158" s="72" t="str">
        <f t="shared" ref="EQ158" si="2559">IF(BK158="","","|n"&amp;EQ$2&amp;"+"&amp;BK158&amp;EQ$1)</f>
        <v/>
      </c>
      <c r="ER158" s="72" t="str">
        <f t="shared" ref="ER158" si="2560">IF(BL158="","","|n"&amp;ER$2&amp;"+"&amp;BL158&amp;ER$1)</f>
        <v/>
      </c>
      <c r="ES158" s="72" t="str">
        <f t="shared" ref="ES158" si="2561">IF(BM158="","","|n"&amp;ES$2&amp;"+"&amp;BM158&amp;ES$1)</f>
        <v/>
      </c>
      <c r="ET158" s="72" t="str">
        <f t="shared" ref="ET158" si="2562">IF(BN158="","","|n"&amp;ET$2&amp;"+"&amp;BN158&amp;ET$1)</f>
        <v/>
      </c>
      <c r="EU158" s="72" t="str">
        <f t="shared" ref="EU158" si="2563">IF(BO158="","","|n"&amp;EU$2&amp;"+"&amp;BO158&amp;EU$1)</f>
        <v/>
      </c>
      <c r="EV158" s="72" t="str">
        <f t="shared" ref="EV158" si="2564">IF(BP158="","","|n"&amp;EV$2&amp;"+"&amp;BP158&amp;EV$1)</f>
        <v/>
      </c>
      <c r="EW158" s="72" t="str">
        <f t="shared" ref="EW158" si="2565">IF(BQ158="","","|n"&amp;EW$2&amp;"+"&amp;BQ158&amp;EW$1)</f>
        <v/>
      </c>
      <c r="EX158" s="72" t="str">
        <f t="shared" ref="EX158" si="2566">IF(BR158="","","|n"&amp;EX$2&amp;"+"&amp;BR158&amp;EX$1)</f>
        <v/>
      </c>
      <c r="EY158" s="72" t="str">
        <f t="shared" ref="EY158" si="2567">IF(BS158="","","|n"&amp;EY$2&amp;"+"&amp;BS158&amp;EY$1)</f>
        <v/>
      </c>
      <c r="EZ158" s="72" t="str">
        <f t="shared" ref="EZ158" si="2568">IF(BT158="","","|n"&amp;EZ$2&amp;"+"&amp;BT158&amp;EZ$1)</f>
        <v/>
      </c>
      <c r="FA158" s="72" t="str">
        <f t="shared" ref="FA158" si="2569">IF(BU158="","","|n"&amp;FA$2&amp;"+"&amp;BU158&amp;FA$1)</f>
        <v/>
      </c>
      <c r="FB158" s="72" t="str">
        <f t="shared" ref="FB158" si="2570">IF(BV158="","","|n"&amp;FB$2&amp;"+"&amp;BV158&amp;FB$1)</f>
        <v/>
      </c>
      <c r="FC158" s="72" t="str">
        <f t="shared" ref="FC158" si="2571">IF(BW158="","","|n"&amp;FC$2&amp;"+"&amp;BW158&amp;FC$1)</f>
        <v/>
      </c>
      <c r="FD158" s="72" t="str">
        <f t="shared" ref="FD158" si="2572">IF(BX158="","","|n"&amp;FD$2&amp;"+"&amp;BX158&amp;FD$1)</f>
        <v/>
      </c>
      <c r="FE158" s="72" t="str">
        <f t="shared" ref="FE158" si="2573">IF(BY158="","","|n"&amp;FE$2&amp;"+"&amp;BY158&amp;FE$1)</f>
        <v/>
      </c>
      <c r="FF158" s="72" t="str">
        <f t="shared" ref="FF158" si="2574">IF(BZ158="","","|n"&amp;FF$2&amp;"+"&amp;BZ158&amp;FF$1)</f>
        <v/>
      </c>
      <c r="FG158" s="72" t="str">
        <f t="shared" ref="FG158" si="2575">IF(CA158="","","|n"&amp;FG$2&amp;"+"&amp;CA158&amp;FG$1)</f>
        <v/>
      </c>
      <c r="FH158" s="72" t="str">
        <f t="shared" ref="FH158" si="2576">IF(CB158="","","|n"&amp;FH$2&amp;"+"&amp;CB158&amp;FH$1)</f>
        <v/>
      </c>
      <c r="FI158" s="72" t="str">
        <f t="shared" ref="FI158" si="2577">IF(CC158="","","|n"&amp;FI$2&amp;"+"&amp;CC158&amp;FI$1)</f>
        <v/>
      </c>
      <c r="FJ158" s="72" t="str">
        <f t="shared" ref="FJ158" si="2578">IF(CD158="","","|n"&amp;FJ$2&amp;"+"&amp;CD158&amp;FJ$1)</f>
        <v/>
      </c>
      <c r="FK158" s="72" t="str">
        <f t="shared" ref="FK158" si="2579">IF(CE158="","","|n"&amp;FK$2&amp;"+"&amp;CE158&amp;FK$1)</f>
        <v/>
      </c>
      <c r="FL158" s="72" t="str">
        <f t="shared" ref="FL158" si="2580">IF(CF158="","","|n"&amp;FL$2&amp;"+"&amp;CF158&amp;FL$1)</f>
        <v/>
      </c>
      <c r="FM158" s="72" t="str">
        <f t="shared" ref="FM158" si="2581">IF(CG158="","","|n"&amp;FM$2&amp;"+"&amp;CG158&amp;FM$1)</f>
        <v/>
      </c>
      <c r="FN158" s="72" t="str">
        <f t="shared" ref="FN158" si="2582">IF(CH158="","","|n"&amp;FN$2&amp;"+"&amp;CH158&amp;FN$1)</f>
        <v/>
      </c>
      <c r="FO158" s="72" t="str">
        <f t="shared" ref="FO158" si="2583">IF(CI158="","","|n"&amp;FO$2&amp;"+"&amp;CI158&amp;FO$1)</f>
        <v/>
      </c>
      <c r="FP158" s="72" t="str">
        <f t="shared" ref="FP158" si="2584">IF(CJ158="","","|n"&amp;FP$2&amp;"+"&amp;CJ158&amp;FP$1)</f>
        <v/>
      </c>
      <c r="FQ158" s="72" t="str">
        <f t="shared" ref="FQ158" si="2585">IF(CK158="","","|n"&amp;FQ$2&amp;"+"&amp;CK158&amp;FQ$1)</f>
        <v/>
      </c>
      <c r="FR158" s="72" t="str">
        <f t="shared" ref="FR158" si="2586">IF(CL158="","","|n"&amp;FR$2&amp;"+"&amp;CL158&amp;FR$1)</f>
        <v/>
      </c>
      <c r="FS158" s="72" t="str">
        <f t="shared" ref="FS158" si="2587">IF(CM158="","","|n"&amp;FS$2&amp;"+"&amp;CM158&amp;FS$1)</f>
        <v/>
      </c>
    </row>
    <row r="159" spans="1:175" ht="16.5">
      <c r="A159" s="104"/>
      <c r="B159" s="104" t="s">
        <v>580</v>
      </c>
      <c r="C159" s="71" t="s">
        <v>581</v>
      </c>
      <c r="T159" s="71" t="s">
        <v>582</v>
      </c>
      <c r="U159" s="88" t="s">
        <v>583</v>
      </c>
      <c r="CN159" s="70" t="str">
        <f t="shared" si="2367"/>
        <v>InitUnitState('IN19',,,,,,,,,,)</v>
      </c>
      <c r="CO159" s="70" t="str">
        <f t="shared" si="2368"/>
        <v>InitUnitNormal('IN19',,,,,,,,,,)</v>
      </c>
      <c r="CP159" s="70" t="str">
        <f t="shared" si="2369"/>
        <v>InitUnitMagic('IN19',,,,,,,,,,)</v>
      </c>
      <c r="CQ159" s="70" t="str">
        <f t="shared" si="2370"/>
        <v>InitUnitAdd('IN19',,,,,,,,,,)</v>
      </c>
      <c r="CR159" s="70" t="str">
        <f t="shared" si="2371"/>
        <v>InitEquipData('IN19',,"",,,,,'','','','','','',"ReplaceableTextures\\CommandButtons\\BTNIT13.blp")</v>
      </c>
      <c r="CU159" s="98" t="str">
        <f t="shared" si="2516"/>
        <v>|n</v>
      </c>
      <c r="CV159" s="71" t="str">
        <f t="shared" si="2517"/>
        <v>使用后获得|Cffffc926随机类型技能附魔石|r</v>
      </c>
      <c r="CW159" s="61"/>
      <c r="CX159" s="61"/>
      <c r="CY159" s="61"/>
      <c r="CZ159" s="61"/>
      <c r="DA159" s="61"/>
      <c r="DB159" s="72" t="str">
        <f t="shared" ref="DB159" si="2588">IF(V159="","","|n"&amp;DB$2&amp;"+"&amp;V159&amp;DB$1)</f>
        <v/>
      </c>
      <c r="DC159" s="72" t="str">
        <f t="shared" ref="DC159" si="2589">IF(W159="","","|n"&amp;DC$2&amp;"+"&amp;W159&amp;DC$1)</f>
        <v/>
      </c>
      <c r="DD159" s="72" t="str">
        <f t="shared" ref="DD159" si="2590">IF(X159="","","|n"&amp;DD$2&amp;"+"&amp;X159&amp;DD$1)</f>
        <v/>
      </c>
      <c r="DE159" s="72" t="str">
        <f t="shared" ref="DE159" si="2591">IF(Y159="","","|n"&amp;DE$2&amp;"+"&amp;Y159&amp;DE$1)</f>
        <v/>
      </c>
      <c r="DF159" s="72" t="str">
        <f t="shared" ref="DF159" si="2592">IF(Z159="","","|n"&amp;DF$2&amp;"+"&amp;Z159&amp;DF$1)</f>
        <v/>
      </c>
      <c r="DG159" s="72" t="str">
        <f t="shared" ref="DG159" si="2593">IF(AA159="","","|n"&amp;DG$2&amp;"+"&amp;AA159&amp;DG$1)</f>
        <v/>
      </c>
      <c r="DH159" s="72" t="str">
        <f t="shared" ref="DH159" si="2594">IF(AB159="","","|n"&amp;DH$2&amp;"+"&amp;AB159&amp;DH$1)</f>
        <v/>
      </c>
      <c r="DI159" s="72" t="str">
        <f t="shared" ref="DI159" si="2595">IF(AC159="","","|n"&amp;DI$2&amp;"+"&amp;AC159&amp;DI$1)</f>
        <v/>
      </c>
      <c r="DJ159" s="72" t="str">
        <f t="shared" ref="DJ159" si="2596">IF(AD159="","","|n"&amp;DJ$2&amp;"+"&amp;AD159&amp;DJ$1)</f>
        <v/>
      </c>
      <c r="DK159" s="72" t="str">
        <f t="shared" ref="DK159" si="2597">IF(AE159="","","|n"&amp;DK$2&amp;"+"&amp;AE159&amp;DK$1)</f>
        <v/>
      </c>
      <c r="DL159" s="72" t="str">
        <f t="shared" ref="DL159" si="2598">IF(AF159="","","|n"&amp;DL$2&amp;"+"&amp;AF159&amp;DL$1)</f>
        <v/>
      </c>
      <c r="DM159" s="72" t="str">
        <f t="shared" ref="DM159" si="2599">IF(AG159="","","|n"&amp;DM$2&amp;"+"&amp;AG159&amp;DM$1)</f>
        <v/>
      </c>
      <c r="DN159" s="72" t="str">
        <f t="shared" ref="DN159" si="2600">IF(AH159="","","|n"&amp;DN$2&amp;"+"&amp;AH159&amp;DN$1)</f>
        <v/>
      </c>
      <c r="DO159" s="72" t="str">
        <f t="shared" ref="DO159" si="2601">IF(AI159="","","|n"&amp;DO$2&amp;"+"&amp;AI159&amp;DO$1)</f>
        <v/>
      </c>
      <c r="DP159" s="72" t="str">
        <f t="shared" ref="DP159" si="2602">IF(AJ159="","","|n"&amp;DP$2&amp;"+"&amp;AJ159&amp;DP$1)</f>
        <v/>
      </c>
      <c r="DQ159" s="72" t="str">
        <f t="shared" ref="DQ159" si="2603">IF(AK159="","","|n"&amp;DQ$2&amp;"+"&amp;AK159&amp;DQ$1)</f>
        <v/>
      </c>
      <c r="DR159" s="72" t="str">
        <f t="shared" ref="DR159" si="2604">IF(AL159="","","|n"&amp;DR$2&amp;"+"&amp;AL159&amp;DR$1)</f>
        <v/>
      </c>
      <c r="DS159" s="72" t="str">
        <f t="shared" ref="DS159" si="2605">IF(AM159="","","|n"&amp;DS$2&amp;"+"&amp;AM159&amp;DS$1)</f>
        <v/>
      </c>
      <c r="DT159" s="72" t="str">
        <f t="shared" ref="DT159" si="2606">IF(AN159="","","|n"&amp;DT$2&amp;"+"&amp;AN159&amp;DT$1)</f>
        <v/>
      </c>
      <c r="DU159" s="72" t="str">
        <f t="shared" ref="DU159" si="2607">IF(AO159="","","|n"&amp;DU$2&amp;"+"&amp;AO159&amp;DU$1)</f>
        <v/>
      </c>
      <c r="DV159" s="72" t="str">
        <f t="shared" ref="DV159" si="2608">IF(AP159="","","|n"&amp;DV$2&amp;"+"&amp;AP159&amp;DV$1)</f>
        <v/>
      </c>
      <c r="DW159" s="72" t="str">
        <f t="shared" ref="DW159" si="2609">IF(AQ159="","","|n"&amp;DW$2&amp;"+"&amp;AQ159&amp;DW$1)</f>
        <v/>
      </c>
      <c r="DX159" s="72" t="str">
        <f t="shared" ref="DX159" si="2610">IF(AR159="","","|n"&amp;DX$2&amp;"+"&amp;AR159&amp;DX$1)</f>
        <v/>
      </c>
      <c r="DY159" s="72" t="str">
        <f t="shared" ref="DY159" si="2611">IF(AS159="","","|n"&amp;DY$2&amp;"+"&amp;AS159&amp;DY$1)</f>
        <v/>
      </c>
      <c r="DZ159" s="72" t="str">
        <f t="shared" ref="DZ159" si="2612">IF(AT159="","","|n"&amp;DZ$2&amp;"+"&amp;AT159&amp;DZ$1)</f>
        <v/>
      </c>
      <c r="EA159" s="72" t="str">
        <f t="shared" ref="EA159" si="2613">IF(AU159="","","|n"&amp;EA$2&amp;"+"&amp;AU159&amp;EA$1)</f>
        <v/>
      </c>
      <c r="EB159" s="72" t="str">
        <f t="shared" ref="EB159" si="2614">IF(AV159="","","|n"&amp;EB$2&amp;"+"&amp;AV159&amp;EB$1)</f>
        <v/>
      </c>
      <c r="EC159" s="72" t="str">
        <f t="shared" ref="EC159" si="2615">IF(AW159="","","|n"&amp;EC$2&amp;"+"&amp;AW159&amp;EC$1)</f>
        <v/>
      </c>
      <c r="ED159" s="72" t="str">
        <f t="shared" ref="ED159" si="2616">IF(AX159="","","|n"&amp;ED$2&amp;"+"&amp;AX159&amp;ED$1)</f>
        <v/>
      </c>
      <c r="EE159" s="72" t="str">
        <f t="shared" ref="EE159" si="2617">IF(AY159="","","|n"&amp;EE$2&amp;"+"&amp;AY159&amp;EE$1)</f>
        <v/>
      </c>
      <c r="EF159" s="72" t="str">
        <f t="shared" ref="EF159" si="2618">IF(AZ159="","","|n"&amp;EF$2&amp;"+"&amp;AZ159&amp;EF$1)</f>
        <v/>
      </c>
      <c r="EG159" s="72" t="str">
        <f t="shared" ref="EG159" si="2619">IF(BA159="","","|n"&amp;EG$2&amp;"+"&amp;BA159&amp;EG$1)</f>
        <v/>
      </c>
      <c r="EH159" s="72" t="str">
        <f t="shared" ref="EH159" si="2620">IF(BB159="","","|n"&amp;EH$2&amp;"+"&amp;BB159&amp;EH$1)</f>
        <v/>
      </c>
      <c r="EI159" s="72" t="str">
        <f t="shared" ref="EI159" si="2621">IF(BC159="","","|n"&amp;EI$2&amp;"+"&amp;BC159&amp;EI$1)</f>
        <v/>
      </c>
      <c r="EJ159" s="72" t="str">
        <f t="shared" ref="EJ159" si="2622">IF(BD159="","","|n"&amp;EJ$2&amp;"+"&amp;BD159&amp;EJ$1)</f>
        <v/>
      </c>
      <c r="EK159" s="72" t="str">
        <f t="shared" ref="EK159" si="2623">IF(BE159="","","|n"&amp;EK$2&amp;"+"&amp;BE159&amp;EK$1)</f>
        <v/>
      </c>
      <c r="EL159" s="72" t="str">
        <f t="shared" ref="EL159" si="2624">IF(BF159="","","|n"&amp;EL$2&amp;"+"&amp;BF159&amp;EL$1)</f>
        <v/>
      </c>
      <c r="EM159" s="72" t="str">
        <f t="shared" ref="EM159" si="2625">IF(BG159="","","|n"&amp;EM$2&amp;"+"&amp;BG159&amp;EM$1)</f>
        <v/>
      </c>
      <c r="EN159" s="72" t="str">
        <f t="shared" ref="EN159" si="2626">IF(BH159="","","|n"&amp;EN$2&amp;"+"&amp;BH159&amp;EN$1)</f>
        <v/>
      </c>
      <c r="EO159" s="72" t="str">
        <f t="shared" ref="EO159" si="2627">IF(BI159="","","|n"&amp;EO$2&amp;"+"&amp;BI159&amp;EO$1)</f>
        <v/>
      </c>
      <c r="EP159" s="72" t="str">
        <f t="shared" ref="EP159" si="2628">IF(BJ159="","","|n"&amp;EP$2&amp;"+"&amp;BJ159&amp;EP$1)</f>
        <v/>
      </c>
      <c r="EQ159" s="72" t="str">
        <f t="shared" ref="EQ159" si="2629">IF(BK159="","","|n"&amp;EQ$2&amp;"+"&amp;BK159&amp;EQ$1)</f>
        <v/>
      </c>
      <c r="ER159" s="72" t="str">
        <f t="shared" ref="ER159" si="2630">IF(BL159="","","|n"&amp;ER$2&amp;"+"&amp;BL159&amp;ER$1)</f>
        <v/>
      </c>
      <c r="ES159" s="72" t="str">
        <f t="shared" ref="ES159" si="2631">IF(BM159="","","|n"&amp;ES$2&amp;"+"&amp;BM159&amp;ES$1)</f>
        <v/>
      </c>
      <c r="ET159" s="72" t="str">
        <f t="shared" ref="ET159" si="2632">IF(BN159="","","|n"&amp;ET$2&amp;"+"&amp;BN159&amp;ET$1)</f>
        <v/>
      </c>
      <c r="EU159" s="72" t="str">
        <f t="shared" ref="EU159" si="2633">IF(BO159="","","|n"&amp;EU$2&amp;"+"&amp;BO159&amp;EU$1)</f>
        <v/>
      </c>
      <c r="EV159" s="72" t="str">
        <f t="shared" ref="EV159" si="2634">IF(BP159="","","|n"&amp;EV$2&amp;"+"&amp;BP159&amp;EV$1)</f>
        <v/>
      </c>
      <c r="EW159" s="72" t="str">
        <f t="shared" ref="EW159" si="2635">IF(BQ159="","","|n"&amp;EW$2&amp;"+"&amp;BQ159&amp;EW$1)</f>
        <v/>
      </c>
      <c r="EX159" s="72" t="str">
        <f t="shared" ref="EX159" si="2636">IF(BR159="","","|n"&amp;EX$2&amp;"+"&amp;BR159&amp;EX$1)</f>
        <v/>
      </c>
      <c r="EY159" s="72" t="str">
        <f t="shared" ref="EY159" si="2637">IF(BS159="","","|n"&amp;EY$2&amp;"+"&amp;BS159&amp;EY$1)</f>
        <v/>
      </c>
      <c r="EZ159" s="72" t="str">
        <f t="shared" ref="EZ159" si="2638">IF(BT159="","","|n"&amp;EZ$2&amp;"+"&amp;BT159&amp;EZ$1)</f>
        <v/>
      </c>
      <c r="FA159" s="72" t="str">
        <f t="shared" ref="FA159" si="2639">IF(BU159="","","|n"&amp;FA$2&amp;"+"&amp;BU159&amp;FA$1)</f>
        <v/>
      </c>
      <c r="FB159" s="72" t="str">
        <f t="shared" ref="FB159" si="2640">IF(BV159="","","|n"&amp;FB$2&amp;"+"&amp;BV159&amp;FB$1)</f>
        <v/>
      </c>
      <c r="FC159" s="72" t="str">
        <f t="shared" ref="FC159" si="2641">IF(BW159="","","|n"&amp;FC$2&amp;"+"&amp;BW159&amp;FC$1)</f>
        <v/>
      </c>
      <c r="FD159" s="72" t="str">
        <f t="shared" ref="FD159" si="2642">IF(BX159="","","|n"&amp;FD$2&amp;"+"&amp;BX159&amp;FD$1)</f>
        <v/>
      </c>
      <c r="FE159" s="72" t="str">
        <f t="shared" ref="FE159" si="2643">IF(BY159="","","|n"&amp;FE$2&amp;"+"&amp;BY159&amp;FE$1)</f>
        <v/>
      </c>
      <c r="FF159" s="72" t="str">
        <f t="shared" ref="FF159" si="2644">IF(BZ159="","","|n"&amp;FF$2&amp;"+"&amp;BZ159&amp;FF$1)</f>
        <v/>
      </c>
      <c r="FG159" s="72" t="str">
        <f t="shared" ref="FG159" si="2645">IF(CA159="","","|n"&amp;FG$2&amp;"+"&amp;CA159&amp;FG$1)</f>
        <v/>
      </c>
      <c r="FH159" s="72" t="str">
        <f t="shared" ref="FH159" si="2646">IF(CB159="","","|n"&amp;FH$2&amp;"+"&amp;CB159&amp;FH$1)</f>
        <v/>
      </c>
      <c r="FI159" s="72" t="str">
        <f t="shared" ref="FI159" si="2647">IF(CC159="","","|n"&amp;FI$2&amp;"+"&amp;CC159&amp;FI$1)</f>
        <v/>
      </c>
      <c r="FJ159" s="72" t="str">
        <f t="shared" ref="FJ159" si="2648">IF(CD159="","","|n"&amp;FJ$2&amp;"+"&amp;CD159&amp;FJ$1)</f>
        <v/>
      </c>
      <c r="FK159" s="72" t="str">
        <f t="shared" ref="FK159" si="2649">IF(CE159="","","|n"&amp;FK$2&amp;"+"&amp;CE159&amp;FK$1)</f>
        <v/>
      </c>
      <c r="FL159" s="72" t="str">
        <f t="shared" ref="FL159" si="2650">IF(CF159="","","|n"&amp;FL$2&amp;"+"&amp;CF159&amp;FL$1)</f>
        <v/>
      </c>
      <c r="FM159" s="72" t="str">
        <f t="shared" ref="FM159" si="2651">IF(CG159="","","|n"&amp;FM$2&amp;"+"&amp;CG159&amp;FM$1)</f>
        <v/>
      </c>
      <c r="FN159" s="72" t="str">
        <f t="shared" ref="FN159" si="2652">IF(CH159="","","|n"&amp;FN$2&amp;"+"&amp;CH159&amp;FN$1)</f>
        <v/>
      </c>
      <c r="FO159" s="72" t="str">
        <f t="shared" ref="FO159" si="2653">IF(CI159="","","|n"&amp;FO$2&amp;"+"&amp;CI159&amp;FO$1)</f>
        <v/>
      </c>
      <c r="FP159" s="72" t="str">
        <f t="shared" ref="FP159" si="2654">IF(CJ159="","","|n"&amp;FP$2&amp;"+"&amp;CJ159&amp;FP$1)</f>
        <v/>
      </c>
      <c r="FQ159" s="72" t="str">
        <f t="shared" ref="FQ159" si="2655">IF(CK159="","","|n"&amp;FQ$2&amp;"+"&amp;CK159&amp;FQ$1)</f>
        <v/>
      </c>
      <c r="FR159" s="72" t="str">
        <f t="shared" ref="FR159" si="2656">IF(CL159="","","|n"&amp;FR$2&amp;"+"&amp;CL159&amp;FR$1)</f>
        <v/>
      </c>
      <c r="FS159" s="72" t="str">
        <f t="shared" ref="FS159" si="2657">IF(CM159="","","|n"&amp;FS$2&amp;"+"&amp;CM159&amp;FS$1)</f>
        <v/>
      </c>
    </row>
    <row r="160" spans="1:175" ht="16.5">
      <c r="A160" s="104"/>
      <c r="B160" s="118" t="s">
        <v>584</v>
      </c>
      <c r="C160" s="23" t="s">
        <v>585</v>
      </c>
      <c r="T160" s="71" t="s">
        <v>586</v>
      </c>
      <c r="U160" s="88" t="str">
        <f t="shared" ref="U160:U164" si="2658">"ReplaceableTextures\\CommandButtons\\BTN"&amp;B160&amp;".blp"</f>
        <v>ReplaceableTextures\\CommandButtons\\BTNIN20.blp</v>
      </c>
      <c r="CN160" s="70" t="str">
        <f t="shared" si="2367"/>
        <v>InitUnitState('IN20',,,,,,,,,,)</v>
      </c>
      <c r="CO160" s="70" t="str">
        <f t="shared" si="2368"/>
        <v>InitUnitNormal('IN20',,,,,,,,,,)</v>
      </c>
      <c r="CP160" s="70" t="str">
        <f t="shared" si="2369"/>
        <v>InitUnitMagic('IN20',,,,,,,,,,)</v>
      </c>
      <c r="CQ160" s="70" t="str">
        <f t="shared" si="2370"/>
        <v>InitUnitAdd('IN20',,,,,,,,,,)</v>
      </c>
      <c r="CR160" s="70" t="str">
        <f t="shared" si="2371"/>
        <v>InitEquipData('IN20',,"",,,,,'','','','','','',"ReplaceableTextures\\CommandButtons\\BTNIT14.blp")</v>
      </c>
      <c r="CU160" s="98" t="str">
        <f t="shared" si="2516"/>
        <v>|n</v>
      </c>
      <c r="CV160" s="71" t="str">
        <f t="shared" si="2517"/>
        <v>|CffFFC92630|r秒内杀敌金币|Cffffc926+25|r</v>
      </c>
      <c r="CW160" s="61"/>
      <c r="CX160" s="61"/>
      <c r="CY160" s="61"/>
      <c r="CZ160" s="61"/>
      <c r="DA160" s="61"/>
      <c r="DB160" s="72" t="str">
        <f t="shared" ref="DB160:FM160" si="2659">IF(V160="","","|n"&amp;DB$2&amp;"+"&amp;V160&amp;DB$1)</f>
        <v/>
      </c>
      <c r="DC160" s="72" t="str">
        <f t="shared" si="2659"/>
        <v/>
      </c>
      <c r="DD160" s="72" t="str">
        <f t="shared" si="2659"/>
        <v/>
      </c>
      <c r="DE160" s="72" t="str">
        <f t="shared" si="2659"/>
        <v/>
      </c>
      <c r="DF160" s="72" t="str">
        <f t="shared" si="2659"/>
        <v/>
      </c>
      <c r="DG160" s="72" t="str">
        <f t="shared" si="2659"/>
        <v/>
      </c>
      <c r="DH160" s="72" t="str">
        <f t="shared" si="2659"/>
        <v/>
      </c>
      <c r="DI160" s="72" t="str">
        <f t="shared" si="2659"/>
        <v/>
      </c>
      <c r="DJ160" s="72" t="str">
        <f t="shared" si="2659"/>
        <v/>
      </c>
      <c r="DK160" s="72" t="str">
        <f t="shared" si="2659"/>
        <v/>
      </c>
      <c r="DL160" s="72" t="str">
        <f t="shared" si="2659"/>
        <v/>
      </c>
      <c r="DM160" s="72" t="str">
        <f t="shared" si="2659"/>
        <v/>
      </c>
      <c r="DN160" s="72" t="str">
        <f t="shared" si="2659"/>
        <v/>
      </c>
      <c r="DO160" s="72" t="str">
        <f t="shared" si="2659"/>
        <v/>
      </c>
      <c r="DP160" s="72" t="str">
        <f t="shared" si="2659"/>
        <v/>
      </c>
      <c r="DQ160" s="72" t="str">
        <f t="shared" si="2659"/>
        <v/>
      </c>
      <c r="DR160" s="72" t="str">
        <f t="shared" si="2659"/>
        <v/>
      </c>
      <c r="DS160" s="72" t="str">
        <f t="shared" si="2659"/>
        <v/>
      </c>
      <c r="DT160" s="72" t="str">
        <f t="shared" si="2659"/>
        <v/>
      </c>
      <c r="DU160" s="72" t="str">
        <f t="shared" si="2659"/>
        <v/>
      </c>
      <c r="DV160" s="72" t="str">
        <f t="shared" si="2659"/>
        <v/>
      </c>
      <c r="DW160" s="72" t="str">
        <f t="shared" si="2659"/>
        <v/>
      </c>
      <c r="DX160" s="72" t="str">
        <f t="shared" si="2659"/>
        <v/>
      </c>
      <c r="DY160" s="72" t="str">
        <f t="shared" si="2659"/>
        <v/>
      </c>
      <c r="DZ160" s="72" t="str">
        <f t="shared" si="2659"/>
        <v/>
      </c>
      <c r="EA160" s="72" t="str">
        <f t="shared" si="2659"/>
        <v/>
      </c>
      <c r="EB160" s="72" t="str">
        <f t="shared" si="2659"/>
        <v/>
      </c>
      <c r="EC160" s="72" t="str">
        <f t="shared" si="2659"/>
        <v/>
      </c>
      <c r="ED160" s="72" t="str">
        <f t="shared" si="2659"/>
        <v/>
      </c>
      <c r="EE160" s="72" t="str">
        <f t="shared" si="2659"/>
        <v/>
      </c>
      <c r="EF160" s="72" t="str">
        <f t="shared" si="2659"/>
        <v/>
      </c>
      <c r="EG160" s="72" t="str">
        <f t="shared" si="2659"/>
        <v/>
      </c>
      <c r="EH160" s="72" t="str">
        <f t="shared" si="2659"/>
        <v/>
      </c>
      <c r="EI160" s="72" t="str">
        <f t="shared" si="2659"/>
        <v/>
      </c>
      <c r="EJ160" s="72" t="str">
        <f t="shared" si="2659"/>
        <v/>
      </c>
      <c r="EK160" s="72" t="str">
        <f t="shared" si="2659"/>
        <v/>
      </c>
      <c r="EL160" s="72" t="str">
        <f t="shared" si="2659"/>
        <v/>
      </c>
      <c r="EM160" s="72" t="str">
        <f t="shared" si="2659"/>
        <v/>
      </c>
      <c r="EN160" s="72" t="str">
        <f t="shared" si="2659"/>
        <v/>
      </c>
      <c r="EO160" s="72" t="str">
        <f t="shared" si="2659"/>
        <v/>
      </c>
      <c r="EP160" s="72" t="str">
        <f t="shared" si="2659"/>
        <v/>
      </c>
      <c r="EQ160" s="72" t="str">
        <f t="shared" si="2659"/>
        <v/>
      </c>
      <c r="ER160" s="72" t="str">
        <f t="shared" si="2659"/>
        <v/>
      </c>
      <c r="ES160" s="72" t="str">
        <f t="shared" si="2659"/>
        <v/>
      </c>
      <c r="ET160" s="72" t="str">
        <f t="shared" si="2659"/>
        <v/>
      </c>
      <c r="EU160" s="72" t="str">
        <f t="shared" si="2659"/>
        <v/>
      </c>
      <c r="EV160" s="72" t="str">
        <f t="shared" si="2659"/>
        <v/>
      </c>
      <c r="EW160" s="72" t="str">
        <f t="shared" si="2659"/>
        <v/>
      </c>
      <c r="EX160" s="72" t="str">
        <f t="shared" si="2659"/>
        <v/>
      </c>
      <c r="EY160" s="72" t="str">
        <f t="shared" si="2659"/>
        <v/>
      </c>
      <c r="EZ160" s="72" t="str">
        <f t="shared" si="2659"/>
        <v/>
      </c>
      <c r="FA160" s="72" t="str">
        <f t="shared" si="2659"/>
        <v/>
      </c>
      <c r="FB160" s="72" t="str">
        <f t="shared" si="2659"/>
        <v/>
      </c>
      <c r="FC160" s="72" t="str">
        <f t="shared" si="2659"/>
        <v/>
      </c>
      <c r="FD160" s="72" t="str">
        <f t="shared" si="2659"/>
        <v/>
      </c>
      <c r="FE160" s="72" t="str">
        <f t="shared" si="2659"/>
        <v/>
      </c>
      <c r="FF160" s="72" t="str">
        <f t="shared" si="2659"/>
        <v/>
      </c>
      <c r="FG160" s="72" t="str">
        <f t="shared" si="2659"/>
        <v/>
      </c>
      <c r="FH160" s="72" t="str">
        <f t="shared" si="2659"/>
        <v/>
      </c>
      <c r="FI160" s="72" t="str">
        <f t="shared" si="2659"/>
        <v/>
      </c>
      <c r="FJ160" s="72" t="str">
        <f t="shared" si="2659"/>
        <v/>
      </c>
      <c r="FK160" s="72" t="str">
        <f t="shared" si="2659"/>
        <v/>
      </c>
      <c r="FL160" s="72" t="str">
        <f t="shared" si="2659"/>
        <v/>
      </c>
      <c r="FM160" s="72" t="str">
        <f t="shared" si="2659"/>
        <v/>
      </c>
      <c r="FN160" s="72" t="str">
        <f t="shared" ref="FN160:FS160" si="2660">IF(CH160="","","|n"&amp;FN$2&amp;"+"&amp;CH160&amp;FN$1)</f>
        <v/>
      </c>
      <c r="FO160" s="72" t="str">
        <f t="shared" si="2660"/>
        <v/>
      </c>
      <c r="FP160" s="72" t="str">
        <f t="shared" si="2660"/>
        <v/>
      </c>
      <c r="FQ160" s="72" t="str">
        <f t="shared" si="2660"/>
        <v/>
      </c>
      <c r="FR160" s="72" t="str">
        <f t="shared" si="2660"/>
        <v/>
      </c>
      <c r="FS160" s="72" t="str">
        <f t="shared" si="2660"/>
        <v/>
      </c>
    </row>
    <row r="161" spans="1:175" ht="16.5">
      <c r="A161" s="104"/>
      <c r="B161" s="118" t="s">
        <v>587</v>
      </c>
      <c r="C161" s="23" t="s">
        <v>588</v>
      </c>
      <c r="T161" s="71" t="s">
        <v>589</v>
      </c>
      <c r="U161" s="88" t="str">
        <f t="shared" si="2658"/>
        <v>ReplaceableTextures\\CommandButtons\\BTNIN21.blp</v>
      </c>
      <c r="CN161" s="70" t="str">
        <f t="shared" si="2367"/>
        <v>InitUnitState('IN21',,,,,,,,,,)</v>
      </c>
      <c r="CO161" s="70" t="str">
        <f t="shared" si="2368"/>
        <v>InitUnitNormal('IN21',,,,,,,,,,)</v>
      </c>
      <c r="CP161" s="70" t="str">
        <f t="shared" si="2369"/>
        <v>InitUnitMagic('IN21',,,,,,,,,,)</v>
      </c>
      <c r="CQ161" s="70" t="str">
        <f t="shared" si="2370"/>
        <v>InitUnitAdd('IN21',,,,,,,,,,)</v>
      </c>
      <c r="CR161" s="70" t="str">
        <f t="shared" si="2371"/>
        <v>InitEquipData('IN21',,"",,,,,'','','','','','',"ReplaceableTextures\\CommandButtons\\BTNIZ0A.blp")</v>
      </c>
      <c r="CU161" s="98" t="str">
        <f t="shared" si="2516"/>
        <v>|n</v>
      </c>
      <c r="CV161" s="71" t="str">
        <f t="shared" si="2517"/>
        <v>金币|Cffffc926+888~8888|r</v>
      </c>
      <c r="CW161" s="61"/>
      <c r="CX161" s="61"/>
      <c r="CY161" s="61"/>
      <c r="CZ161" s="61"/>
      <c r="DA161" s="61"/>
      <c r="DB161" s="72" t="str">
        <f t="shared" ref="DB161:FM161" si="2661">IF(V161="","","|n"&amp;DB$2&amp;"+"&amp;V161&amp;DB$1)</f>
        <v/>
      </c>
      <c r="DC161" s="72" t="str">
        <f t="shared" si="2661"/>
        <v/>
      </c>
      <c r="DD161" s="72" t="str">
        <f t="shared" si="2661"/>
        <v/>
      </c>
      <c r="DE161" s="72" t="str">
        <f t="shared" si="2661"/>
        <v/>
      </c>
      <c r="DF161" s="72" t="str">
        <f t="shared" si="2661"/>
        <v/>
      </c>
      <c r="DG161" s="72" t="str">
        <f t="shared" si="2661"/>
        <v/>
      </c>
      <c r="DH161" s="72" t="str">
        <f t="shared" si="2661"/>
        <v/>
      </c>
      <c r="DI161" s="72" t="str">
        <f t="shared" si="2661"/>
        <v/>
      </c>
      <c r="DJ161" s="72" t="str">
        <f t="shared" si="2661"/>
        <v/>
      </c>
      <c r="DK161" s="72" t="str">
        <f t="shared" si="2661"/>
        <v/>
      </c>
      <c r="DL161" s="72" t="str">
        <f t="shared" si="2661"/>
        <v/>
      </c>
      <c r="DM161" s="72" t="str">
        <f t="shared" si="2661"/>
        <v/>
      </c>
      <c r="DN161" s="72" t="str">
        <f t="shared" si="2661"/>
        <v/>
      </c>
      <c r="DO161" s="72" t="str">
        <f t="shared" si="2661"/>
        <v/>
      </c>
      <c r="DP161" s="72" t="str">
        <f t="shared" si="2661"/>
        <v/>
      </c>
      <c r="DQ161" s="72" t="str">
        <f t="shared" si="2661"/>
        <v/>
      </c>
      <c r="DR161" s="72" t="str">
        <f t="shared" si="2661"/>
        <v/>
      </c>
      <c r="DS161" s="72" t="str">
        <f t="shared" si="2661"/>
        <v/>
      </c>
      <c r="DT161" s="72" t="str">
        <f t="shared" si="2661"/>
        <v/>
      </c>
      <c r="DU161" s="72" t="str">
        <f t="shared" si="2661"/>
        <v/>
      </c>
      <c r="DV161" s="72" t="str">
        <f t="shared" si="2661"/>
        <v/>
      </c>
      <c r="DW161" s="72" t="str">
        <f t="shared" si="2661"/>
        <v/>
      </c>
      <c r="DX161" s="72" t="str">
        <f t="shared" si="2661"/>
        <v/>
      </c>
      <c r="DY161" s="72" t="str">
        <f t="shared" si="2661"/>
        <v/>
      </c>
      <c r="DZ161" s="72" t="str">
        <f t="shared" si="2661"/>
        <v/>
      </c>
      <c r="EA161" s="72" t="str">
        <f t="shared" si="2661"/>
        <v/>
      </c>
      <c r="EB161" s="72" t="str">
        <f t="shared" si="2661"/>
        <v/>
      </c>
      <c r="EC161" s="72" t="str">
        <f t="shared" si="2661"/>
        <v/>
      </c>
      <c r="ED161" s="72" t="str">
        <f t="shared" si="2661"/>
        <v/>
      </c>
      <c r="EE161" s="72" t="str">
        <f t="shared" si="2661"/>
        <v/>
      </c>
      <c r="EF161" s="72" t="str">
        <f t="shared" si="2661"/>
        <v/>
      </c>
      <c r="EG161" s="72" t="str">
        <f t="shared" si="2661"/>
        <v/>
      </c>
      <c r="EH161" s="72" t="str">
        <f t="shared" si="2661"/>
        <v/>
      </c>
      <c r="EI161" s="72" t="str">
        <f t="shared" si="2661"/>
        <v/>
      </c>
      <c r="EJ161" s="72" t="str">
        <f t="shared" si="2661"/>
        <v/>
      </c>
      <c r="EK161" s="72" t="str">
        <f t="shared" si="2661"/>
        <v/>
      </c>
      <c r="EL161" s="72" t="str">
        <f t="shared" si="2661"/>
        <v/>
      </c>
      <c r="EM161" s="72" t="str">
        <f t="shared" si="2661"/>
        <v/>
      </c>
      <c r="EN161" s="72" t="str">
        <f t="shared" si="2661"/>
        <v/>
      </c>
      <c r="EO161" s="72" t="str">
        <f t="shared" si="2661"/>
        <v/>
      </c>
      <c r="EP161" s="72" t="str">
        <f t="shared" si="2661"/>
        <v/>
      </c>
      <c r="EQ161" s="72" t="str">
        <f t="shared" si="2661"/>
        <v/>
      </c>
      <c r="ER161" s="72" t="str">
        <f t="shared" si="2661"/>
        <v/>
      </c>
      <c r="ES161" s="72" t="str">
        <f t="shared" si="2661"/>
        <v/>
      </c>
      <c r="ET161" s="72" t="str">
        <f t="shared" si="2661"/>
        <v/>
      </c>
      <c r="EU161" s="72" t="str">
        <f t="shared" si="2661"/>
        <v/>
      </c>
      <c r="EV161" s="72" t="str">
        <f t="shared" si="2661"/>
        <v/>
      </c>
      <c r="EW161" s="72" t="str">
        <f t="shared" si="2661"/>
        <v/>
      </c>
      <c r="EX161" s="72" t="str">
        <f t="shared" si="2661"/>
        <v/>
      </c>
      <c r="EY161" s="72" t="str">
        <f t="shared" si="2661"/>
        <v/>
      </c>
      <c r="EZ161" s="72" t="str">
        <f t="shared" si="2661"/>
        <v/>
      </c>
      <c r="FA161" s="72" t="str">
        <f t="shared" si="2661"/>
        <v/>
      </c>
      <c r="FB161" s="72" t="str">
        <f t="shared" si="2661"/>
        <v/>
      </c>
      <c r="FC161" s="72" t="str">
        <f t="shared" si="2661"/>
        <v/>
      </c>
      <c r="FD161" s="72" t="str">
        <f t="shared" si="2661"/>
        <v/>
      </c>
      <c r="FE161" s="72" t="str">
        <f t="shared" si="2661"/>
        <v/>
      </c>
      <c r="FF161" s="72" t="str">
        <f t="shared" si="2661"/>
        <v/>
      </c>
      <c r="FG161" s="72" t="str">
        <f t="shared" si="2661"/>
        <v/>
      </c>
      <c r="FH161" s="72" t="str">
        <f t="shared" si="2661"/>
        <v/>
      </c>
      <c r="FI161" s="72" t="str">
        <f t="shared" si="2661"/>
        <v/>
      </c>
      <c r="FJ161" s="72" t="str">
        <f t="shared" si="2661"/>
        <v/>
      </c>
      <c r="FK161" s="72" t="str">
        <f t="shared" si="2661"/>
        <v/>
      </c>
      <c r="FL161" s="72" t="str">
        <f t="shared" si="2661"/>
        <v/>
      </c>
      <c r="FM161" s="72" t="str">
        <f t="shared" si="2661"/>
        <v/>
      </c>
      <c r="FN161" s="72" t="str">
        <f t="shared" ref="FN161:FS161" si="2662">IF(CH161="","","|n"&amp;FN$2&amp;"+"&amp;CH161&amp;FN$1)</f>
        <v/>
      </c>
      <c r="FO161" s="72" t="str">
        <f t="shared" si="2662"/>
        <v/>
      </c>
      <c r="FP161" s="72" t="str">
        <f t="shared" si="2662"/>
        <v/>
      </c>
      <c r="FQ161" s="72" t="str">
        <f t="shared" si="2662"/>
        <v/>
      </c>
      <c r="FR161" s="72" t="str">
        <f t="shared" si="2662"/>
        <v/>
      </c>
      <c r="FS161" s="72" t="str">
        <f t="shared" si="2662"/>
        <v/>
      </c>
    </row>
    <row r="162" spans="1:175" ht="16.5">
      <c r="A162" s="104"/>
      <c r="B162" s="104" t="s">
        <v>590</v>
      </c>
      <c r="C162" s="98" t="s">
        <v>591</v>
      </c>
      <c r="T162" s="71" t="s">
        <v>592</v>
      </c>
      <c r="U162" s="88" t="str">
        <f t="shared" si="2658"/>
        <v>ReplaceableTextures\\CommandButtons\\BTNIN22.blp</v>
      </c>
      <c r="CN162" s="70" t="str">
        <f t="shared" si="2367"/>
        <v>InitUnitState('IN22',,,,,,,,,,)</v>
      </c>
      <c r="CO162" s="70" t="str">
        <f t="shared" si="2368"/>
        <v>InitUnitNormal('IN22',,,,,,,,,,)</v>
      </c>
      <c r="CP162" s="70" t="str">
        <f t="shared" si="2369"/>
        <v>InitUnitMagic('IN22',,,,,,,,,,)</v>
      </c>
      <c r="CQ162" s="70" t="str">
        <f t="shared" si="2370"/>
        <v>InitUnitAdd('IN22',,,,,,,,,,)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InitEquipData('IN22',,"",,,,,'','','','','','',"ReplaceableTextures\\CommandButtons\\BTNIZ01.blp")</v>
      </c>
      <c r="CU162" s="98" t="str">
        <f t="shared" si="2516"/>
        <v>|n</v>
      </c>
      <c r="CV162" s="71" t="str">
        <f t="shared" si="2517"/>
        <v>金币|Cffffc926+2888~18888|r</v>
      </c>
      <c r="CW162" s="61"/>
      <c r="CX162" s="61"/>
      <c r="CY162" s="61"/>
      <c r="CZ162" s="61"/>
      <c r="DA162" s="61"/>
      <c r="DB162" s="72" t="str">
        <f t="shared" ref="DB162:FM162" si="2663">IF(V162="","","|n"&amp;DB$2&amp;"+"&amp;V162&amp;DB$1)</f>
        <v/>
      </c>
      <c r="DC162" s="72" t="str">
        <f t="shared" si="2663"/>
        <v/>
      </c>
      <c r="DD162" s="72" t="str">
        <f t="shared" si="2663"/>
        <v/>
      </c>
      <c r="DE162" s="72" t="str">
        <f t="shared" si="2663"/>
        <v/>
      </c>
      <c r="DF162" s="72" t="str">
        <f t="shared" si="2663"/>
        <v/>
      </c>
      <c r="DG162" s="72" t="str">
        <f t="shared" si="2663"/>
        <v/>
      </c>
      <c r="DH162" s="72" t="str">
        <f t="shared" si="2663"/>
        <v/>
      </c>
      <c r="DI162" s="72" t="str">
        <f t="shared" si="2663"/>
        <v/>
      </c>
      <c r="DJ162" s="72" t="str">
        <f t="shared" si="2663"/>
        <v/>
      </c>
      <c r="DK162" s="72" t="str">
        <f t="shared" si="2663"/>
        <v/>
      </c>
      <c r="DL162" s="72" t="str">
        <f t="shared" si="2663"/>
        <v/>
      </c>
      <c r="DM162" s="72" t="str">
        <f t="shared" si="2663"/>
        <v/>
      </c>
      <c r="DN162" s="72" t="str">
        <f t="shared" si="2663"/>
        <v/>
      </c>
      <c r="DO162" s="72" t="str">
        <f t="shared" si="2663"/>
        <v/>
      </c>
      <c r="DP162" s="72" t="str">
        <f t="shared" si="2663"/>
        <v/>
      </c>
      <c r="DQ162" s="72" t="str">
        <f t="shared" si="2663"/>
        <v/>
      </c>
      <c r="DR162" s="72" t="str">
        <f t="shared" si="2663"/>
        <v/>
      </c>
      <c r="DS162" s="72" t="str">
        <f t="shared" si="2663"/>
        <v/>
      </c>
      <c r="DT162" s="72" t="str">
        <f t="shared" si="2663"/>
        <v/>
      </c>
      <c r="DU162" s="72" t="str">
        <f t="shared" si="2663"/>
        <v/>
      </c>
      <c r="DV162" s="72" t="str">
        <f t="shared" si="2663"/>
        <v/>
      </c>
      <c r="DW162" s="72" t="str">
        <f t="shared" si="2663"/>
        <v/>
      </c>
      <c r="DX162" s="72" t="str">
        <f t="shared" si="2663"/>
        <v/>
      </c>
      <c r="DY162" s="72" t="str">
        <f t="shared" si="2663"/>
        <v/>
      </c>
      <c r="DZ162" s="72" t="str">
        <f t="shared" si="2663"/>
        <v/>
      </c>
      <c r="EA162" s="72" t="str">
        <f t="shared" si="2663"/>
        <v/>
      </c>
      <c r="EB162" s="72" t="str">
        <f t="shared" si="2663"/>
        <v/>
      </c>
      <c r="EC162" s="72" t="str">
        <f t="shared" si="2663"/>
        <v/>
      </c>
      <c r="ED162" s="72" t="str">
        <f t="shared" si="2663"/>
        <v/>
      </c>
      <c r="EE162" s="72" t="str">
        <f t="shared" si="2663"/>
        <v/>
      </c>
      <c r="EF162" s="72" t="str">
        <f t="shared" si="2663"/>
        <v/>
      </c>
      <c r="EG162" s="72" t="str">
        <f t="shared" si="2663"/>
        <v/>
      </c>
      <c r="EH162" s="72" t="str">
        <f t="shared" si="2663"/>
        <v/>
      </c>
      <c r="EI162" s="72" t="str">
        <f t="shared" si="2663"/>
        <v/>
      </c>
      <c r="EJ162" s="72" t="str">
        <f t="shared" si="2663"/>
        <v/>
      </c>
      <c r="EK162" s="72" t="str">
        <f t="shared" si="2663"/>
        <v/>
      </c>
      <c r="EL162" s="72" t="str">
        <f t="shared" si="2663"/>
        <v/>
      </c>
      <c r="EM162" s="72" t="str">
        <f t="shared" si="2663"/>
        <v/>
      </c>
      <c r="EN162" s="72" t="str">
        <f t="shared" si="2663"/>
        <v/>
      </c>
      <c r="EO162" s="72" t="str">
        <f t="shared" si="2663"/>
        <v/>
      </c>
      <c r="EP162" s="72" t="str">
        <f t="shared" si="2663"/>
        <v/>
      </c>
      <c r="EQ162" s="72" t="str">
        <f t="shared" si="2663"/>
        <v/>
      </c>
      <c r="ER162" s="72" t="str">
        <f t="shared" si="2663"/>
        <v/>
      </c>
      <c r="ES162" s="72" t="str">
        <f t="shared" si="2663"/>
        <v/>
      </c>
      <c r="ET162" s="72" t="str">
        <f t="shared" si="2663"/>
        <v/>
      </c>
      <c r="EU162" s="72" t="str">
        <f t="shared" si="2663"/>
        <v/>
      </c>
      <c r="EV162" s="72" t="str">
        <f t="shared" si="2663"/>
        <v/>
      </c>
      <c r="EW162" s="72" t="str">
        <f t="shared" si="2663"/>
        <v/>
      </c>
      <c r="EX162" s="72" t="str">
        <f t="shared" si="2663"/>
        <v/>
      </c>
      <c r="EY162" s="72" t="str">
        <f t="shared" si="2663"/>
        <v/>
      </c>
      <c r="EZ162" s="72" t="str">
        <f t="shared" si="2663"/>
        <v/>
      </c>
      <c r="FA162" s="72" t="str">
        <f t="shared" si="2663"/>
        <v/>
      </c>
      <c r="FB162" s="72" t="str">
        <f t="shared" si="2663"/>
        <v/>
      </c>
      <c r="FC162" s="72" t="str">
        <f t="shared" si="2663"/>
        <v/>
      </c>
      <c r="FD162" s="72" t="str">
        <f t="shared" si="2663"/>
        <v/>
      </c>
      <c r="FE162" s="72" t="str">
        <f t="shared" si="2663"/>
        <v/>
      </c>
      <c r="FF162" s="72" t="str">
        <f t="shared" si="2663"/>
        <v/>
      </c>
      <c r="FG162" s="72" t="str">
        <f t="shared" si="2663"/>
        <v/>
      </c>
      <c r="FH162" s="72" t="str">
        <f t="shared" si="2663"/>
        <v/>
      </c>
      <c r="FI162" s="72" t="str">
        <f t="shared" si="2663"/>
        <v/>
      </c>
      <c r="FJ162" s="72" t="str">
        <f t="shared" si="2663"/>
        <v/>
      </c>
      <c r="FK162" s="72" t="str">
        <f t="shared" si="2663"/>
        <v/>
      </c>
      <c r="FL162" s="72" t="str">
        <f t="shared" si="2663"/>
        <v/>
      </c>
      <c r="FM162" s="72" t="str">
        <f t="shared" si="2663"/>
        <v/>
      </c>
      <c r="FN162" s="72" t="str">
        <f t="shared" ref="FN162:FS162" si="2664">IF(CH162="","","|n"&amp;FN$2&amp;"+"&amp;CH162&amp;FN$1)</f>
        <v/>
      </c>
      <c r="FO162" s="72" t="str">
        <f t="shared" si="2664"/>
        <v/>
      </c>
      <c r="FP162" s="72" t="str">
        <f t="shared" si="2664"/>
        <v/>
      </c>
      <c r="FQ162" s="72" t="str">
        <f t="shared" si="2664"/>
        <v/>
      </c>
      <c r="FR162" s="72" t="str">
        <f t="shared" si="2664"/>
        <v/>
      </c>
      <c r="FS162" s="72" t="str">
        <f t="shared" si="2664"/>
        <v/>
      </c>
    </row>
    <row r="163" spans="1:175" ht="16.5">
      <c r="A163" s="104"/>
      <c r="B163" s="118" t="s">
        <v>593</v>
      </c>
      <c r="C163" s="23" t="s">
        <v>594</v>
      </c>
      <c r="T163" s="71" t="s">
        <v>595</v>
      </c>
      <c r="U163" s="88" t="str">
        <f t="shared" si="2658"/>
        <v>ReplaceableTextures\\CommandButtons\\BTNIN23.blp</v>
      </c>
      <c r="CN163" s="70" t="str">
        <f t="shared" si="2367"/>
        <v>InitUnitState('IN23',,,,,,,,,,)</v>
      </c>
      <c r="CO163" s="70" t="str">
        <f t="shared" si="2368"/>
        <v>InitUnitNormal('IN23',,,,,,,,,,)</v>
      </c>
      <c r="CP163" s="70" t="str">
        <f t="shared" si="2369"/>
        <v>InitUnitMagic('IN23',,,,,,,,,,)</v>
      </c>
      <c r="CQ163" s="70" t="str">
        <f t="shared" si="2370"/>
        <v>InitUnitAdd('IN23',,,,,,,,,,)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InitEquipData('IN23',,"",,,,,'','','','','','',"ReplaceableTextures\\CommandButtons\\BTN023.blp")</v>
      </c>
      <c r="CU163" s="98" t="str">
        <f t="shared" si="2516"/>
        <v>|n</v>
      </c>
      <c r="CV163" s="71" t="str">
        <f t="shared" si="2517"/>
        <v>金币|Cffffc926+8888~88888|r</v>
      </c>
      <c r="CW163" s="61"/>
      <c r="CX163" s="61"/>
      <c r="CY163" s="61"/>
      <c r="CZ163" s="61"/>
      <c r="DA163" s="61"/>
      <c r="DB163" s="72" t="str">
        <f t="shared" ref="DB163:FM163" si="2665">IF(V163="","","|n"&amp;DB$2&amp;"+"&amp;V163&amp;DB$1)</f>
        <v/>
      </c>
      <c r="DC163" s="72" t="str">
        <f t="shared" si="2665"/>
        <v/>
      </c>
      <c r="DD163" s="72" t="str">
        <f t="shared" si="2665"/>
        <v/>
      </c>
      <c r="DE163" s="72" t="str">
        <f t="shared" si="2665"/>
        <v/>
      </c>
      <c r="DF163" s="72" t="str">
        <f t="shared" si="2665"/>
        <v/>
      </c>
      <c r="DG163" s="72" t="str">
        <f t="shared" si="2665"/>
        <v/>
      </c>
      <c r="DH163" s="72" t="str">
        <f t="shared" si="2665"/>
        <v/>
      </c>
      <c r="DI163" s="72" t="str">
        <f t="shared" si="2665"/>
        <v/>
      </c>
      <c r="DJ163" s="72" t="str">
        <f t="shared" si="2665"/>
        <v/>
      </c>
      <c r="DK163" s="72" t="str">
        <f t="shared" si="2665"/>
        <v/>
      </c>
      <c r="DL163" s="72" t="str">
        <f t="shared" si="2665"/>
        <v/>
      </c>
      <c r="DM163" s="72" t="str">
        <f t="shared" si="2665"/>
        <v/>
      </c>
      <c r="DN163" s="72" t="str">
        <f t="shared" si="2665"/>
        <v/>
      </c>
      <c r="DO163" s="72" t="str">
        <f t="shared" si="2665"/>
        <v/>
      </c>
      <c r="DP163" s="72" t="str">
        <f t="shared" si="2665"/>
        <v/>
      </c>
      <c r="DQ163" s="72" t="str">
        <f t="shared" si="2665"/>
        <v/>
      </c>
      <c r="DR163" s="72" t="str">
        <f t="shared" si="2665"/>
        <v/>
      </c>
      <c r="DS163" s="72" t="str">
        <f t="shared" si="2665"/>
        <v/>
      </c>
      <c r="DT163" s="72" t="str">
        <f t="shared" si="2665"/>
        <v/>
      </c>
      <c r="DU163" s="72" t="str">
        <f t="shared" si="2665"/>
        <v/>
      </c>
      <c r="DV163" s="72" t="str">
        <f t="shared" si="2665"/>
        <v/>
      </c>
      <c r="DW163" s="72" t="str">
        <f t="shared" si="2665"/>
        <v/>
      </c>
      <c r="DX163" s="72" t="str">
        <f t="shared" si="2665"/>
        <v/>
      </c>
      <c r="DY163" s="72" t="str">
        <f t="shared" si="2665"/>
        <v/>
      </c>
      <c r="DZ163" s="72" t="str">
        <f t="shared" si="2665"/>
        <v/>
      </c>
      <c r="EA163" s="72" t="str">
        <f t="shared" si="2665"/>
        <v/>
      </c>
      <c r="EB163" s="72" t="str">
        <f t="shared" si="2665"/>
        <v/>
      </c>
      <c r="EC163" s="72" t="str">
        <f t="shared" si="2665"/>
        <v/>
      </c>
      <c r="ED163" s="72" t="str">
        <f t="shared" si="2665"/>
        <v/>
      </c>
      <c r="EE163" s="72" t="str">
        <f t="shared" si="2665"/>
        <v/>
      </c>
      <c r="EF163" s="72" t="str">
        <f t="shared" si="2665"/>
        <v/>
      </c>
      <c r="EG163" s="72" t="str">
        <f t="shared" si="2665"/>
        <v/>
      </c>
      <c r="EH163" s="72" t="str">
        <f t="shared" si="2665"/>
        <v/>
      </c>
      <c r="EI163" s="72" t="str">
        <f t="shared" si="2665"/>
        <v/>
      </c>
      <c r="EJ163" s="72" t="str">
        <f t="shared" si="2665"/>
        <v/>
      </c>
      <c r="EK163" s="72" t="str">
        <f t="shared" si="2665"/>
        <v/>
      </c>
      <c r="EL163" s="72" t="str">
        <f t="shared" si="2665"/>
        <v/>
      </c>
      <c r="EM163" s="72" t="str">
        <f t="shared" si="2665"/>
        <v/>
      </c>
      <c r="EN163" s="72" t="str">
        <f t="shared" si="2665"/>
        <v/>
      </c>
      <c r="EO163" s="72" t="str">
        <f t="shared" si="2665"/>
        <v/>
      </c>
      <c r="EP163" s="72" t="str">
        <f t="shared" si="2665"/>
        <v/>
      </c>
      <c r="EQ163" s="72" t="str">
        <f t="shared" si="2665"/>
        <v/>
      </c>
      <c r="ER163" s="72" t="str">
        <f t="shared" si="2665"/>
        <v/>
      </c>
      <c r="ES163" s="72" t="str">
        <f t="shared" si="2665"/>
        <v/>
      </c>
      <c r="ET163" s="72" t="str">
        <f t="shared" si="2665"/>
        <v/>
      </c>
      <c r="EU163" s="72" t="str">
        <f t="shared" si="2665"/>
        <v/>
      </c>
      <c r="EV163" s="72" t="str">
        <f t="shared" si="2665"/>
        <v/>
      </c>
      <c r="EW163" s="72" t="str">
        <f t="shared" si="2665"/>
        <v/>
      </c>
      <c r="EX163" s="72" t="str">
        <f t="shared" si="2665"/>
        <v/>
      </c>
      <c r="EY163" s="72" t="str">
        <f t="shared" si="2665"/>
        <v/>
      </c>
      <c r="EZ163" s="72" t="str">
        <f t="shared" si="2665"/>
        <v/>
      </c>
      <c r="FA163" s="72" t="str">
        <f t="shared" si="2665"/>
        <v/>
      </c>
      <c r="FB163" s="72" t="str">
        <f t="shared" si="2665"/>
        <v/>
      </c>
      <c r="FC163" s="72" t="str">
        <f t="shared" si="2665"/>
        <v/>
      </c>
      <c r="FD163" s="72" t="str">
        <f t="shared" si="2665"/>
        <v/>
      </c>
      <c r="FE163" s="72" t="str">
        <f t="shared" si="2665"/>
        <v/>
      </c>
      <c r="FF163" s="72" t="str">
        <f t="shared" si="2665"/>
        <v/>
      </c>
      <c r="FG163" s="72" t="str">
        <f t="shared" si="2665"/>
        <v/>
      </c>
      <c r="FH163" s="72" t="str">
        <f t="shared" si="2665"/>
        <v/>
      </c>
      <c r="FI163" s="72" t="str">
        <f t="shared" si="2665"/>
        <v/>
      </c>
      <c r="FJ163" s="72" t="str">
        <f t="shared" si="2665"/>
        <v/>
      </c>
      <c r="FK163" s="72" t="str">
        <f t="shared" si="2665"/>
        <v/>
      </c>
      <c r="FL163" s="72" t="str">
        <f t="shared" si="2665"/>
        <v/>
      </c>
      <c r="FM163" s="72" t="str">
        <f t="shared" si="2665"/>
        <v/>
      </c>
      <c r="FN163" s="72" t="str">
        <f t="shared" ref="FN163:FS163" si="2666">IF(CH163="","","|n"&amp;FN$2&amp;"+"&amp;CH163&amp;FN$1)</f>
        <v/>
      </c>
      <c r="FO163" s="72" t="str">
        <f t="shared" si="2666"/>
        <v/>
      </c>
      <c r="FP163" s="72" t="str">
        <f t="shared" si="2666"/>
        <v/>
      </c>
      <c r="FQ163" s="72" t="str">
        <f t="shared" si="2666"/>
        <v/>
      </c>
      <c r="FR163" s="72" t="str">
        <f t="shared" si="2666"/>
        <v/>
      </c>
      <c r="FS163" s="72" t="str">
        <f t="shared" si="2666"/>
        <v/>
      </c>
    </row>
    <row r="164" spans="1:175" ht="16.5">
      <c r="A164" s="104"/>
      <c r="B164" s="118" t="s">
        <v>596</v>
      </c>
      <c r="C164" s="23" t="s">
        <v>597</v>
      </c>
      <c r="T164" s="71" t="s">
        <v>598</v>
      </c>
      <c r="U164" s="88" t="str">
        <f t="shared" si="2658"/>
        <v>ReplaceableTextures\\CommandButtons\\BTNIN24.blp</v>
      </c>
      <c r="CN164" s="70" t="str">
        <f t="shared" si="2367"/>
        <v>InitUnitState('IN24',,,,,,,,,,)</v>
      </c>
      <c r="CO164" s="70" t="str">
        <f t="shared" si="2368"/>
        <v>InitUnitNormal('IN24',,,,,,,,,,)</v>
      </c>
      <c r="CP164" s="70" t="str">
        <f t="shared" si="2369"/>
        <v>InitUnitMagic('IN24',,,,,,,,,,)</v>
      </c>
      <c r="CQ164" s="70" t="str">
        <f t="shared" si="2370"/>
        <v>InitUnitAdd('IN24',,,,,,,,,,)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InitEquipData('IN24',,"",,,,,'','','','','','',"ReplaceableTextures\\CommandButtons\\BTN020.blp")</v>
      </c>
      <c r="CU164" s="98" t="str">
        <f t="shared" si="2516"/>
        <v>|n</v>
      </c>
      <c r="CV164" s="71" t="str">
        <f t="shared" si="2517"/>
        <v>攻击|Cffffc926+1000|r</v>
      </c>
      <c r="CW164" s="61"/>
      <c r="CX164" s="61"/>
      <c r="CY164" s="61"/>
      <c r="CZ164" s="61"/>
      <c r="DA164" s="61"/>
      <c r="DB164" s="72" t="str">
        <f t="shared" ref="DB164:FM164" si="2667">IF(V164="","","|n"&amp;DB$2&amp;"+"&amp;V164&amp;DB$1)</f>
        <v/>
      </c>
      <c r="DC164" s="72" t="str">
        <f t="shared" si="2667"/>
        <v/>
      </c>
      <c r="DD164" s="72" t="str">
        <f t="shared" si="2667"/>
        <v/>
      </c>
      <c r="DE164" s="72" t="str">
        <f t="shared" si="2667"/>
        <v/>
      </c>
      <c r="DF164" s="72" t="str">
        <f t="shared" si="2667"/>
        <v/>
      </c>
      <c r="DG164" s="72" t="str">
        <f t="shared" si="2667"/>
        <v/>
      </c>
      <c r="DH164" s="72" t="str">
        <f t="shared" si="2667"/>
        <v/>
      </c>
      <c r="DI164" s="72" t="str">
        <f t="shared" si="2667"/>
        <v/>
      </c>
      <c r="DJ164" s="72" t="str">
        <f t="shared" si="2667"/>
        <v/>
      </c>
      <c r="DK164" s="72" t="str">
        <f t="shared" si="2667"/>
        <v/>
      </c>
      <c r="DL164" s="72" t="str">
        <f t="shared" si="2667"/>
        <v/>
      </c>
      <c r="DM164" s="72" t="str">
        <f t="shared" si="2667"/>
        <v/>
      </c>
      <c r="DN164" s="72" t="str">
        <f t="shared" si="2667"/>
        <v/>
      </c>
      <c r="DO164" s="72" t="str">
        <f t="shared" si="2667"/>
        <v/>
      </c>
      <c r="DP164" s="72" t="str">
        <f t="shared" si="2667"/>
        <v/>
      </c>
      <c r="DQ164" s="72" t="str">
        <f t="shared" si="2667"/>
        <v/>
      </c>
      <c r="DR164" s="72" t="str">
        <f t="shared" si="2667"/>
        <v/>
      </c>
      <c r="DS164" s="72" t="str">
        <f t="shared" si="2667"/>
        <v/>
      </c>
      <c r="DT164" s="72" t="str">
        <f t="shared" si="2667"/>
        <v/>
      </c>
      <c r="DU164" s="72" t="str">
        <f t="shared" si="2667"/>
        <v/>
      </c>
      <c r="DV164" s="72" t="str">
        <f t="shared" si="2667"/>
        <v/>
      </c>
      <c r="DW164" s="72" t="str">
        <f t="shared" si="2667"/>
        <v/>
      </c>
      <c r="DX164" s="72" t="str">
        <f t="shared" si="2667"/>
        <v/>
      </c>
      <c r="DY164" s="72" t="str">
        <f t="shared" si="2667"/>
        <v/>
      </c>
      <c r="DZ164" s="72" t="str">
        <f t="shared" si="2667"/>
        <v/>
      </c>
      <c r="EA164" s="72" t="str">
        <f t="shared" si="2667"/>
        <v/>
      </c>
      <c r="EB164" s="72" t="str">
        <f t="shared" si="2667"/>
        <v/>
      </c>
      <c r="EC164" s="72" t="str">
        <f t="shared" si="2667"/>
        <v/>
      </c>
      <c r="ED164" s="72" t="str">
        <f t="shared" si="2667"/>
        <v/>
      </c>
      <c r="EE164" s="72" t="str">
        <f t="shared" si="2667"/>
        <v/>
      </c>
      <c r="EF164" s="72" t="str">
        <f t="shared" si="2667"/>
        <v/>
      </c>
      <c r="EG164" s="72" t="str">
        <f t="shared" si="2667"/>
        <v/>
      </c>
      <c r="EH164" s="72" t="str">
        <f t="shared" si="2667"/>
        <v/>
      </c>
      <c r="EI164" s="72" t="str">
        <f t="shared" si="2667"/>
        <v/>
      </c>
      <c r="EJ164" s="72" t="str">
        <f t="shared" si="2667"/>
        <v/>
      </c>
      <c r="EK164" s="72" t="str">
        <f t="shared" si="2667"/>
        <v/>
      </c>
      <c r="EL164" s="72" t="str">
        <f t="shared" si="2667"/>
        <v/>
      </c>
      <c r="EM164" s="72" t="str">
        <f t="shared" si="2667"/>
        <v/>
      </c>
      <c r="EN164" s="72" t="str">
        <f t="shared" si="2667"/>
        <v/>
      </c>
      <c r="EO164" s="72" t="str">
        <f t="shared" si="2667"/>
        <v/>
      </c>
      <c r="EP164" s="72" t="str">
        <f t="shared" si="2667"/>
        <v/>
      </c>
      <c r="EQ164" s="72" t="str">
        <f t="shared" si="2667"/>
        <v/>
      </c>
      <c r="ER164" s="72" t="str">
        <f t="shared" si="2667"/>
        <v/>
      </c>
      <c r="ES164" s="72" t="str">
        <f t="shared" si="2667"/>
        <v/>
      </c>
      <c r="ET164" s="72" t="str">
        <f t="shared" si="2667"/>
        <v/>
      </c>
      <c r="EU164" s="72" t="str">
        <f t="shared" si="2667"/>
        <v/>
      </c>
      <c r="EV164" s="72" t="str">
        <f t="shared" si="2667"/>
        <v/>
      </c>
      <c r="EW164" s="72" t="str">
        <f t="shared" si="2667"/>
        <v/>
      </c>
      <c r="EX164" s="72" t="str">
        <f t="shared" si="2667"/>
        <v/>
      </c>
      <c r="EY164" s="72" t="str">
        <f t="shared" si="2667"/>
        <v/>
      </c>
      <c r="EZ164" s="72" t="str">
        <f t="shared" si="2667"/>
        <v/>
      </c>
      <c r="FA164" s="72" t="str">
        <f t="shared" si="2667"/>
        <v/>
      </c>
      <c r="FB164" s="72" t="str">
        <f t="shared" si="2667"/>
        <v/>
      </c>
      <c r="FC164" s="72" t="str">
        <f t="shared" si="2667"/>
        <v/>
      </c>
      <c r="FD164" s="72" t="str">
        <f t="shared" si="2667"/>
        <v/>
      </c>
      <c r="FE164" s="72" t="str">
        <f t="shared" si="2667"/>
        <v/>
      </c>
      <c r="FF164" s="72" t="str">
        <f t="shared" si="2667"/>
        <v/>
      </c>
      <c r="FG164" s="72" t="str">
        <f t="shared" si="2667"/>
        <v/>
      </c>
      <c r="FH164" s="72" t="str">
        <f t="shared" si="2667"/>
        <v/>
      </c>
      <c r="FI164" s="72" t="str">
        <f t="shared" si="2667"/>
        <v/>
      </c>
      <c r="FJ164" s="72" t="str">
        <f t="shared" si="2667"/>
        <v/>
      </c>
      <c r="FK164" s="72" t="str">
        <f t="shared" si="2667"/>
        <v/>
      </c>
      <c r="FL164" s="72" t="str">
        <f t="shared" si="2667"/>
        <v/>
      </c>
      <c r="FM164" s="72" t="str">
        <f t="shared" si="2667"/>
        <v/>
      </c>
      <c r="FN164" s="72" t="str">
        <f t="shared" ref="FN164:FS164" si="2668">IF(CH164="","","|n"&amp;FN$2&amp;"+"&amp;CH164&amp;FN$1)</f>
        <v/>
      </c>
      <c r="FO164" s="72" t="str">
        <f t="shared" si="2668"/>
        <v/>
      </c>
      <c r="FP164" s="72" t="str">
        <f t="shared" si="2668"/>
        <v/>
      </c>
      <c r="FQ164" s="72" t="str">
        <f t="shared" si="2668"/>
        <v/>
      </c>
      <c r="FR164" s="72" t="str">
        <f t="shared" si="2668"/>
        <v/>
      </c>
      <c r="FS164" s="72" t="str">
        <f t="shared" si="2668"/>
        <v/>
      </c>
    </row>
    <row r="165" spans="1:175" ht="16.5">
      <c r="A165" s="104"/>
      <c r="B165" s="119" t="s">
        <v>599</v>
      </c>
      <c r="C165" s="98" t="s">
        <v>600</v>
      </c>
      <c r="T165" s="71" t="s">
        <v>601</v>
      </c>
      <c r="U165" s="88" t="s">
        <v>602</v>
      </c>
      <c r="CN165" s="70" t="str">
        <f t="shared" si="2367"/>
        <v>InitUnitState('IN25',,,,,,,,,,)</v>
      </c>
      <c r="CO165" s="70" t="str">
        <f t="shared" si="2368"/>
        <v>InitUnitNormal('IN25',,,,,,,,,,)</v>
      </c>
      <c r="CP165" s="70" t="str">
        <f t="shared" si="2369"/>
        <v>InitUnitMagic('IN25',,,,,,,,,,)</v>
      </c>
      <c r="CQ165" s="70" t="str">
        <f t="shared" si="2370"/>
        <v>InitUnitAdd('IN25',,,,,,,,,,)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214&amp;CR$1&amp;")"</f>
        <v>InitEquipData('IN25',,"",,,,,'','','','','','',"ReplaceableTextures\\CommandButtons\\BTN001.blp")</v>
      </c>
      <c r="CU165" s="98" t="str">
        <f t="shared" si="2516"/>
        <v>|n</v>
      </c>
      <c r="CV165" s="71" t="str">
        <f t="shared" si="2517"/>
        <v>打开后有几率获得以下奖励：|n【随机品质】中级道果|n|Cff00ff7f【随机品质】高级道果|r</v>
      </c>
      <c r="CW165" s="61"/>
      <c r="CX165" s="61"/>
      <c r="CY165" s="61"/>
      <c r="CZ165" s="61"/>
      <c r="DA165" s="61"/>
      <c r="DB165" s="72" t="str">
        <f t="shared" ref="DB165:FM165" si="2669">IF(V165="","","|n"&amp;DB$2&amp;"+"&amp;V165&amp;DB$1)</f>
        <v/>
      </c>
      <c r="DC165" s="72" t="str">
        <f t="shared" si="2669"/>
        <v/>
      </c>
      <c r="DD165" s="72" t="str">
        <f t="shared" si="2669"/>
        <v/>
      </c>
      <c r="DE165" s="72" t="str">
        <f t="shared" si="2669"/>
        <v/>
      </c>
      <c r="DF165" s="72" t="str">
        <f t="shared" si="2669"/>
        <v/>
      </c>
      <c r="DG165" s="72" t="str">
        <f t="shared" si="2669"/>
        <v/>
      </c>
      <c r="DH165" s="72" t="str">
        <f t="shared" si="2669"/>
        <v/>
      </c>
      <c r="DI165" s="72" t="str">
        <f t="shared" si="2669"/>
        <v/>
      </c>
      <c r="DJ165" s="72" t="str">
        <f t="shared" si="2669"/>
        <v/>
      </c>
      <c r="DK165" s="72" t="str">
        <f t="shared" si="2669"/>
        <v/>
      </c>
      <c r="DL165" s="72" t="str">
        <f t="shared" si="2669"/>
        <v/>
      </c>
      <c r="DM165" s="72" t="str">
        <f t="shared" si="2669"/>
        <v/>
      </c>
      <c r="DN165" s="72" t="str">
        <f t="shared" si="2669"/>
        <v/>
      </c>
      <c r="DO165" s="72" t="str">
        <f t="shared" si="2669"/>
        <v/>
      </c>
      <c r="DP165" s="72" t="str">
        <f t="shared" si="2669"/>
        <v/>
      </c>
      <c r="DQ165" s="72" t="str">
        <f t="shared" si="2669"/>
        <v/>
      </c>
      <c r="DR165" s="72" t="str">
        <f t="shared" si="2669"/>
        <v/>
      </c>
      <c r="DS165" s="72" t="str">
        <f t="shared" si="2669"/>
        <v/>
      </c>
      <c r="DT165" s="72" t="str">
        <f t="shared" si="2669"/>
        <v/>
      </c>
      <c r="DU165" s="72" t="str">
        <f t="shared" si="2669"/>
        <v/>
      </c>
      <c r="DV165" s="72" t="str">
        <f t="shared" si="2669"/>
        <v/>
      </c>
      <c r="DW165" s="72" t="str">
        <f t="shared" si="2669"/>
        <v/>
      </c>
      <c r="DX165" s="72" t="str">
        <f t="shared" si="2669"/>
        <v/>
      </c>
      <c r="DY165" s="72" t="str">
        <f t="shared" si="2669"/>
        <v/>
      </c>
      <c r="DZ165" s="72" t="str">
        <f t="shared" si="2669"/>
        <v/>
      </c>
      <c r="EA165" s="72" t="str">
        <f t="shared" si="2669"/>
        <v/>
      </c>
      <c r="EB165" s="72" t="str">
        <f t="shared" si="2669"/>
        <v/>
      </c>
      <c r="EC165" s="72" t="str">
        <f t="shared" si="2669"/>
        <v/>
      </c>
      <c r="ED165" s="72" t="str">
        <f t="shared" si="2669"/>
        <v/>
      </c>
      <c r="EE165" s="72" t="str">
        <f t="shared" si="2669"/>
        <v/>
      </c>
      <c r="EF165" s="72" t="str">
        <f t="shared" si="2669"/>
        <v/>
      </c>
      <c r="EG165" s="72" t="str">
        <f t="shared" si="2669"/>
        <v/>
      </c>
      <c r="EH165" s="72" t="str">
        <f t="shared" si="2669"/>
        <v/>
      </c>
      <c r="EI165" s="72" t="str">
        <f t="shared" si="2669"/>
        <v/>
      </c>
      <c r="EJ165" s="72" t="str">
        <f t="shared" si="2669"/>
        <v/>
      </c>
      <c r="EK165" s="72" t="str">
        <f t="shared" si="2669"/>
        <v/>
      </c>
      <c r="EL165" s="72" t="str">
        <f t="shared" si="2669"/>
        <v/>
      </c>
      <c r="EM165" s="72" t="str">
        <f t="shared" si="2669"/>
        <v/>
      </c>
      <c r="EN165" s="72" t="str">
        <f t="shared" si="2669"/>
        <v/>
      </c>
      <c r="EO165" s="72" t="str">
        <f t="shared" si="2669"/>
        <v/>
      </c>
      <c r="EP165" s="72" t="str">
        <f t="shared" si="2669"/>
        <v/>
      </c>
      <c r="EQ165" s="72" t="str">
        <f t="shared" si="2669"/>
        <v/>
      </c>
      <c r="ER165" s="72" t="str">
        <f t="shared" si="2669"/>
        <v/>
      </c>
      <c r="ES165" s="72" t="str">
        <f t="shared" si="2669"/>
        <v/>
      </c>
      <c r="ET165" s="72" t="str">
        <f t="shared" si="2669"/>
        <v/>
      </c>
      <c r="EU165" s="72" t="str">
        <f t="shared" si="2669"/>
        <v/>
      </c>
      <c r="EV165" s="72" t="str">
        <f t="shared" si="2669"/>
        <v/>
      </c>
      <c r="EW165" s="72" t="str">
        <f t="shared" si="2669"/>
        <v/>
      </c>
      <c r="EX165" s="72" t="str">
        <f t="shared" si="2669"/>
        <v/>
      </c>
      <c r="EY165" s="72" t="str">
        <f t="shared" si="2669"/>
        <v/>
      </c>
      <c r="EZ165" s="72" t="str">
        <f t="shared" si="2669"/>
        <v/>
      </c>
      <c r="FA165" s="72" t="str">
        <f t="shared" si="2669"/>
        <v/>
      </c>
      <c r="FB165" s="72" t="str">
        <f t="shared" si="2669"/>
        <v/>
      </c>
      <c r="FC165" s="72" t="str">
        <f t="shared" si="2669"/>
        <v/>
      </c>
      <c r="FD165" s="72" t="str">
        <f t="shared" si="2669"/>
        <v/>
      </c>
      <c r="FE165" s="72" t="str">
        <f t="shared" si="2669"/>
        <v/>
      </c>
      <c r="FF165" s="72" t="str">
        <f t="shared" si="2669"/>
        <v/>
      </c>
      <c r="FG165" s="72" t="str">
        <f t="shared" si="2669"/>
        <v/>
      </c>
      <c r="FH165" s="72" t="str">
        <f t="shared" si="2669"/>
        <v/>
      </c>
      <c r="FI165" s="72" t="str">
        <f t="shared" si="2669"/>
        <v/>
      </c>
      <c r="FJ165" s="72" t="str">
        <f t="shared" si="2669"/>
        <v/>
      </c>
      <c r="FK165" s="72" t="str">
        <f t="shared" si="2669"/>
        <v/>
      </c>
      <c r="FL165" s="72" t="str">
        <f t="shared" si="2669"/>
        <v/>
      </c>
      <c r="FM165" s="72" t="str">
        <f t="shared" si="2669"/>
        <v/>
      </c>
      <c r="FN165" s="72" t="str">
        <f t="shared" ref="FN165:FS165" si="2670">IF(CH165="","","|n"&amp;FN$2&amp;"+"&amp;CH165&amp;FN$1)</f>
        <v/>
      </c>
      <c r="FO165" s="72" t="str">
        <f t="shared" si="2670"/>
        <v/>
      </c>
      <c r="FP165" s="72" t="str">
        <f t="shared" si="2670"/>
        <v/>
      </c>
      <c r="FQ165" s="72" t="str">
        <f t="shared" si="2670"/>
        <v/>
      </c>
      <c r="FR165" s="72" t="str">
        <f t="shared" si="2670"/>
        <v/>
      </c>
      <c r="FS165" s="72" t="str">
        <f t="shared" si="2670"/>
        <v/>
      </c>
    </row>
    <row r="166" spans="1:175" ht="16.5">
      <c r="A166" s="104"/>
      <c r="B166" s="119" t="s">
        <v>603</v>
      </c>
      <c r="C166" s="98" t="s">
        <v>604</v>
      </c>
      <c r="T166" s="71" t="s">
        <v>605</v>
      </c>
      <c r="U166" s="88" t="s">
        <v>606</v>
      </c>
      <c r="CN166" s="70" t="str">
        <f t="shared" si="2367"/>
        <v>InitUnitState('IN26',,,,,,,,,,)</v>
      </c>
      <c r="CO166" s="70" t="str">
        <f t="shared" si="2368"/>
        <v>InitUnitNormal('IN26',,,,,,,,,,)</v>
      </c>
      <c r="CP166" s="70" t="str">
        <f t="shared" si="2369"/>
        <v>InitUnitMagic('IN26',,,,,,,,,,)</v>
      </c>
      <c r="CQ166" s="70" t="str">
        <f t="shared" si="2370"/>
        <v>InitUnitAdd('IN26',,,,,,,,,,)</v>
      </c>
      <c r="CR166" s="70" t="str">
        <f t="shared" ref="CR166:CR172" si="2671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218&amp;CR$1&amp;")"</f>
        <v>InitEquipData('IN26',,"",,,,,'','','','','','',"ReplaceableTextures\\CommandButtons\\BTNIN01.blp")</v>
      </c>
      <c r="CU166" s="98" t="str">
        <f t="shared" si="2516"/>
        <v>|n</v>
      </c>
      <c r="CV166" s="71" t="str">
        <f t="shared" si="2517"/>
        <v>打开后有几率获得以下奖励：|n|Cff00ff7f【随机品质】黄级道果|r|n|Cff00bfff【随机品质】玄级道果|n【随机品质】地级道果|r</v>
      </c>
      <c r="CW166" s="61"/>
      <c r="CX166" s="61"/>
      <c r="CY166" s="61"/>
      <c r="CZ166" s="61"/>
      <c r="DA166" s="61"/>
      <c r="DB166" s="72" t="str">
        <f t="shared" ref="DB166:FM166" si="2672">IF(V166="","","|n"&amp;DB$2&amp;"+"&amp;V166&amp;DB$1)</f>
        <v/>
      </c>
      <c r="DC166" s="72" t="str">
        <f t="shared" si="2672"/>
        <v/>
      </c>
      <c r="DD166" s="72" t="str">
        <f t="shared" si="2672"/>
        <v/>
      </c>
      <c r="DE166" s="72" t="str">
        <f t="shared" si="2672"/>
        <v/>
      </c>
      <c r="DF166" s="72" t="str">
        <f t="shared" si="2672"/>
        <v/>
      </c>
      <c r="DG166" s="72" t="str">
        <f t="shared" si="2672"/>
        <v/>
      </c>
      <c r="DH166" s="72" t="str">
        <f t="shared" si="2672"/>
        <v/>
      </c>
      <c r="DI166" s="72" t="str">
        <f t="shared" si="2672"/>
        <v/>
      </c>
      <c r="DJ166" s="72" t="str">
        <f t="shared" si="2672"/>
        <v/>
      </c>
      <c r="DK166" s="72" t="str">
        <f t="shared" si="2672"/>
        <v/>
      </c>
      <c r="DL166" s="72" t="str">
        <f t="shared" si="2672"/>
        <v/>
      </c>
      <c r="DM166" s="72" t="str">
        <f t="shared" si="2672"/>
        <v/>
      </c>
      <c r="DN166" s="72" t="str">
        <f t="shared" si="2672"/>
        <v/>
      </c>
      <c r="DO166" s="72" t="str">
        <f t="shared" si="2672"/>
        <v/>
      </c>
      <c r="DP166" s="72" t="str">
        <f t="shared" si="2672"/>
        <v/>
      </c>
      <c r="DQ166" s="72" t="str">
        <f t="shared" si="2672"/>
        <v/>
      </c>
      <c r="DR166" s="72" t="str">
        <f t="shared" si="2672"/>
        <v/>
      </c>
      <c r="DS166" s="72" t="str">
        <f t="shared" si="2672"/>
        <v/>
      </c>
      <c r="DT166" s="72" t="str">
        <f t="shared" si="2672"/>
        <v/>
      </c>
      <c r="DU166" s="72" t="str">
        <f t="shared" si="2672"/>
        <v/>
      </c>
      <c r="DV166" s="72" t="str">
        <f t="shared" si="2672"/>
        <v/>
      </c>
      <c r="DW166" s="72" t="str">
        <f t="shared" si="2672"/>
        <v/>
      </c>
      <c r="DX166" s="72" t="str">
        <f t="shared" si="2672"/>
        <v/>
      </c>
      <c r="DY166" s="72" t="str">
        <f t="shared" si="2672"/>
        <v/>
      </c>
      <c r="DZ166" s="72" t="str">
        <f t="shared" si="2672"/>
        <v/>
      </c>
      <c r="EA166" s="72" t="str">
        <f t="shared" si="2672"/>
        <v/>
      </c>
      <c r="EB166" s="72" t="str">
        <f t="shared" si="2672"/>
        <v/>
      </c>
      <c r="EC166" s="72" t="str">
        <f t="shared" si="2672"/>
        <v/>
      </c>
      <c r="ED166" s="72" t="str">
        <f t="shared" si="2672"/>
        <v/>
      </c>
      <c r="EE166" s="72" t="str">
        <f t="shared" si="2672"/>
        <v/>
      </c>
      <c r="EF166" s="72" t="str">
        <f t="shared" si="2672"/>
        <v/>
      </c>
      <c r="EG166" s="72" t="str">
        <f t="shared" si="2672"/>
        <v/>
      </c>
      <c r="EH166" s="72" t="str">
        <f t="shared" si="2672"/>
        <v/>
      </c>
      <c r="EI166" s="72" t="str">
        <f t="shared" si="2672"/>
        <v/>
      </c>
      <c r="EJ166" s="72" t="str">
        <f t="shared" si="2672"/>
        <v/>
      </c>
      <c r="EK166" s="72" t="str">
        <f t="shared" si="2672"/>
        <v/>
      </c>
      <c r="EL166" s="72" t="str">
        <f t="shared" si="2672"/>
        <v/>
      </c>
      <c r="EM166" s="72" t="str">
        <f t="shared" si="2672"/>
        <v/>
      </c>
      <c r="EN166" s="72" t="str">
        <f t="shared" si="2672"/>
        <v/>
      </c>
      <c r="EO166" s="72" t="str">
        <f t="shared" si="2672"/>
        <v/>
      </c>
      <c r="EP166" s="72" t="str">
        <f t="shared" si="2672"/>
        <v/>
      </c>
      <c r="EQ166" s="72" t="str">
        <f t="shared" si="2672"/>
        <v/>
      </c>
      <c r="ER166" s="72" t="str">
        <f t="shared" si="2672"/>
        <v/>
      </c>
      <c r="ES166" s="72" t="str">
        <f t="shared" si="2672"/>
        <v/>
      </c>
      <c r="ET166" s="72" t="str">
        <f t="shared" si="2672"/>
        <v/>
      </c>
      <c r="EU166" s="72" t="str">
        <f t="shared" si="2672"/>
        <v/>
      </c>
      <c r="EV166" s="72" t="str">
        <f t="shared" si="2672"/>
        <v/>
      </c>
      <c r="EW166" s="72" t="str">
        <f t="shared" si="2672"/>
        <v/>
      </c>
      <c r="EX166" s="72" t="str">
        <f t="shared" si="2672"/>
        <v/>
      </c>
      <c r="EY166" s="72" t="str">
        <f t="shared" si="2672"/>
        <v/>
      </c>
      <c r="EZ166" s="72" t="str">
        <f t="shared" si="2672"/>
        <v/>
      </c>
      <c r="FA166" s="72" t="str">
        <f t="shared" si="2672"/>
        <v/>
      </c>
      <c r="FB166" s="72" t="str">
        <f t="shared" si="2672"/>
        <v/>
      </c>
      <c r="FC166" s="72" t="str">
        <f t="shared" si="2672"/>
        <v/>
      </c>
      <c r="FD166" s="72" t="str">
        <f t="shared" si="2672"/>
        <v/>
      </c>
      <c r="FE166" s="72" t="str">
        <f t="shared" si="2672"/>
        <v/>
      </c>
      <c r="FF166" s="72" t="str">
        <f t="shared" si="2672"/>
        <v/>
      </c>
      <c r="FG166" s="72" t="str">
        <f t="shared" si="2672"/>
        <v/>
      </c>
      <c r="FH166" s="72" t="str">
        <f t="shared" si="2672"/>
        <v/>
      </c>
      <c r="FI166" s="72" t="str">
        <f t="shared" si="2672"/>
        <v/>
      </c>
      <c r="FJ166" s="72" t="str">
        <f t="shared" si="2672"/>
        <v/>
      </c>
      <c r="FK166" s="72" t="str">
        <f t="shared" si="2672"/>
        <v/>
      </c>
      <c r="FL166" s="72" t="str">
        <f t="shared" si="2672"/>
        <v/>
      </c>
      <c r="FM166" s="72" t="str">
        <f t="shared" si="2672"/>
        <v/>
      </c>
      <c r="FN166" s="72" t="str">
        <f t="shared" ref="FN166:FS166" si="2673">IF(CH166="","","|n"&amp;FN$2&amp;"+"&amp;CH166&amp;FN$1)</f>
        <v/>
      </c>
      <c r="FO166" s="72" t="str">
        <f t="shared" si="2673"/>
        <v/>
      </c>
      <c r="FP166" s="72" t="str">
        <f t="shared" si="2673"/>
        <v/>
      </c>
      <c r="FQ166" s="72" t="str">
        <f t="shared" si="2673"/>
        <v/>
      </c>
      <c r="FR166" s="72" t="str">
        <f t="shared" si="2673"/>
        <v/>
      </c>
      <c r="FS166" s="72" t="str">
        <f t="shared" si="2673"/>
        <v/>
      </c>
    </row>
    <row r="167" spans="1:175" ht="16.5">
      <c r="A167" s="104"/>
      <c r="B167" s="119" t="s">
        <v>607</v>
      </c>
      <c r="C167" s="98" t="s">
        <v>608</v>
      </c>
      <c r="T167" s="71" t="s">
        <v>609</v>
      </c>
      <c r="U167" s="88" t="s">
        <v>610</v>
      </c>
      <c r="CN167" s="70" t="str">
        <f t="shared" si="2367"/>
        <v>InitUnitState('IN27',,,,,,,,,,)</v>
      </c>
      <c r="CO167" s="70" t="str">
        <f t="shared" si="2368"/>
        <v>InitUnitNormal('IN27',,,,,,,,,,)</v>
      </c>
      <c r="CP167" s="70" t="str">
        <f t="shared" si="2369"/>
        <v>InitUnitMagic('IN27',,,,,,,,,,)</v>
      </c>
      <c r="CQ167" s="70" t="str">
        <f t="shared" si="2370"/>
        <v>InitUnitAdd('IN27',,,,,,,,,,)</v>
      </c>
      <c r="CR167" s="70" t="str">
        <f t="shared" si="2671"/>
        <v>InitEquipData('IN27',,"",,,,,'','','','','','',"ReplaceableTextures\\CommandButtons\\BTNIN02.blp")</v>
      </c>
      <c r="CU167" s="98" t="str">
        <f t="shared" si="2516"/>
        <v>|n</v>
      </c>
      <c r="CV167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7" s="61"/>
      <c r="CX167" s="61"/>
      <c r="CY167" s="61"/>
      <c r="CZ167" s="61"/>
      <c r="DA167" s="61"/>
      <c r="DB167" s="72" t="str">
        <f t="shared" ref="DB167:FM167" si="2674">IF(V167="","","|n"&amp;DB$2&amp;"+"&amp;V167&amp;DB$1)</f>
        <v/>
      </c>
      <c r="DC167" s="72" t="str">
        <f t="shared" si="2674"/>
        <v/>
      </c>
      <c r="DD167" s="72" t="str">
        <f t="shared" si="2674"/>
        <v/>
      </c>
      <c r="DE167" s="72" t="str">
        <f t="shared" si="2674"/>
        <v/>
      </c>
      <c r="DF167" s="72" t="str">
        <f t="shared" si="2674"/>
        <v/>
      </c>
      <c r="DG167" s="72" t="str">
        <f t="shared" si="2674"/>
        <v/>
      </c>
      <c r="DH167" s="72" t="str">
        <f t="shared" si="2674"/>
        <v/>
      </c>
      <c r="DI167" s="72" t="str">
        <f t="shared" si="2674"/>
        <v/>
      </c>
      <c r="DJ167" s="72" t="str">
        <f t="shared" si="2674"/>
        <v/>
      </c>
      <c r="DK167" s="72" t="str">
        <f t="shared" si="2674"/>
        <v/>
      </c>
      <c r="DL167" s="72" t="str">
        <f t="shared" si="2674"/>
        <v/>
      </c>
      <c r="DM167" s="72" t="str">
        <f t="shared" si="2674"/>
        <v/>
      </c>
      <c r="DN167" s="72" t="str">
        <f t="shared" si="2674"/>
        <v/>
      </c>
      <c r="DO167" s="72" t="str">
        <f t="shared" si="2674"/>
        <v/>
      </c>
      <c r="DP167" s="72" t="str">
        <f t="shared" si="2674"/>
        <v/>
      </c>
      <c r="DQ167" s="72" t="str">
        <f t="shared" si="2674"/>
        <v/>
      </c>
      <c r="DR167" s="72" t="str">
        <f t="shared" si="2674"/>
        <v/>
      </c>
      <c r="DS167" s="72" t="str">
        <f t="shared" si="2674"/>
        <v/>
      </c>
      <c r="DT167" s="72" t="str">
        <f t="shared" si="2674"/>
        <v/>
      </c>
      <c r="DU167" s="72" t="str">
        <f t="shared" si="2674"/>
        <v/>
      </c>
      <c r="DV167" s="72" t="str">
        <f t="shared" si="2674"/>
        <v/>
      </c>
      <c r="DW167" s="72" t="str">
        <f t="shared" si="2674"/>
        <v/>
      </c>
      <c r="DX167" s="72" t="str">
        <f t="shared" si="2674"/>
        <v/>
      </c>
      <c r="DY167" s="72" t="str">
        <f t="shared" si="2674"/>
        <v/>
      </c>
      <c r="DZ167" s="72" t="str">
        <f t="shared" si="2674"/>
        <v/>
      </c>
      <c r="EA167" s="72" t="str">
        <f t="shared" si="2674"/>
        <v/>
      </c>
      <c r="EB167" s="72" t="str">
        <f t="shared" si="2674"/>
        <v/>
      </c>
      <c r="EC167" s="72" t="str">
        <f t="shared" si="2674"/>
        <v/>
      </c>
      <c r="ED167" s="72" t="str">
        <f t="shared" si="2674"/>
        <v/>
      </c>
      <c r="EE167" s="72" t="str">
        <f t="shared" si="2674"/>
        <v/>
      </c>
      <c r="EF167" s="72" t="str">
        <f t="shared" si="2674"/>
        <v/>
      </c>
      <c r="EG167" s="72" t="str">
        <f t="shared" si="2674"/>
        <v/>
      </c>
      <c r="EH167" s="72" t="str">
        <f t="shared" si="2674"/>
        <v/>
      </c>
      <c r="EI167" s="72" t="str">
        <f t="shared" si="2674"/>
        <v/>
      </c>
      <c r="EJ167" s="72" t="str">
        <f t="shared" si="2674"/>
        <v/>
      </c>
      <c r="EK167" s="72" t="str">
        <f t="shared" si="2674"/>
        <v/>
      </c>
      <c r="EL167" s="72" t="str">
        <f t="shared" si="2674"/>
        <v/>
      </c>
      <c r="EM167" s="72" t="str">
        <f t="shared" si="2674"/>
        <v/>
      </c>
      <c r="EN167" s="72" t="str">
        <f t="shared" si="2674"/>
        <v/>
      </c>
      <c r="EO167" s="72" t="str">
        <f t="shared" si="2674"/>
        <v/>
      </c>
      <c r="EP167" s="72" t="str">
        <f t="shared" si="2674"/>
        <v/>
      </c>
      <c r="EQ167" s="72" t="str">
        <f t="shared" si="2674"/>
        <v/>
      </c>
      <c r="ER167" s="72" t="str">
        <f t="shared" si="2674"/>
        <v/>
      </c>
      <c r="ES167" s="72" t="str">
        <f t="shared" si="2674"/>
        <v/>
      </c>
      <c r="ET167" s="72" t="str">
        <f t="shared" si="2674"/>
        <v/>
      </c>
      <c r="EU167" s="72" t="str">
        <f t="shared" si="2674"/>
        <v/>
      </c>
      <c r="EV167" s="72" t="str">
        <f t="shared" si="2674"/>
        <v/>
      </c>
      <c r="EW167" s="72" t="str">
        <f t="shared" si="2674"/>
        <v/>
      </c>
      <c r="EX167" s="72" t="str">
        <f t="shared" si="2674"/>
        <v/>
      </c>
      <c r="EY167" s="72" t="str">
        <f t="shared" si="2674"/>
        <v/>
      </c>
      <c r="EZ167" s="72" t="str">
        <f t="shared" si="2674"/>
        <v/>
      </c>
      <c r="FA167" s="72" t="str">
        <f t="shared" si="2674"/>
        <v/>
      </c>
      <c r="FB167" s="72" t="str">
        <f t="shared" si="2674"/>
        <v/>
      </c>
      <c r="FC167" s="72" t="str">
        <f t="shared" si="2674"/>
        <v/>
      </c>
      <c r="FD167" s="72" t="str">
        <f t="shared" si="2674"/>
        <v/>
      </c>
      <c r="FE167" s="72" t="str">
        <f t="shared" si="2674"/>
        <v/>
      </c>
      <c r="FF167" s="72" t="str">
        <f t="shared" si="2674"/>
        <v/>
      </c>
      <c r="FG167" s="72" t="str">
        <f t="shared" si="2674"/>
        <v/>
      </c>
      <c r="FH167" s="72" t="str">
        <f t="shared" si="2674"/>
        <v/>
      </c>
      <c r="FI167" s="72" t="str">
        <f t="shared" si="2674"/>
        <v/>
      </c>
      <c r="FJ167" s="72" t="str">
        <f t="shared" si="2674"/>
        <v/>
      </c>
      <c r="FK167" s="72" t="str">
        <f t="shared" si="2674"/>
        <v/>
      </c>
      <c r="FL167" s="72" t="str">
        <f t="shared" si="2674"/>
        <v/>
      </c>
      <c r="FM167" s="72" t="str">
        <f t="shared" si="2674"/>
        <v/>
      </c>
      <c r="FN167" s="72" t="str">
        <f t="shared" ref="FN167:FS167" si="2675">IF(CH167="","","|n"&amp;FN$2&amp;"+"&amp;CH167&amp;FN$1)</f>
        <v/>
      </c>
      <c r="FO167" s="72" t="str">
        <f t="shared" si="2675"/>
        <v/>
      </c>
      <c r="FP167" s="72" t="str">
        <f t="shared" si="2675"/>
        <v/>
      </c>
      <c r="FQ167" s="72" t="str">
        <f t="shared" si="2675"/>
        <v/>
      </c>
      <c r="FR167" s="72" t="str">
        <f t="shared" si="2675"/>
        <v/>
      </c>
      <c r="FS167" s="72" t="str">
        <f t="shared" si="2675"/>
        <v/>
      </c>
    </row>
    <row r="168" spans="1:175" ht="16.5">
      <c r="A168" s="104"/>
      <c r="B168" s="119" t="s">
        <v>611</v>
      </c>
      <c r="C168" s="71" t="s">
        <v>612</v>
      </c>
      <c r="T168" s="71" t="s">
        <v>613</v>
      </c>
      <c r="U168" s="88" t="s">
        <v>614</v>
      </c>
      <c r="CN168" s="70" t="str">
        <f t="shared" si="2367"/>
        <v>InitUnitState('IN28',,,,,,,,,,)</v>
      </c>
      <c r="CO168" s="70" t="str">
        <f t="shared" si="2368"/>
        <v>InitUnitNormal('IN28',,,,,,,,,,)</v>
      </c>
      <c r="CP168" s="70" t="str">
        <f t="shared" si="2369"/>
        <v>InitUnitMagic('IN28',,,,,,,,,,)</v>
      </c>
      <c r="CQ168" s="70" t="str">
        <f t="shared" si="2370"/>
        <v>InitUnitAdd('IN28',,,,,,,,,,)</v>
      </c>
      <c r="CR168" s="70" t="str">
        <f t="shared" si="2671"/>
        <v>InitEquipData('IN28',,"",,,,,'','','','','','',"ReplaceableTextures\\CommandButtons\\BTNIN03.blp")</v>
      </c>
      <c r="CU168" s="98" t="str">
        <f t="shared" si="2516"/>
        <v>|n</v>
      </c>
      <c r="CV168" s="71" t="str">
        <f t="shared" si="2517"/>
        <v>使用后获得|Cffffc926随机类型技能升阶石|r</v>
      </c>
      <c r="CW168" s="61"/>
      <c r="CX168" s="61"/>
      <c r="CY168" s="61"/>
      <c r="CZ168" s="61"/>
      <c r="DA168" s="61"/>
      <c r="DB168" s="72" t="str">
        <f t="shared" ref="DB168:FM168" si="2676">IF(V168="","","|n"&amp;DB$2&amp;"+"&amp;V168&amp;DB$1)</f>
        <v/>
      </c>
      <c r="DC168" s="72" t="str">
        <f t="shared" si="2676"/>
        <v/>
      </c>
      <c r="DD168" s="72" t="str">
        <f t="shared" si="2676"/>
        <v/>
      </c>
      <c r="DE168" s="72" t="str">
        <f t="shared" si="2676"/>
        <v/>
      </c>
      <c r="DF168" s="72" t="str">
        <f t="shared" si="2676"/>
        <v/>
      </c>
      <c r="DG168" s="72" t="str">
        <f t="shared" si="2676"/>
        <v/>
      </c>
      <c r="DH168" s="72" t="str">
        <f t="shared" si="2676"/>
        <v/>
      </c>
      <c r="DI168" s="72" t="str">
        <f t="shared" si="2676"/>
        <v/>
      </c>
      <c r="DJ168" s="72" t="str">
        <f t="shared" si="2676"/>
        <v/>
      </c>
      <c r="DK168" s="72" t="str">
        <f t="shared" si="2676"/>
        <v/>
      </c>
      <c r="DL168" s="72" t="str">
        <f t="shared" si="2676"/>
        <v/>
      </c>
      <c r="DM168" s="72" t="str">
        <f t="shared" si="2676"/>
        <v/>
      </c>
      <c r="DN168" s="72" t="str">
        <f t="shared" si="2676"/>
        <v/>
      </c>
      <c r="DO168" s="72" t="str">
        <f t="shared" si="2676"/>
        <v/>
      </c>
      <c r="DP168" s="72" t="str">
        <f t="shared" si="2676"/>
        <v/>
      </c>
      <c r="DQ168" s="72" t="str">
        <f t="shared" si="2676"/>
        <v/>
      </c>
      <c r="DR168" s="72" t="str">
        <f t="shared" si="2676"/>
        <v/>
      </c>
      <c r="DS168" s="72" t="str">
        <f t="shared" si="2676"/>
        <v/>
      </c>
      <c r="DT168" s="72" t="str">
        <f t="shared" si="2676"/>
        <v/>
      </c>
      <c r="DU168" s="72" t="str">
        <f t="shared" si="2676"/>
        <v/>
      </c>
      <c r="DV168" s="72" t="str">
        <f t="shared" si="2676"/>
        <v/>
      </c>
      <c r="DW168" s="72" t="str">
        <f t="shared" si="2676"/>
        <v/>
      </c>
      <c r="DX168" s="72" t="str">
        <f t="shared" si="2676"/>
        <v/>
      </c>
      <c r="DY168" s="72" t="str">
        <f t="shared" si="2676"/>
        <v/>
      </c>
      <c r="DZ168" s="72" t="str">
        <f t="shared" si="2676"/>
        <v/>
      </c>
      <c r="EA168" s="72" t="str">
        <f t="shared" si="2676"/>
        <v/>
      </c>
      <c r="EB168" s="72" t="str">
        <f t="shared" si="2676"/>
        <v/>
      </c>
      <c r="EC168" s="72" t="str">
        <f t="shared" si="2676"/>
        <v/>
      </c>
      <c r="ED168" s="72" t="str">
        <f t="shared" si="2676"/>
        <v/>
      </c>
      <c r="EE168" s="72" t="str">
        <f t="shared" si="2676"/>
        <v/>
      </c>
      <c r="EF168" s="72" t="str">
        <f t="shared" si="2676"/>
        <v/>
      </c>
      <c r="EG168" s="72" t="str">
        <f t="shared" si="2676"/>
        <v/>
      </c>
      <c r="EH168" s="72" t="str">
        <f t="shared" si="2676"/>
        <v/>
      </c>
      <c r="EI168" s="72" t="str">
        <f t="shared" si="2676"/>
        <v/>
      </c>
      <c r="EJ168" s="72" t="str">
        <f t="shared" si="2676"/>
        <v/>
      </c>
      <c r="EK168" s="72" t="str">
        <f t="shared" si="2676"/>
        <v/>
      </c>
      <c r="EL168" s="72" t="str">
        <f t="shared" si="2676"/>
        <v/>
      </c>
      <c r="EM168" s="72" t="str">
        <f t="shared" si="2676"/>
        <v/>
      </c>
      <c r="EN168" s="72" t="str">
        <f t="shared" si="2676"/>
        <v/>
      </c>
      <c r="EO168" s="72" t="str">
        <f t="shared" si="2676"/>
        <v/>
      </c>
      <c r="EP168" s="72" t="str">
        <f t="shared" si="2676"/>
        <v/>
      </c>
      <c r="EQ168" s="72" t="str">
        <f t="shared" si="2676"/>
        <v/>
      </c>
      <c r="ER168" s="72" t="str">
        <f t="shared" si="2676"/>
        <v/>
      </c>
      <c r="ES168" s="72" t="str">
        <f t="shared" si="2676"/>
        <v/>
      </c>
      <c r="ET168" s="72" t="str">
        <f t="shared" si="2676"/>
        <v/>
      </c>
      <c r="EU168" s="72" t="str">
        <f t="shared" si="2676"/>
        <v/>
      </c>
      <c r="EV168" s="72" t="str">
        <f t="shared" si="2676"/>
        <v/>
      </c>
      <c r="EW168" s="72" t="str">
        <f t="shared" si="2676"/>
        <v/>
      </c>
      <c r="EX168" s="72" t="str">
        <f t="shared" si="2676"/>
        <v/>
      </c>
      <c r="EY168" s="72" t="str">
        <f t="shared" si="2676"/>
        <v/>
      </c>
      <c r="EZ168" s="72" t="str">
        <f t="shared" si="2676"/>
        <v/>
      </c>
      <c r="FA168" s="72" t="str">
        <f t="shared" si="2676"/>
        <v/>
      </c>
      <c r="FB168" s="72" t="str">
        <f t="shared" si="2676"/>
        <v/>
      </c>
      <c r="FC168" s="72" t="str">
        <f t="shared" si="2676"/>
        <v/>
      </c>
      <c r="FD168" s="72" t="str">
        <f t="shared" si="2676"/>
        <v/>
      </c>
      <c r="FE168" s="72" t="str">
        <f t="shared" si="2676"/>
        <v/>
      </c>
      <c r="FF168" s="72" t="str">
        <f t="shared" si="2676"/>
        <v/>
      </c>
      <c r="FG168" s="72" t="str">
        <f t="shared" si="2676"/>
        <v/>
      </c>
      <c r="FH168" s="72" t="str">
        <f t="shared" si="2676"/>
        <v/>
      </c>
      <c r="FI168" s="72" t="str">
        <f t="shared" si="2676"/>
        <v/>
      </c>
      <c r="FJ168" s="72" t="str">
        <f t="shared" si="2676"/>
        <v/>
      </c>
      <c r="FK168" s="72" t="str">
        <f t="shared" si="2676"/>
        <v/>
      </c>
      <c r="FL168" s="72" t="str">
        <f t="shared" si="2676"/>
        <v/>
      </c>
      <c r="FM168" s="72" t="str">
        <f t="shared" si="2676"/>
        <v/>
      </c>
      <c r="FN168" s="72" t="str">
        <f t="shared" ref="FN168:FS168" si="2677">IF(CH168="","","|n"&amp;FN$2&amp;"+"&amp;CH168&amp;FN$1)</f>
        <v/>
      </c>
      <c r="FO168" s="72" t="str">
        <f t="shared" si="2677"/>
        <v/>
      </c>
      <c r="FP168" s="72" t="str">
        <f t="shared" si="2677"/>
        <v/>
      </c>
      <c r="FQ168" s="72" t="str">
        <f t="shared" si="2677"/>
        <v/>
      </c>
      <c r="FR168" s="72" t="str">
        <f t="shared" si="2677"/>
        <v/>
      </c>
      <c r="FS168" s="72" t="str">
        <f t="shared" si="2677"/>
        <v/>
      </c>
    </row>
    <row r="169" spans="1:175" ht="16.5">
      <c r="A169" s="104"/>
      <c r="B169" s="119" t="s">
        <v>615</v>
      </c>
      <c r="C169" s="71" t="s">
        <v>616</v>
      </c>
      <c r="T169" s="71" t="s">
        <v>582</v>
      </c>
      <c r="U169" s="88" t="s">
        <v>617</v>
      </c>
      <c r="CN169" s="70" t="str">
        <f t="shared" si="2367"/>
        <v>InitUnitState('IN29',,,,,,,,,,)</v>
      </c>
      <c r="CO169" s="70" t="str">
        <f t="shared" si="2368"/>
        <v>InitUnitNormal('IN29',,,,,,,,,,)</v>
      </c>
      <c r="CP169" s="70" t="str">
        <f t="shared" si="2369"/>
        <v>InitUnitMagic('IN29',,,,,,,,,,)</v>
      </c>
      <c r="CQ169" s="70" t="str">
        <f t="shared" si="2370"/>
        <v>InitUnitAdd('IN29',,,,,,,,,,)</v>
      </c>
      <c r="CR169" s="70" t="str">
        <f t="shared" si="2671"/>
        <v>InitEquipData('IN29',,"",,,,,'','','','','','',"ReplaceableTextures\\CommandButtons\\BTN009.blp")</v>
      </c>
      <c r="CU169" s="98" t="str">
        <f t="shared" si="2516"/>
        <v>|n</v>
      </c>
      <c r="CV169" s="71" t="str">
        <f t="shared" si="2517"/>
        <v>使用后获得|Cffffc926随机类型技能附魔石|r</v>
      </c>
      <c r="CW169" s="61"/>
      <c r="CX169" s="61"/>
      <c r="CY169" s="61"/>
      <c r="CZ169" s="61"/>
      <c r="DA169" s="61"/>
      <c r="DB169" s="72" t="str">
        <f t="shared" ref="DB169:FM170" si="2678">IF(V169="","","|n"&amp;DB$2&amp;"+"&amp;V169&amp;DB$1)</f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ref="FN169:FS170" si="2679">IF(CH169="","","|n"&amp;FN$2&amp;"+"&amp;CH169&amp;FN$1)</f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618</v>
      </c>
      <c r="C170" s="71" t="s">
        <v>619</v>
      </c>
      <c r="T170" s="71" t="s">
        <v>620</v>
      </c>
      <c r="U170" s="88" t="s">
        <v>621</v>
      </c>
      <c r="CN170" s="70" t="str">
        <f t="shared" ref="CN170:CN180" si="2680">"InitUnitState('"&amp;B170&amp;"',"&amp;V170&amp;","&amp;W170&amp;","&amp;X170&amp;","&amp;Y170&amp;","&amp;Z170&amp;","&amp;AA170&amp;","&amp;AB170&amp;","&amp;AC170&amp;","&amp;AD170&amp;","&amp;AE170&amp;")"</f>
        <v>InitUnitState('IN30',,,,,,,,,,)</v>
      </c>
      <c r="CO170" s="70" t="str">
        <f t="shared" ref="CO170:CO180" si="2681">"InitUnitNormal('"&amp;B170&amp;"',"&amp;AF170&amp;","&amp;AG170&amp;","&amp;AH170&amp;","&amp;AI170&amp;","&amp;AJ170&amp;","&amp;AK170&amp;","&amp;AL170&amp;","&amp;AM170&amp;","&amp;AN170&amp;","&amp;AO170&amp;")"</f>
        <v>InitUnitNormal('IN30',,,,,,,,,,)</v>
      </c>
      <c r="CP170" s="70" t="str">
        <f t="shared" ref="CP170:CP180" si="2682">"InitUnitMagic('"&amp;B170&amp;"',"&amp;AP170&amp;","&amp;AQ170&amp;","&amp;AR170&amp;","&amp;AS170&amp;","&amp;AT170&amp;","&amp;AU170&amp;","&amp;AV170&amp;","&amp;AW170&amp;","&amp;BI170&amp;","&amp;BJ170&amp;")"</f>
        <v>InitUnitMagic('IN30',,,,,,,,,,)</v>
      </c>
      <c r="CQ170" s="70" t="str">
        <f t="shared" ref="CQ170:CQ180" si="2683">"InitUnitAdd('"&amp;B170&amp;"',"&amp;BK170&amp;","&amp;BL170&amp;","&amp;BM170&amp;","&amp;BN170&amp;","&amp;BO170&amp;","&amp;BP170&amp;","&amp;BQ170&amp;","&amp;BR170&amp;","&amp;BS170&amp;","&amp;BT170&amp;")"</f>
        <v>InitUnitAdd('IN30',,,,,,,,,,)</v>
      </c>
      <c r="CR170" s="70" t="str">
        <f t="shared" si="2671"/>
        <v>InitEquipData('IN30',,"",,,,,'','','','','','',"ReplaceableTextures\\CommandButtons\\BTN010.blp")</v>
      </c>
      <c r="CU170" s="98" t="str">
        <f t="shared" ref="CU170:CU172" si="2684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71" t="str">
        <f t="shared" ref="CV170:CV172" si="2685">T170</f>
        <v>开启后获得|Cff00bfff随机奖励|r。</v>
      </c>
      <c r="CW170" s="61"/>
      <c r="CX170" s="61"/>
      <c r="CY170" s="61"/>
      <c r="CZ170" s="61"/>
      <c r="DA170" s="61"/>
      <c r="DB170" s="72" t="str">
        <f t="shared" si="2678"/>
        <v/>
      </c>
      <c r="DC170" s="72" t="str">
        <f t="shared" si="2678"/>
        <v/>
      </c>
      <c r="DD170" s="72" t="str">
        <f t="shared" si="2678"/>
        <v/>
      </c>
      <c r="DE170" s="72" t="str">
        <f t="shared" si="2678"/>
        <v/>
      </c>
      <c r="DF170" s="72" t="str">
        <f t="shared" si="2678"/>
        <v/>
      </c>
      <c r="DG170" s="72" t="str">
        <f t="shared" si="2678"/>
        <v/>
      </c>
      <c r="DH170" s="72" t="str">
        <f t="shared" si="2678"/>
        <v/>
      </c>
      <c r="DI170" s="72" t="str">
        <f t="shared" si="2678"/>
        <v/>
      </c>
      <c r="DJ170" s="72" t="str">
        <f t="shared" si="2678"/>
        <v/>
      </c>
      <c r="DK170" s="72" t="str">
        <f t="shared" si="2678"/>
        <v/>
      </c>
      <c r="DL170" s="72" t="str">
        <f t="shared" si="2678"/>
        <v/>
      </c>
      <c r="DM170" s="72" t="str">
        <f t="shared" si="2678"/>
        <v/>
      </c>
      <c r="DN170" s="72" t="str">
        <f t="shared" si="2678"/>
        <v/>
      </c>
      <c r="DO170" s="72" t="str">
        <f t="shared" si="2678"/>
        <v/>
      </c>
      <c r="DP170" s="72" t="str">
        <f t="shared" si="2678"/>
        <v/>
      </c>
      <c r="DQ170" s="72" t="str">
        <f t="shared" si="2678"/>
        <v/>
      </c>
      <c r="DR170" s="72" t="str">
        <f t="shared" si="2678"/>
        <v/>
      </c>
      <c r="DS170" s="72" t="str">
        <f t="shared" si="2678"/>
        <v/>
      </c>
      <c r="DT170" s="72" t="str">
        <f t="shared" si="2678"/>
        <v/>
      </c>
      <c r="DU170" s="72" t="str">
        <f t="shared" si="2678"/>
        <v/>
      </c>
      <c r="DV170" s="72" t="str">
        <f t="shared" si="2678"/>
        <v/>
      </c>
      <c r="DW170" s="72" t="str">
        <f t="shared" si="2678"/>
        <v/>
      </c>
      <c r="DX170" s="72" t="str">
        <f t="shared" si="2678"/>
        <v/>
      </c>
      <c r="DY170" s="72" t="str">
        <f t="shared" si="2678"/>
        <v/>
      </c>
      <c r="DZ170" s="72" t="str">
        <f t="shared" si="2678"/>
        <v/>
      </c>
      <c r="EA170" s="72" t="str">
        <f t="shared" si="2678"/>
        <v/>
      </c>
      <c r="EB170" s="72" t="str">
        <f t="shared" si="2678"/>
        <v/>
      </c>
      <c r="EC170" s="72" t="str">
        <f t="shared" si="2678"/>
        <v/>
      </c>
      <c r="ED170" s="72" t="str">
        <f t="shared" si="2678"/>
        <v/>
      </c>
      <c r="EE170" s="72" t="str">
        <f t="shared" si="2678"/>
        <v/>
      </c>
      <c r="EF170" s="72" t="str">
        <f t="shared" si="2678"/>
        <v/>
      </c>
      <c r="EG170" s="72" t="str">
        <f t="shared" si="2678"/>
        <v/>
      </c>
      <c r="EH170" s="72" t="str">
        <f t="shared" si="2678"/>
        <v/>
      </c>
      <c r="EI170" s="72" t="str">
        <f t="shared" si="2678"/>
        <v/>
      </c>
      <c r="EJ170" s="72" t="str">
        <f t="shared" si="2678"/>
        <v/>
      </c>
      <c r="EK170" s="72" t="str">
        <f t="shared" si="2678"/>
        <v/>
      </c>
      <c r="EL170" s="72" t="str">
        <f t="shared" si="2678"/>
        <v/>
      </c>
      <c r="EM170" s="72" t="str">
        <f t="shared" si="2678"/>
        <v/>
      </c>
      <c r="EN170" s="72" t="str">
        <f t="shared" si="2678"/>
        <v/>
      </c>
      <c r="EO170" s="72" t="str">
        <f t="shared" si="2678"/>
        <v/>
      </c>
      <c r="EP170" s="72" t="str">
        <f t="shared" si="2678"/>
        <v/>
      </c>
      <c r="EQ170" s="72" t="str">
        <f t="shared" si="2678"/>
        <v/>
      </c>
      <c r="ER170" s="72" t="str">
        <f t="shared" si="2678"/>
        <v/>
      </c>
      <c r="ES170" s="72" t="str">
        <f t="shared" si="2678"/>
        <v/>
      </c>
      <c r="ET170" s="72" t="str">
        <f t="shared" si="2678"/>
        <v/>
      </c>
      <c r="EU170" s="72" t="str">
        <f t="shared" si="2678"/>
        <v/>
      </c>
      <c r="EV170" s="72" t="str">
        <f t="shared" si="2678"/>
        <v/>
      </c>
      <c r="EW170" s="72" t="str">
        <f t="shared" si="2678"/>
        <v/>
      </c>
      <c r="EX170" s="72" t="str">
        <f t="shared" si="2678"/>
        <v/>
      </c>
      <c r="EY170" s="72" t="str">
        <f t="shared" si="2678"/>
        <v/>
      </c>
      <c r="EZ170" s="72" t="str">
        <f t="shared" si="2678"/>
        <v/>
      </c>
      <c r="FA170" s="72" t="str">
        <f t="shared" si="2678"/>
        <v/>
      </c>
      <c r="FB170" s="72" t="str">
        <f t="shared" si="2678"/>
        <v/>
      </c>
      <c r="FC170" s="72" t="str">
        <f t="shared" si="2678"/>
        <v/>
      </c>
      <c r="FD170" s="72" t="str">
        <f t="shared" si="2678"/>
        <v/>
      </c>
      <c r="FE170" s="72" t="str">
        <f t="shared" si="2678"/>
        <v/>
      </c>
      <c r="FF170" s="72" t="str">
        <f t="shared" si="2678"/>
        <v/>
      </c>
      <c r="FG170" s="72" t="str">
        <f t="shared" si="2678"/>
        <v/>
      </c>
      <c r="FH170" s="72" t="str">
        <f t="shared" si="2678"/>
        <v/>
      </c>
      <c r="FI170" s="72" t="str">
        <f t="shared" si="2678"/>
        <v/>
      </c>
      <c r="FJ170" s="72" t="str">
        <f t="shared" si="2678"/>
        <v/>
      </c>
      <c r="FK170" s="72" t="str">
        <f t="shared" si="2678"/>
        <v/>
      </c>
      <c r="FL170" s="72" t="str">
        <f t="shared" si="2678"/>
        <v/>
      </c>
      <c r="FM170" s="72" t="str">
        <f t="shared" si="2678"/>
        <v/>
      </c>
      <c r="FN170" s="72" t="str">
        <f t="shared" si="2679"/>
        <v/>
      </c>
      <c r="FO170" s="72" t="str">
        <f t="shared" si="2679"/>
        <v/>
      </c>
      <c r="FP170" s="72" t="str">
        <f t="shared" si="2679"/>
        <v/>
      </c>
      <c r="FQ170" s="72" t="str">
        <f t="shared" si="2679"/>
        <v/>
      </c>
      <c r="FR170" s="72" t="str">
        <f t="shared" si="2679"/>
        <v/>
      </c>
      <c r="FS170" s="72" t="str">
        <f t="shared" si="2679"/>
        <v/>
      </c>
    </row>
    <row r="171" spans="1:175" ht="16.5">
      <c r="A171" s="104"/>
      <c r="B171" s="119" t="s">
        <v>622</v>
      </c>
      <c r="C171" s="71" t="s">
        <v>623</v>
      </c>
      <c r="T171" s="71" t="s">
        <v>624</v>
      </c>
      <c r="U171" s="88" t="s">
        <v>625</v>
      </c>
      <c r="CN171" s="70" t="str">
        <f t="shared" si="2680"/>
        <v>InitUnitState('IN31',,,,,,,,,,)</v>
      </c>
      <c r="CO171" s="70" t="str">
        <f t="shared" si="2681"/>
        <v>InitUnitNormal('IN31',,,,,,,,,,)</v>
      </c>
      <c r="CP171" s="70" t="str">
        <f t="shared" si="2682"/>
        <v>InitUnitMagic('IN31',,,,,,,,,,)</v>
      </c>
      <c r="CQ171" s="70" t="str">
        <f t="shared" si="2683"/>
        <v>InitUnitAdd('IN31',,,,,,,,,,)</v>
      </c>
      <c r="CR171" s="70" t="str">
        <f t="shared" si="2671"/>
        <v>InitEquipData('IN31',,"",,,,,'','','','','','',"ReplaceableTextures\\CommandButtons\\BTN011.blp")</v>
      </c>
      <c r="CU171" s="98" t="str">
        <f t="shared" si="2684"/>
        <v>|n</v>
      </c>
      <c r="CV171" s="71" t="str">
        <f t="shared" si="2685"/>
        <v>开启后获得|Cffffd24d随机奖励|r。</v>
      </c>
      <c r="CW171" s="61"/>
      <c r="CX171" s="61"/>
      <c r="CY171" s="61"/>
      <c r="CZ171" s="61"/>
      <c r="DA171" s="61"/>
      <c r="DB171" s="72" t="str">
        <f t="shared" ref="DB171:DB172" si="2686">IF(V171="","","|n"&amp;DB$2&amp;"+"&amp;V171&amp;DB$1)</f>
        <v/>
      </c>
      <c r="DC171" s="72" t="str">
        <f t="shared" ref="DC171:DC172" si="2687">IF(W171="","","|n"&amp;DC$2&amp;"+"&amp;W171&amp;DC$1)</f>
        <v/>
      </c>
      <c r="DD171" s="72" t="str">
        <f t="shared" ref="DD171:DD172" si="2688">IF(X171="","","|n"&amp;DD$2&amp;"+"&amp;X171&amp;DD$1)</f>
        <v/>
      </c>
      <c r="DE171" s="72" t="str">
        <f t="shared" ref="DE171:DE172" si="2689">IF(Y171="","","|n"&amp;DE$2&amp;"+"&amp;Y171&amp;DE$1)</f>
        <v/>
      </c>
      <c r="DF171" s="72" t="str">
        <f t="shared" ref="DF171:DF172" si="2690">IF(Z171="","","|n"&amp;DF$2&amp;"+"&amp;Z171&amp;DF$1)</f>
        <v/>
      </c>
      <c r="DG171" s="72" t="str">
        <f t="shared" ref="DG171:DG172" si="2691">IF(AA171="","","|n"&amp;DG$2&amp;"+"&amp;AA171&amp;DG$1)</f>
        <v/>
      </c>
      <c r="DH171" s="72" t="str">
        <f t="shared" ref="DH171:DH172" si="2692">IF(AB171="","","|n"&amp;DH$2&amp;"+"&amp;AB171&amp;DH$1)</f>
        <v/>
      </c>
      <c r="DI171" s="72" t="str">
        <f t="shared" ref="DI171:DI172" si="2693">IF(AC171="","","|n"&amp;DI$2&amp;"+"&amp;AC171&amp;DI$1)</f>
        <v/>
      </c>
      <c r="DJ171" s="72" t="str">
        <f t="shared" ref="DJ171:DJ172" si="2694">IF(AD171="","","|n"&amp;DJ$2&amp;"+"&amp;AD171&amp;DJ$1)</f>
        <v/>
      </c>
      <c r="DK171" s="72" t="str">
        <f t="shared" ref="DK171:DK172" si="2695">IF(AE171="","","|n"&amp;DK$2&amp;"+"&amp;AE171&amp;DK$1)</f>
        <v/>
      </c>
      <c r="DL171" s="72" t="str">
        <f t="shared" ref="DL171:DL172" si="2696">IF(AF171="","","|n"&amp;DL$2&amp;"+"&amp;AF171&amp;DL$1)</f>
        <v/>
      </c>
      <c r="DM171" s="72" t="str">
        <f t="shared" ref="DM171:DM172" si="2697">IF(AG171="","","|n"&amp;DM$2&amp;"+"&amp;AG171&amp;DM$1)</f>
        <v/>
      </c>
      <c r="DN171" s="72" t="str">
        <f t="shared" ref="DN171:DN172" si="2698">IF(AH171="","","|n"&amp;DN$2&amp;"+"&amp;AH171&amp;DN$1)</f>
        <v/>
      </c>
      <c r="DO171" s="72" t="str">
        <f t="shared" ref="DO171:DO172" si="2699">IF(AI171="","","|n"&amp;DO$2&amp;"+"&amp;AI171&amp;DO$1)</f>
        <v/>
      </c>
      <c r="DP171" s="72" t="str">
        <f t="shared" ref="DP171:DP172" si="2700">IF(AJ171="","","|n"&amp;DP$2&amp;"+"&amp;AJ171&amp;DP$1)</f>
        <v/>
      </c>
      <c r="DQ171" s="72" t="str">
        <f t="shared" ref="DQ171:DQ172" si="2701">IF(AK171="","","|n"&amp;DQ$2&amp;"+"&amp;AK171&amp;DQ$1)</f>
        <v/>
      </c>
      <c r="DR171" s="72" t="str">
        <f t="shared" ref="DR171:DR172" si="2702">IF(AL171="","","|n"&amp;DR$2&amp;"+"&amp;AL171&amp;DR$1)</f>
        <v/>
      </c>
      <c r="DS171" s="72" t="str">
        <f t="shared" ref="DS171:DS172" si="2703">IF(AM171="","","|n"&amp;DS$2&amp;"+"&amp;AM171&amp;DS$1)</f>
        <v/>
      </c>
      <c r="DT171" s="72" t="str">
        <f t="shared" ref="DT171:DT172" si="2704">IF(AN171="","","|n"&amp;DT$2&amp;"+"&amp;AN171&amp;DT$1)</f>
        <v/>
      </c>
      <c r="DU171" s="72" t="str">
        <f t="shared" ref="DU171:DU172" si="2705">IF(AO171="","","|n"&amp;DU$2&amp;"+"&amp;AO171&amp;DU$1)</f>
        <v/>
      </c>
      <c r="DV171" s="72" t="str">
        <f t="shared" ref="DV171:DV172" si="2706">IF(AP171="","","|n"&amp;DV$2&amp;"+"&amp;AP171&amp;DV$1)</f>
        <v/>
      </c>
      <c r="DW171" s="72" t="str">
        <f t="shared" ref="DW171:DW172" si="2707">IF(AQ171="","","|n"&amp;DW$2&amp;"+"&amp;AQ171&amp;DW$1)</f>
        <v/>
      </c>
      <c r="DX171" s="72" t="str">
        <f t="shared" ref="DX171:DX172" si="2708">IF(AR171="","","|n"&amp;DX$2&amp;"+"&amp;AR171&amp;DX$1)</f>
        <v/>
      </c>
      <c r="DY171" s="72" t="str">
        <f t="shared" ref="DY171:DY172" si="2709">IF(AS171="","","|n"&amp;DY$2&amp;"+"&amp;AS171&amp;DY$1)</f>
        <v/>
      </c>
      <c r="DZ171" s="72" t="str">
        <f t="shared" ref="DZ171:DZ172" si="2710">IF(AT171="","","|n"&amp;DZ$2&amp;"+"&amp;AT171&amp;DZ$1)</f>
        <v/>
      </c>
      <c r="EA171" s="72" t="str">
        <f t="shared" ref="EA171:EA172" si="2711">IF(AU171="","","|n"&amp;EA$2&amp;"+"&amp;AU171&amp;EA$1)</f>
        <v/>
      </c>
      <c r="EB171" s="72" t="str">
        <f t="shared" ref="EB171:EB172" si="2712">IF(AV171="","","|n"&amp;EB$2&amp;"+"&amp;AV171&amp;EB$1)</f>
        <v/>
      </c>
      <c r="EC171" s="72" t="str">
        <f t="shared" ref="EC171:EC172" si="2713">IF(AW171="","","|n"&amp;EC$2&amp;"+"&amp;AW171&amp;EC$1)</f>
        <v/>
      </c>
      <c r="ED171" s="72" t="str">
        <f t="shared" ref="ED171:ED172" si="2714">IF(AX171="","","|n"&amp;ED$2&amp;"+"&amp;AX171&amp;ED$1)</f>
        <v/>
      </c>
      <c r="EE171" s="72" t="str">
        <f t="shared" ref="EE171:EE172" si="2715">IF(AY171="","","|n"&amp;EE$2&amp;"+"&amp;AY171&amp;EE$1)</f>
        <v/>
      </c>
      <c r="EF171" s="72" t="str">
        <f t="shared" ref="EF171:EF172" si="2716">IF(AZ171="","","|n"&amp;EF$2&amp;"+"&amp;AZ171&amp;EF$1)</f>
        <v/>
      </c>
      <c r="EG171" s="72" t="str">
        <f t="shared" ref="EG171:EG172" si="2717">IF(BA171="","","|n"&amp;EG$2&amp;"+"&amp;BA171&amp;EG$1)</f>
        <v/>
      </c>
      <c r="EH171" s="72" t="str">
        <f t="shared" ref="EH171:EH172" si="2718">IF(BB171="","","|n"&amp;EH$2&amp;"+"&amp;BB171&amp;EH$1)</f>
        <v/>
      </c>
      <c r="EI171" s="72" t="str">
        <f t="shared" ref="EI171:EI172" si="2719">IF(BC171="","","|n"&amp;EI$2&amp;"+"&amp;BC171&amp;EI$1)</f>
        <v/>
      </c>
      <c r="EJ171" s="72" t="str">
        <f t="shared" ref="EJ171:EJ172" si="2720">IF(BD171="","","|n"&amp;EJ$2&amp;"+"&amp;BD171&amp;EJ$1)</f>
        <v/>
      </c>
      <c r="EK171" s="72" t="str">
        <f t="shared" ref="EK171:EK172" si="2721">IF(BE171="","","|n"&amp;EK$2&amp;"+"&amp;BE171&amp;EK$1)</f>
        <v/>
      </c>
      <c r="EL171" s="72" t="str">
        <f t="shared" ref="EL171:EL172" si="2722">IF(BF171="","","|n"&amp;EL$2&amp;"+"&amp;BF171&amp;EL$1)</f>
        <v/>
      </c>
      <c r="EM171" s="72" t="str">
        <f t="shared" ref="EM171:EM172" si="2723">IF(BG171="","","|n"&amp;EM$2&amp;"+"&amp;BG171&amp;EM$1)</f>
        <v/>
      </c>
      <c r="EN171" s="72" t="str">
        <f t="shared" ref="EN171:EN172" si="2724">IF(BH171="","","|n"&amp;EN$2&amp;"+"&amp;BH171&amp;EN$1)</f>
        <v/>
      </c>
      <c r="EO171" s="72" t="str">
        <f t="shared" ref="EO171:EO172" si="2725">IF(BI171="","","|n"&amp;EO$2&amp;"+"&amp;BI171&amp;EO$1)</f>
        <v/>
      </c>
      <c r="EP171" s="72" t="str">
        <f t="shared" ref="EP171:EP172" si="2726">IF(BJ171="","","|n"&amp;EP$2&amp;"+"&amp;BJ171&amp;EP$1)</f>
        <v/>
      </c>
      <c r="EQ171" s="72" t="str">
        <f t="shared" ref="EQ171:EQ172" si="2727">IF(BK171="","","|n"&amp;EQ$2&amp;"+"&amp;BK171&amp;EQ$1)</f>
        <v/>
      </c>
      <c r="ER171" s="72" t="str">
        <f t="shared" ref="ER171:ER172" si="2728">IF(BL171="","","|n"&amp;ER$2&amp;"+"&amp;BL171&amp;ER$1)</f>
        <v/>
      </c>
      <c r="ES171" s="72" t="str">
        <f t="shared" ref="ES171:ES172" si="2729">IF(BM171="","","|n"&amp;ES$2&amp;"+"&amp;BM171&amp;ES$1)</f>
        <v/>
      </c>
      <c r="ET171" s="72" t="str">
        <f t="shared" ref="ET171:ET172" si="2730">IF(BN171="","","|n"&amp;ET$2&amp;"+"&amp;BN171&amp;ET$1)</f>
        <v/>
      </c>
      <c r="EU171" s="72" t="str">
        <f t="shared" ref="EU171:EU172" si="2731">IF(BO171="","","|n"&amp;EU$2&amp;"+"&amp;BO171&amp;EU$1)</f>
        <v/>
      </c>
      <c r="EV171" s="72" t="str">
        <f t="shared" ref="EV171:EV172" si="2732">IF(BP171="","","|n"&amp;EV$2&amp;"+"&amp;BP171&amp;EV$1)</f>
        <v/>
      </c>
      <c r="EW171" s="72" t="str">
        <f t="shared" ref="EW171:EW172" si="2733">IF(BQ171="","","|n"&amp;EW$2&amp;"+"&amp;BQ171&amp;EW$1)</f>
        <v/>
      </c>
      <c r="EX171" s="72" t="str">
        <f t="shared" ref="EX171:EX172" si="2734">IF(BR171="","","|n"&amp;EX$2&amp;"+"&amp;BR171&amp;EX$1)</f>
        <v/>
      </c>
      <c r="EY171" s="72" t="str">
        <f t="shared" ref="EY171:EY172" si="2735">IF(BS171="","","|n"&amp;EY$2&amp;"+"&amp;BS171&amp;EY$1)</f>
        <v/>
      </c>
      <c r="EZ171" s="72" t="str">
        <f t="shared" ref="EZ171:EZ172" si="2736">IF(BT171="","","|n"&amp;EZ$2&amp;"+"&amp;BT171&amp;EZ$1)</f>
        <v/>
      </c>
      <c r="FA171" s="72" t="str">
        <f t="shared" ref="FA171:FA172" si="2737">IF(BU171="","","|n"&amp;FA$2&amp;"+"&amp;BU171&amp;FA$1)</f>
        <v/>
      </c>
      <c r="FB171" s="72" t="str">
        <f t="shared" ref="FB171:FB172" si="2738">IF(BV171="","","|n"&amp;FB$2&amp;"+"&amp;BV171&amp;FB$1)</f>
        <v/>
      </c>
      <c r="FC171" s="72" t="str">
        <f t="shared" ref="FC171:FC172" si="2739">IF(BW171="","","|n"&amp;FC$2&amp;"+"&amp;BW171&amp;FC$1)</f>
        <v/>
      </c>
      <c r="FD171" s="72" t="str">
        <f t="shared" ref="FD171:FD172" si="2740">IF(BX171="","","|n"&amp;FD$2&amp;"+"&amp;BX171&amp;FD$1)</f>
        <v/>
      </c>
      <c r="FE171" s="72" t="str">
        <f t="shared" ref="FE171:FE172" si="2741">IF(BY171="","","|n"&amp;FE$2&amp;"+"&amp;BY171&amp;FE$1)</f>
        <v/>
      </c>
      <c r="FF171" s="72" t="str">
        <f t="shared" ref="FF171:FF172" si="2742">IF(BZ171="","","|n"&amp;FF$2&amp;"+"&amp;BZ171&amp;FF$1)</f>
        <v/>
      </c>
      <c r="FG171" s="72" t="str">
        <f t="shared" ref="FG171:FG172" si="2743">IF(CA171="","","|n"&amp;FG$2&amp;"+"&amp;CA171&amp;FG$1)</f>
        <v/>
      </c>
      <c r="FH171" s="72" t="str">
        <f t="shared" ref="FH171:FH172" si="2744">IF(CB171="","","|n"&amp;FH$2&amp;"+"&amp;CB171&amp;FH$1)</f>
        <v/>
      </c>
      <c r="FI171" s="72" t="str">
        <f t="shared" ref="FI171:FI172" si="2745">IF(CC171="","","|n"&amp;FI$2&amp;"+"&amp;CC171&amp;FI$1)</f>
        <v/>
      </c>
      <c r="FJ171" s="72" t="str">
        <f t="shared" ref="FJ171:FJ172" si="2746">IF(CD171="","","|n"&amp;FJ$2&amp;"+"&amp;CD171&amp;FJ$1)</f>
        <v/>
      </c>
      <c r="FK171" s="72" t="str">
        <f t="shared" ref="FK171:FK172" si="2747">IF(CE171="","","|n"&amp;FK$2&amp;"+"&amp;CE171&amp;FK$1)</f>
        <v/>
      </c>
      <c r="FL171" s="72" t="str">
        <f t="shared" ref="FL171:FL172" si="2748">IF(CF171="","","|n"&amp;FL$2&amp;"+"&amp;CF171&amp;FL$1)</f>
        <v/>
      </c>
      <c r="FM171" s="72" t="str">
        <f t="shared" ref="FM171:FM172" si="2749">IF(CG171="","","|n"&amp;FM$2&amp;"+"&amp;CG171&amp;FM$1)</f>
        <v/>
      </c>
      <c r="FN171" s="72" t="str">
        <f t="shared" ref="FN171:FN172" si="2750">IF(CH171="","","|n"&amp;FN$2&amp;"+"&amp;CH171&amp;FN$1)</f>
        <v/>
      </c>
      <c r="FO171" s="72" t="str">
        <f t="shared" ref="FO171:FO172" si="2751">IF(CI171="","","|n"&amp;FO$2&amp;"+"&amp;CI171&amp;FO$1)</f>
        <v/>
      </c>
      <c r="FP171" s="72" t="str">
        <f t="shared" ref="FP171:FP172" si="2752">IF(CJ171="","","|n"&amp;FP$2&amp;"+"&amp;CJ171&amp;FP$1)</f>
        <v/>
      </c>
      <c r="FQ171" s="72" t="str">
        <f t="shared" ref="FQ171:FQ172" si="2753">IF(CK171="","","|n"&amp;FQ$2&amp;"+"&amp;CK171&amp;FQ$1)</f>
        <v/>
      </c>
      <c r="FR171" s="72" t="str">
        <f t="shared" ref="FR171:FR172" si="2754">IF(CL171="","","|n"&amp;FR$2&amp;"+"&amp;CL171&amp;FR$1)</f>
        <v/>
      </c>
      <c r="FS171" s="72" t="str">
        <f t="shared" ref="FS171:FS172" si="2755">IF(CM171="","","|n"&amp;FS$2&amp;"+"&amp;CM171&amp;FS$1)</f>
        <v/>
      </c>
    </row>
    <row r="172" spans="1:175" ht="16.5">
      <c r="A172" s="104"/>
      <c r="B172" s="119" t="s">
        <v>626</v>
      </c>
      <c r="C172" s="71" t="s">
        <v>612</v>
      </c>
      <c r="T172" s="71" t="s">
        <v>613</v>
      </c>
      <c r="U172" s="88" t="s">
        <v>614</v>
      </c>
      <c r="CN172" s="70" t="str">
        <f t="shared" si="2680"/>
        <v>InitUnitState('IN32',,,,,,,,,,)</v>
      </c>
      <c r="CO172" s="70" t="str">
        <f t="shared" si="2681"/>
        <v>InitUnitNormal('IN32',,,,,,,,,,)</v>
      </c>
      <c r="CP172" s="70" t="str">
        <f t="shared" si="2682"/>
        <v>InitUnitMagic('IN32',,,,,,,,,,)</v>
      </c>
      <c r="CQ172" s="70" t="str">
        <f t="shared" si="2683"/>
        <v>InitUnitAdd('IN32',,,,,,,,,,)</v>
      </c>
      <c r="CR172" s="70" t="str">
        <f t="shared" si="2671"/>
        <v>InitEquipData('IN32',,"",,,,,'','','','','','',"ReplaceableTextures\\CommandButtons\\BTNIS11.blp")</v>
      </c>
      <c r="CU172" s="98" t="str">
        <f t="shared" si="2684"/>
        <v>|n</v>
      </c>
      <c r="CV172" s="71" t="str">
        <f t="shared" si="2685"/>
        <v>使用后获得|Cffffc926随机类型技能升阶石|r</v>
      </c>
      <c r="CW172" s="61"/>
      <c r="CX172" s="61"/>
      <c r="CY172" s="61"/>
      <c r="CZ172" s="61"/>
      <c r="DA172" s="61"/>
      <c r="DB172" s="72" t="str">
        <f t="shared" si="2686"/>
        <v/>
      </c>
      <c r="DC172" s="72" t="str">
        <f t="shared" si="2687"/>
        <v/>
      </c>
      <c r="DD172" s="72" t="str">
        <f t="shared" si="2688"/>
        <v/>
      </c>
      <c r="DE172" s="72" t="str">
        <f t="shared" si="2689"/>
        <v/>
      </c>
      <c r="DF172" s="72" t="str">
        <f t="shared" si="2690"/>
        <v/>
      </c>
      <c r="DG172" s="72" t="str">
        <f t="shared" si="2691"/>
        <v/>
      </c>
      <c r="DH172" s="72" t="str">
        <f t="shared" si="2692"/>
        <v/>
      </c>
      <c r="DI172" s="72" t="str">
        <f t="shared" si="2693"/>
        <v/>
      </c>
      <c r="DJ172" s="72" t="str">
        <f t="shared" si="2694"/>
        <v/>
      </c>
      <c r="DK172" s="72" t="str">
        <f t="shared" si="2695"/>
        <v/>
      </c>
      <c r="DL172" s="72" t="str">
        <f t="shared" si="2696"/>
        <v/>
      </c>
      <c r="DM172" s="72" t="str">
        <f t="shared" si="2697"/>
        <v/>
      </c>
      <c r="DN172" s="72" t="str">
        <f t="shared" si="2698"/>
        <v/>
      </c>
      <c r="DO172" s="72" t="str">
        <f t="shared" si="2699"/>
        <v/>
      </c>
      <c r="DP172" s="72" t="str">
        <f t="shared" si="2700"/>
        <v/>
      </c>
      <c r="DQ172" s="72" t="str">
        <f t="shared" si="2701"/>
        <v/>
      </c>
      <c r="DR172" s="72" t="str">
        <f t="shared" si="2702"/>
        <v/>
      </c>
      <c r="DS172" s="72" t="str">
        <f t="shared" si="2703"/>
        <v/>
      </c>
      <c r="DT172" s="72" t="str">
        <f t="shared" si="2704"/>
        <v/>
      </c>
      <c r="DU172" s="72" t="str">
        <f t="shared" si="2705"/>
        <v/>
      </c>
      <c r="DV172" s="72" t="str">
        <f t="shared" si="2706"/>
        <v/>
      </c>
      <c r="DW172" s="72" t="str">
        <f t="shared" si="2707"/>
        <v/>
      </c>
      <c r="DX172" s="72" t="str">
        <f t="shared" si="2708"/>
        <v/>
      </c>
      <c r="DY172" s="72" t="str">
        <f t="shared" si="2709"/>
        <v/>
      </c>
      <c r="DZ172" s="72" t="str">
        <f t="shared" si="2710"/>
        <v/>
      </c>
      <c r="EA172" s="72" t="str">
        <f t="shared" si="2711"/>
        <v/>
      </c>
      <c r="EB172" s="72" t="str">
        <f t="shared" si="2712"/>
        <v/>
      </c>
      <c r="EC172" s="72" t="str">
        <f t="shared" si="2713"/>
        <v/>
      </c>
      <c r="ED172" s="72" t="str">
        <f t="shared" si="2714"/>
        <v/>
      </c>
      <c r="EE172" s="72" t="str">
        <f t="shared" si="2715"/>
        <v/>
      </c>
      <c r="EF172" s="72" t="str">
        <f t="shared" si="2716"/>
        <v/>
      </c>
      <c r="EG172" s="72" t="str">
        <f t="shared" si="2717"/>
        <v/>
      </c>
      <c r="EH172" s="72" t="str">
        <f t="shared" si="2718"/>
        <v/>
      </c>
      <c r="EI172" s="72" t="str">
        <f t="shared" si="2719"/>
        <v/>
      </c>
      <c r="EJ172" s="72" t="str">
        <f t="shared" si="2720"/>
        <v/>
      </c>
      <c r="EK172" s="72" t="str">
        <f t="shared" si="2721"/>
        <v/>
      </c>
      <c r="EL172" s="72" t="str">
        <f t="shared" si="2722"/>
        <v/>
      </c>
      <c r="EM172" s="72" t="str">
        <f t="shared" si="2723"/>
        <v/>
      </c>
      <c r="EN172" s="72" t="str">
        <f t="shared" si="2724"/>
        <v/>
      </c>
      <c r="EO172" s="72" t="str">
        <f t="shared" si="2725"/>
        <v/>
      </c>
      <c r="EP172" s="72" t="str">
        <f t="shared" si="2726"/>
        <v/>
      </c>
      <c r="EQ172" s="72" t="str">
        <f t="shared" si="2727"/>
        <v/>
      </c>
      <c r="ER172" s="72" t="str">
        <f t="shared" si="2728"/>
        <v/>
      </c>
      <c r="ES172" s="72" t="str">
        <f t="shared" si="2729"/>
        <v/>
      </c>
      <c r="ET172" s="72" t="str">
        <f t="shared" si="2730"/>
        <v/>
      </c>
      <c r="EU172" s="72" t="str">
        <f t="shared" si="2731"/>
        <v/>
      </c>
      <c r="EV172" s="72" t="str">
        <f t="shared" si="2732"/>
        <v/>
      </c>
      <c r="EW172" s="72" t="str">
        <f t="shared" si="2733"/>
        <v/>
      </c>
      <c r="EX172" s="72" t="str">
        <f t="shared" si="2734"/>
        <v/>
      </c>
      <c r="EY172" s="72" t="str">
        <f t="shared" si="2735"/>
        <v/>
      </c>
      <c r="EZ172" s="72" t="str">
        <f t="shared" si="2736"/>
        <v/>
      </c>
      <c r="FA172" s="72" t="str">
        <f t="shared" si="2737"/>
        <v/>
      </c>
      <c r="FB172" s="72" t="str">
        <f t="shared" si="2738"/>
        <v/>
      </c>
      <c r="FC172" s="72" t="str">
        <f t="shared" si="2739"/>
        <v/>
      </c>
      <c r="FD172" s="72" t="str">
        <f t="shared" si="2740"/>
        <v/>
      </c>
      <c r="FE172" s="72" t="str">
        <f t="shared" si="2741"/>
        <v/>
      </c>
      <c r="FF172" s="72" t="str">
        <f t="shared" si="2742"/>
        <v/>
      </c>
      <c r="FG172" s="72" t="str">
        <f t="shared" si="2743"/>
        <v/>
      </c>
      <c r="FH172" s="72" t="str">
        <f t="shared" si="2744"/>
        <v/>
      </c>
      <c r="FI172" s="72" t="str">
        <f t="shared" si="2745"/>
        <v/>
      </c>
      <c r="FJ172" s="72" t="str">
        <f t="shared" si="2746"/>
        <v/>
      </c>
      <c r="FK172" s="72" t="str">
        <f t="shared" si="2747"/>
        <v/>
      </c>
      <c r="FL172" s="72" t="str">
        <f t="shared" si="2748"/>
        <v/>
      </c>
      <c r="FM172" s="72" t="str">
        <f t="shared" si="2749"/>
        <v/>
      </c>
      <c r="FN172" s="72" t="str">
        <f t="shared" si="2750"/>
        <v/>
      </c>
      <c r="FO172" s="72" t="str">
        <f t="shared" si="2751"/>
        <v/>
      </c>
      <c r="FP172" s="72" t="str">
        <f t="shared" si="2752"/>
        <v/>
      </c>
      <c r="FQ172" s="72" t="str">
        <f t="shared" si="2753"/>
        <v/>
      </c>
      <c r="FR172" s="72" t="str">
        <f t="shared" si="2754"/>
        <v/>
      </c>
      <c r="FS172" s="72" t="str">
        <f t="shared" si="2755"/>
        <v/>
      </c>
    </row>
    <row r="173" spans="1:175" ht="16.5">
      <c r="A173" s="104"/>
      <c r="B173" s="118" t="s">
        <v>627</v>
      </c>
      <c r="C173" s="23" t="s">
        <v>628</v>
      </c>
      <c r="T173" s="71" t="s">
        <v>629</v>
      </c>
      <c r="U173" s="88" t="str">
        <f t="shared" ref="U173:U184" si="2756">"ReplaceableTextures\\CommandButtons\\BTN"&amp;B173&amp;".blp"</f>
        <v>ReplaceableTextures\\CommandButtons\\BTNIN33.blp</v>
      </c>
      <c r="CN173" s="70" t="str">
        <f t="shared" si="2680"/>
        <v>InitUnitState('IN33',,,,,,,,,,)</v>
      </c>
      <c r="CO173" s="70" t="str">
        <f t="shared" si="2681"/>
        <v>InitUnitNormal('IN33',,,,,,,,,,)</v>
      </c>
      <c r="CP173" s="70" t="str">
        <f t="shared" si="2682"/>
        <v>InitUnitMagic('IN33',,,,,,,,,,)</v>
      </c>
      <c r="CQ173" s="70" t="str">
        <f t="shared" si="2683"/>
        <v>InitUnitAdd('IN33',,,,,,,,,,)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209&amp;CR$1&amp;")"</f>
        <v>InitEquipData('IN33',,"",,,,,'','','','','','',"ReplaceableTextures\\CommandButtons\\BTNIZ0F.blp")</v>
      </c>
      <c r="CU173" s="98" t="str">
        <f t="shared" ref="CU173:CU180" si="2757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1" t="str">
        <f t="shared" ref="CV173:CV180" si="2758">T173</f>
        <v>攻击|Cffffc926+2500|r</v>
      </c>
      <c r="CW173" s="61"/>
      <c r="CX173" s="61"/>
      <c r="CY173" s="61"/>
      <c r="CZ173" s="61"/>
      <c r="DA173" s="61"/>
      <c r="DB173" s="72" t="str">
        <f t="shared" ref="DB173:FM173" si="2759">IF(V173="","","|n"&amp;DB$2&amp;"+"&amp;V173&amp;DB$1)</f>
        <v/>
      </c>
      <c r="DC173" s="72" t="str">
        <f t="shared" si="2759"/>
        <v/>
      </c>
      <c r="DD173" s="72" t="str">
        <f t="shared" si="2759"/>
        <v/>
      </c>
      <c r="DE173" s="72" t="str">
        <f t="shared" si="2759"/>
        <v/>
      </c>
      <c r="DF173" s="72" t="str">
        <f t="shared" si="2759"/>
        <v/>
      </c>
      <c r="DG173" s="72" t="str">
        <f t="shared" si="2759"/>
        <v/>
      </c>
      <c r="DH173" s="72" t="str">
        <f t="shared" si="2759"/>
        <v/>
      </c>
      <c r="DI173" s="72" t="str">
        <f t="shared" si="2759"/>
        <v/>
      </c>
      <c r="DJ173" s="72" t="str">
        <f t="shared" si="2759"/>
        <v/>
      </c>
      <c r="DK173" s="72" t="str">
        <f t="shared" si="2759"/>
        <v/>
      </c>
      <c r="DL173" s="72" t="str">
        <f t="shared" si="2759"/>
        <v/>
      </c>
      <c r="DM173" s="72" t="str">
        <f t="shared" si="2759"/>
        <v/>
      </c>
      <c r="DN173" s="72" t="str">
        <f t="shared" si="2759"/>
        <v/>
      </c>
      <c r="DO173" s="72" t="str">
        <f t="shared" si="2759"/>
        <v/>
      </c>
      <c r="DP173" s="72" t="str">
        <f t="shared" si="2759"/>
        <v/>
      </c>
      <c r="DQ173" s="72" t="str">
        <f t="shared" si="2759"/>
        <v/>
      </c>
      <c r="DR173" s="72" t="str">
        <f t="shared" si="2759"/>
        <v/>
      </c>
      <c r="DS173" s="72" t="str">
        <f t="shared" si="2759"/>
        <v/>
      </c>
      <c r="DT173" s="72" t="str">
        <f t="shared" si="2759"/>
        <v/>
      </c>
      <c r="DU173" s="72" t="str">
        <f t="shared" si="2759"/>
        <v/>
      </c>
      <c r="DV173" s="72" t="str">
        <f t="shared" si="2759"/>
        <v/>
      </c>
      <c r="DW173" s="72" t="str">
        <f t="shared" si="2759"/>
        <v/>
      </c>
      <c r="DX173" s="72" t="str">
        <f t="shared" si="2759"/>
        <v/>
      </c>
      <c r="DY173" s="72" t="str">
        <f t="shared" si="2759"/>
        <v/>
      </c>
      <c r="DZ173" s="72" t="str">
        <f t="shared" si="2759"/>
        <v/>
      </c>
      <c r="EA173" s="72" t="str">
        <f t="shared" si="2759"/>
        <v/>
      </c>
      <c r="EB173" s="72" t="str">
        <f t="shared" si="2759"/>
        <v/>
      </c>
      <c r="EC173" s="72" t="str">
        <f t="shared" si="2759"/>
        <v/>
      </c>
      <c r="ED173" s="72" t="str">
        <f t="shared" si="2759"/>
        <v/>
      </c>
      <c r="EE173" s="72" t="str">
        <f t="shared" si="2759"/>
        <v/>
      </c>
      <c r="EF173" s="72" t="str">
        <f t="shared" si="2759"/>
        <v/>
      </c>
      <c r="EG173" s="72" t="str">
        <f t="shared" si="2759"/>
        <v/>
      </c>
      <c r="EH173" s="72" t="str">
        <f t="shared" si="2759"/>
        <v/>
      </c>
      <c r="EI173" s="72" t="str">
        <f t="shared" si="2759"/>
        <v/>
      </c>
      <c r="EJ173" s="72" t="str">
        <f t="shared" si="2759"/>
        <v/>
      </c>
      <c r="EK173" s="72" t="str">
        <f t="shared" si="2759"/>
        <v/>
      </c>
      <c r="EL173" s="72" t="str">
        <f t="shared" si="2759"/>
        <v/>
      </c>
      <c r="EM173" s="72" t="str">
        <f t="shared" si="2759"/>
        <v/>
      </c>
      <c r="EN173" s="72" t="str">
        <f t="shared" si="2759"/>
        <v/>
      </c>
      <c r="EO173" s="72" t="str">
        <f t="shared" si="2759"/>
        <v/>
      </c>
      <c r="EP173" s="72" t="str">
        <f t="shared" si="2759"/>
        <v/>
      </c>
      <c r="EQ173" s="72" t="str">
        <f t="shared" si="2759"/>
        <v/>
      </c>
      <c r="ER173" s="72" t="str">
        <f t="shared" si="2759"/>
        <v/>
      </c>
      <c r="ES173" s="72" t="str">
        <f t="shared" si="2759"/>
        <v/>
      </c>
      <c r="ET173" s="72" t="str">
        <f t="shared" si="2759"/>
        <v/>
      </c>
      <c r="EU173" s="72" t="str">
        <f t="shared" si="2759"/>
        <v/>
      </c>
      <c r="EV173" s="72" t="str">
        <f t="shared" si="2759"/>
        <v/>
      </c>
      <c r="EW173" s="72" t="str">
        <f t="shared" si="2759"/>
        <v/>
      </c>
      <c r="EX173" s="72" t="str">
        <f t="shared" si="2759"/>
        <v/>
      </c>
      <c r="EY173" s="72" t="str">
        <f t="shared" si="2759"/>
        <v/>
      </c>
      <c r="EZ173" s="72" t="str">
        <f t="shared" si="2759"/>
        <v/>
      </c>
      <c r="FA173" s="72" t="str">
        <f t="shared" si="2759"/>
        <v/>
      </c>
      <c r="FB173" s="72" t="str">
        <f t="shared" si="2759"/>
        <v/>
      </c>
      <c r="FC173" s="72" t="str">
        <f t="shared" si="2759"/>
        <v/>
      </c>
      <c r="FD173" s="72" t="str">
        <f t="shared" si="2759"/>
        <v/>
      </c>
      <c r="FE173" s="72" t="str">
        <f t="shared" si="2759"/>
        <v/>
      </c>
      <c r="FF173" s="72" t="str">
        <f t="shared" si="2759"/>
        <v/>
      </c>
      <c r="FG173" s="72" t="str">
        <f t="shared" si="2759"/>
        <v/>
      </c>
      <c r="FH173" s="72" t="str">
        <f t="shared" si="2759"/>
        <v/>
      </c>
      <c r="FI173" s="72" t="str">
        <f t="shared" si="2759"/>
        <v/>
      </c>
      <c r="FJ173" s="72" t="str">
        <f t="shared" si="2759"/>
        <v/>
      </c>
      <c r="FK173" s="72" t="str">
        <f t="shared" si="2759"/>
        <v/>
      </c>
      <c r="FL173" s="72" t="str">
        <f t="shared" si="2759"/>
        <v/>
      </c>
      <c r="FM173" s="72" t="str">
        <f t="shared" si="2759"/>
        <v/>
      </c>
      <c r="FN173" s="72" t="str">
        <f t="shared" ref="FN173:FS173" si="2760">IF(CH173="","","|n"&amp;FN$2&amp;"+"&amp;CH173&amp;FN$1)</f>
        <v/>
      </c>
      <c r="FO173" s="72" t="str">
        <f t="shared" si="2760"/>
        <v/>
      </c>
      <c r="FP173" s="72" t="str">
        <f t="shared" si="2760"/>
        <v/>
      </c>
      <c r="FQ173" s="72" t="str">
        <f t="shared" si="2760"/>
        <v/>
      </c>
      <c r="FR173" s="72" t="str">
        <f t="shared" si="2760"/>
        <v/>
      </c>
      <c r="FS173" s="72" t="str">
        <f t="shared" si="2760"/>
        <v/>
      </c>
    </row>
    <row r="174" spans="1:175" ht="16.5">
      <c r="A174" s="104"/>
      <c r="B174" s="104" t="s">
        <v>630</v>
      </c>
      <c r="C174" s="98" t="s">
        <v>631</v>
      </c>
      <c r="T174" s="71" t="s">
        <v>632</v>
      </c>
      <c r="U174" s="88" t="str">
        <f t="shared" si="2756"/>
        <v>ReplaceableTextures\\CommandButtons\\BTNIN34.blp</v>
      </c>
      <c r="CN174" s="70" t="str">
        <f t="shared" si="2680"/>
        <v>InitUnitState('IN34',,,,,,,,,,)</v>
      </c>
      <c r="CO174" s="70" t="str">
        <f t="shared" si="2681"/>
        <v>InitUnitNormal('IN34',,,,,,,,,,)</v>
      </c>
      <c r="CP174" s="70" t="str">
        <f t="shared" si="2682"/>
        <v>InitUnitMagic('IN34',,,,,,,,,,)</v>
      </c>
      <c r="CQ174" s="70" t="str">
        <f t="shared" si="2683"/>
        <v>InitUnitAdd('IN34',,,,,,,,,,)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InitEquipData('IN34',,"",,,,,'','','','','','',"ReplaceableTextures\\CommandButtons\\BTN024.blp")</v>
      </c>
      <c r="CU174" s="98" t="str">
        <f t="shared" si="2757"/>
        <v>|n</v>
      </c>
      <c r="CV174" s="71" t="str">
        <f t="shared" si="2758"/>
        <v>攻击|Cffffc926+10000|r</v>
      </c>
      <c r="CW174" s="61"/>
      <c r="CX174" s="61"/>
      <c r="CY174" s="61"/>
      <c r="CZ174" s="61"/>
      <c r="DA174" s="61"/>
      <c r="DB174" s="72" t="str">
        <f t="shared" ref="DB174:FM174" si="2761">IF(V174="","","|n"&amp;DB$2&amp;"+"&amp;V174&amp;DB$1)</f>
        <v/>
      </c>
      <c r="DC174" s="72" t="str">
        <f t="shared" si="2761"/>
        <v/>
      </c>
      <c r="DD174" s="72" t="str">
        <f t="shared" si="2761"/>
        <v/>
      </c>
      <c r="DE174" s="72" t="str">
        <f t="shared" si="2761"/>
        <v/>
      </c>
      <c r="DF174" s="72" t="str">
        <f t="shared" si="2761"/>
        <v/>
      </c>
      <c r="DG174" s="72" t="str">
        <f t="shared" si="2761"/>
        <v/>
      </c>
      <c r="DH174" s="72" t="str">
        <f t="shared" si="2761"/>
        <v/>
      </c>
      <c r="DI174" s="72" t="str">
        <f t="shared" si="2761"/>
        <v/>
      </c>
      <c r="DJ174" s="72" t="str">
        <f t="shared" si="2761"/>
        <v/>
      </c>
      <c r="DK174" s="72" t="str">
        <f t="shared" si="2761"/>
        <v/>
      </c>
      <c r="DL174" s="72" t="str">
        <f t="shared" si="2761"/>
        <v/>
      </c>
      <c r="DM174" s="72" t="str">
        <f t="shared" si="2761"/>
        <v/>
      </c>
      <c r="DN174" s="72" t="str">
        <f t="shared" si="2761"/>
        <v/>
      </c>
      <c r="DO174" s="72" t="str">
        <f t="shared" si="2761"/>
        <v/>
      </c>
      <c r="DP174" s="72" t="str">
        <f t="shared" si="2761"/>
        <v/>
      </c>
      <c r="DQ174" s="72" t="str">
        <f t="shared" si="2761"/>
        <v/>
      </c>
      <c r="DR174" s="72" t="str">
        <f t="shared" si="2761"/>
        <v/>
      </c>
      <c r="DS174" s="72" t="str">
        <f t="shared" si="2761"/>
        <v/>
      </c>
      <c r="DT174" s="72" t="str">
        <f t="shared" si="2761"/>
        <v/>
      </c>
      <c r="DU174" s="72" t="str">
        <f t="shared" si="2761"/>
        <v/>
      </c>
      <c r="DV174" s="72" t="str">
        <f t="shared" si="2761"/>
        <v/>
      </c>
      <c r="DW174" s="72" t="str">
        <f t="shared" si="2761"/>
        <v/>
      </c>
      <c r="DX174" s="72" t="str">
        <f t="shared" si="2761"/>
        <v/>
      </c>
      <c r="DY174" s="72" t="str">
        <f t="shared" si="2761"/>
        <v/>
      </c>
      <c r="DZ174" s="72" t="str">
        <f t="shared" si="2761"/>
        <v/>
      </c>
      <c r="EA174" s="72" t="str">
        <f t="shared" si="2761"/>
        <v/>
      </c>
      <c r="EB174" s="72" t="str">
        <f t="shared" si="2761"/>
        <v/>
      </c>
      <c r="EC174" s="72" t="str">
        <f t="shared" si="2761"/>
        <v/>
      </c>
      <c r="ED174" s="72" t="str">
        <f t="shared" si="2761"/>
        <v/>
      </c>
      <c r="EE174" s="72" t="str">
        <f t="shared" si="2761"/>
        <v/>
      </c>
      <c r="EF174" s="72" t="str">
        <f t="shared" si="2761"/>
        <v/>
      </c>
      <c r="EG174" s="72" t="str">
        <f t="shared" si="2761"/>
        <v/>
      </c>
      <c r="EH174" s="72" t="str">
        <f t="shared" si="2761"/>
        <v/>
      </c>
      <c r="EI174" s="72" t="str">
        <f t="shared" si="2761"/>
        <v/>
      </c>
      <c r="EJ174" s="72" t="str">
        <f t="shared" si="2761"/>
        <v/>
      </c>
      <c r="EK174" s="72" t="str">
        <f t="shared" si="2761"/>
        <v/>
      </c>
      <c r="EL174" s="72" t="str">
        <f t="shared" si="2761"/>
        <v/>
      </c>
      <c r="EM174" s="72" t="str">
        <f t="shared" si="2761"/>
        <v/>
      </c>
      <c r="EN174" s="72" t="str">
        <f t="shared" si="2761"/>
        <v/>
      </c>
      <c r="EO174" s="72" t="str">
        <f t="shared" si="2761"/>
        <v/>
      </c>
      <c r="EP174" s="72" t="str">
        <f t="shared" si="2761"/>
        <v/>
      </c>
      <c r="EQ174" s="72" t="str">
        <f t="shared" si="2761"/>
        <v/>
      </c>
      <c r="ER174" s="72" t="str">
        <f t="shared" si="2761"/>
        <v/>
      </c>
      <c r="ES174" s="72" t="str">
        <f t="shared" si="2761"/>
        <v/>
      </c>
      <c r="ET174" s="72" t="str">
        <f t="shared" si="2761"/>
        <v/>
      </c>
      <c r="EU174" s="72" t="str">
        <f t="shared" si="2761"/>
        <v/>
      </c>
      <c r="EV174" s="72" t="str">
        <f t="shared" si="2761"/>
        <v/>
      </c>
      <c r="EW174" s="72" t="str">
        <f t="shared" si="2761"/>
        <v/>
      </c>
      <c r="EX174" s="72" t="str">
        <f t="shared" si="2761"/>
        <v/>
      </c>
      <c r="EY174" s="72" t="str">
        <f t="shared" si="2761"/>
        <v/>
      </c>
      <c r="EZ174" s="72" t="str">
        <f t="shared" si="2761"/>
        <v/>
      </c>
      <c r="FA174" s="72" t="str">
        <f t="shared" si="2761"/>
        <v/>
      </c>
      <c r="FB174" s="72" t="str">
        <f t="shared" si="2761"/>
        <v/>
      </c>
      <c r="FC174" s="72" t="str">
        <f t="shared" si="2761"/>
        <v/>
      </c>
      <c r="FD174" s="72" t="str">
        <f t="shared" si="2761"/>
        <v/>
      </c>
      <c r="FE174" s="72" t="str">
        <f t="shared" si="2761"/>
        <v/>
      </c>
      <c r="FF174" s="72" t="str">
        <f t="shared" si="2761"/>
        <v/>
      </c>
      <c r="FG174" s="72" t="str">
        <f t="shared" si="2761"/>
        <v/>
      </c>
      <c r="FH174" s="72" t="str">
        <f t="shared" si="2761"/>
        <v/>
      </c>
      <c r="FI174" s="72" t="str">
        <f t="shared" si="2761"/>
        <v/>
      </c>
      <c r="FJ174" s="72" t="str">
        <f t="shared" si="2761"/>
        <v/>
      </c>
      <c r="FK174" s="72" t="str">
        <f t="shared" si="2761"/>
        <v/>
      </c>
      <c r="FL174" s="72" t="str">
        <f t="shared" si="2761"/>
        <v/>
      </c>
      <c r="FM174" s="72" t="str">
        <f t="shared" si="2761"/>
        <v/>
      </c>
      <c r="FN174" s="72" t="str">
        <f t="shared" ref="FN174:FS174" si="2762">IF(CH174="","","|n"&amp;FN$2&amp;"+"&amp;CH174&amp;FN$1)</f>
        <v/>
      </c>
      <c r="FO174" s="72" t="str">
        <f t="shared" si="2762"/>
        <v/>
      </c>
      <c r="FP174" s="72" t="str">
        <f t="shared" si="2762"/>
        <v/>
      </c>
      <c r="FQ174" s="72" t="str">
        <f t="shared" si="2762"/>
        <v/>
      </c>
      <c r="FR174" s="72" t="str">
        <f t="shared" si="2762"/>
        <v/>
      </c>
      <c r="FS174" s="72" t="str">
        <f t="shared" si="2762"/>
        <v/>
      </c>
    </row>
    <row r="175" spans="1:175" ht="16.5">
      <c r="A175" s="104"/>
      <c r="B175" s="118" t="s">
        <v>633</v>
      </c>
      <c r="C175" s="23" t="s">
        <v>634</v>
      </c>
      <c r="T175" s="71" t="s">
        <v>635</v>
      </c>
      <c r="U175" s="88" t="str">
        <f t="shared" si="2756"/>
        <v>ReplaceableTextures\\CommandButtons\\BTNIN35.blp</v>
      </c>
      <c r="CN175" s="70" t="str">
        <f t="shared" si="2680"/>
        <v>InitUnitState('IN35',,,,,,,,,,)</v>
      </c>
      <c r="CO175" s="70" t="str">
        <f t="shared" si="2681"/>
        <v>InitUnitNormal('IN35',,,,,,,,,,)</v>
      </c>
      <c r="CP175" s="70" t="str">
        <f t="shared" si="2682"/>
        <v>InitUnitMagic('IN35',,,,,,,,,,)</v>
      </c>
      <c r="CQ175" s="70" t="str">
        <f t="shared" si="2683"/>
        <v>InitUnitAdd('IN35',,,,,,,,,,)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InitEquipData('IN35',,"",,,,,'','','','','','',"ReplaceableTextures\\CommandButtons\\BTN021.blp")</v>
      </c>
      <c r="CU175" s="98" t="str">
        <f t="shared" si="2757"/>
        <v>|n</v>
      </c>
      <c r="CV175" s="71" t="str">
        <f t="shared" si="2758"/>
        <v>业力|Cffffc926+1000|r</v>
      </c>
      <c r="CW175" s="61"/>
      <c r="CX175" s="61"/>
      <c r="CY175" s="61"/>
      <c r="CZ175" s="61"/>
      <c r="DA175" s="61"/>
      <c r="DB175" s="72" t="str">
        <f t="shared" ref="DB175:FM175" si="2763">IF(V175="","","|n"&amp;DB$2&amp;"+"&amp;V175&amp;DB$1)</f>
        <v/>
      </c>
      <c r="DC175" s="72" t="str">
        <f t="shared" si="2763"/>
        <v/>
      </c>
      <c r="DD175" s="72" t="str">
        <f t="shared" si="2763"/>
        <v/>
      </c>
      <c r="DE175" s="72" t="str">
        <f t="shared" si="2763"/>
        <v/>
      </c>
      <c r="DF175" s="72" t="str">
        <f t="shared" si="2763"/>
        <v/>
      </c>
      <c r="DG175" s="72" t="str">
        <f t="shared" si="2763"/>
        <v/>
      </c>
      <c r="DH175" s="72" t="str">
        <f t="shared" si="2763"/>
        <v/>
      </c>
      <c r="DI175" s="72" t="str">
        <f t="shared" si="2763"/>
        <v/>
      </c>
      <c r="DJ175" s="72" t="str">
        <f t="shared" si="2763"/>
        <v/>
      </c>
      <c r="DK175" s="72" t="str">
        <f t="shared" si="2763"/>
        <v/>
      </c>
      <c r="DL175" s="72" t="str">
        <f t="shared" si="2763"/>
        <v/>
      </c>
      <c r="DM175" s="72" t="str">
        <f t="shared" si="2763"/>
        <v/>
      </c>
      <c r="DN175" s="72" t="str">
        <f t="shared" si="2763"/>
        <v/>
      </c>
      <c r="DO175" s="72" t="str">
        <f t="shared" si="2763"/>
        <v/>
      </c>
      <c r="DP175" s="72" t="str">
        <f t="shared" si="2763"/>
        <v/>
      </c>
      <c r="DQ175" s="72" t="str">
        <f t="shared" si="2763"/>
        <v/>
      </c>
      <c r="DR175" s="72" t="str">
        <f t="shared" si="2763"/>
        <v/>
      </c>
      <c r="DS175" s="72" t="str">
        <f t="shared" si="2763"/>
        <v/>
      </c>
      <c r="DT175" s="72" t="str">
        <f t="shared" si="2763"/>
        <v/>
      </c>
      <c r="DU175" s="72" t="str">
        <f t="shared" si="2763"/>
        <v/>
      </c>
      <c r="DV175" s="72" t="str">
        <f t="shared" si="2763"/>
        <v/>
      </c>
      <c r="DW175" s="72" t="str">
        <f t="shared" si="2763"/>
        <v/>
      </c>
      <c r="DX175" s="72" t="str">
        <f t="shared" si="2763"/>
        <v/>
      </c>
      <c r="DY175" s="72" t="str">
        <f t="shared" si="2763"/>
        <v/>
      </c>
      <c r="DZ175" s="72" t="str">
        <f t="shared" si="2763"/>
        <v/>
      </c>
      <c r="EA175" s="72" t="str">
        <f t="shared" si="2763"/>
        <v/>
      </c>
      <c r="EB175" s="72" t="str">
        <f t="shared" si="2763"/>
        <v/>
      </c>
      <c r="EC175" s="72" t="str">
        <f t="shared" si="2763"/>
        <v/>
      </c>
      <c r="ED175" s="72" t="str">
        <f t="shared" si="2763"/>
        <v/>
      </c>
      <c r="EE175" s="72" t="str">
        <f t="shared" si="2763"/>
        <v/>
      </c>
      <c r="EF175" s="72" t="str">
        <f t="shared" si="2763"/>
        <v/>
      </c>
      <c r="EG175" s="72" t="str">
        <f t="shared" si="2763"/>
        <v/>
      </c>
      <c r="EH175" s="72" t="str">
        <f t="shared" si="2763"/>
        <v/>
      </c>
      <c r="EI175" s="72" t="str">
        <f t="shared" si="2763"/>
        <v/>
      </c>
      <c r="EJ175" s="72" t="str">
        <f t="shared" si="2763"/>
        <v/>
      </c>
      <c r="EK175" s="72" t="str">
        <f t="shared" si="2763"/>
        <v/>
      </c>
      <c r="EL175" s="72" t="str">
        <f t="shared" si="2763"/>
        <v/>
      </c>
      <c r="EM175" s="72" t="str">
        <f t="shared" si="2763"/>
        <v/>
      </c>
      <c r="EN175" s="72" t="str">
        <f t="shared" si="2763"/>
        <v/>
      </c>
      <c r="EO175" s="72" t="str">
        <f t="shared" si="2763"/>
        <v/>
      </c>
      <c r="EP175" s="72" t="str">
        <f t="shared" si="2763"/>
        <v/>
      </c>
      <c r="EQ175" s="72" t="str">
        <f t="shared" si="2763"/>
        <v/>
      </c>
      <c r="ER175" s="72" t="str">
        <f t="shared" si="2763"/>
        <v/>
      </c>
      <c r="ES175" s="72" t="str">
        <f t="shared" si="2763"/>
        <v/>
      </c>
      <c r="ET175" s="72" t="str">
        <f t="shared" si="2763"/>
        <v/>
      </c>
      <c r="EU175" s="72" t="str">
        <f t="shared" si="2763"/>
        <v/>
      </c>
      <c r="EV175" s="72" t="str">
        <f t="shared" si="2763"/>
        <v/>
      </c>
      <c r="EW175" s="72" t="str">
        <f t="shared" si="2763"/>
        <v/>
      </c>
      <c r="EX175" s="72" t="str">
        <f t="shared" si="2763"/>
        <v/>
      </c>
      <c r="EY175" s="72" t="str">
        <f t="shared" si="2763"/>
        <v/>
      </c>
      <c r="EZ175" s="72" t="str">
        <f t="shared" si="2763"/>
        <v/>
      </c>
      <c r="FA175" s="72" t="str">
        <f t="shared" si="2763"/>
        <v/>
      </c>
      <c r="FB175" s="72" t="str">
        <f t="shared" si="2763"/>
        <v/>
      </c>
      <c r="FC175" s="72" t="str">
        <f t="shared" si="2763"/>
        <v/>
      </c>
      <c r="FD175" s="72" t="str">
        <f t="shared" si="2763"/>
        <v/>
      </c>
      <c r="FE175" s="72" t="str">
        <f t="shared" si="2763"/>
        <v/>
      </c>
      <c r="FF175" s="72" t="str">
        <f t="shared" si="2763"/>
        <v/>
      </c>
      <c r="FG175" s="72" t="str">
        <f t="shared" si="2763"/>
        <v/>
      </c>
      <c r="FH175" s="72" t="str">
        <f t="shared" si="2763"/>
        <v/>
      </c>
      <c r="FI175" s="72" t="str">
        <f t="shared" si="2763"/>
        <v/>
      </c>
      <c r="FJ175" s="72" t="str">
        <f t="shared" si="2763"/>
        <v/>
      </c>
      <c r="FK175" s="72" t="str">
        <f t="shared" si="2763"/>
        <v/>
      </c>
      <c r="FL175" s="72" t="str">
        <f t="shared" si="2763"/>
        <v/>
      </c>
      <c r="FM175" s="72" t="str">
        <f t="shared" si="2763"/>
        <v/>
      </c>
      <c r="FN175" s="72" t="str">
        <f t="shared" ref="FN175:FS175" si="2764">IF(CH175="","","|n"&amp;FN$2&amp;"+"&amp;CH175&amp;FN$1)</f>
        <v/>
      </c>
      <c r="FO175" s="72" t="str">
        <f t="shared" si="2764"/>
        <v/>
      </c>
      <c r="FP175" s="72" t="str">
        <f t="shared" si="2764"/>
        <v/>
      </c>
      <c r="FQ175" s="72" t="str">
        <f t="shared" si="2764"/>
        <v/>
      </c>
      <c r="FR175" s="72" t="str">
        <f t="shared" si="2764"/>
        <v/>
      </c>
      <c r="FS175" s="72" t="str">
        <f t="shared" si="2764"/>
        <v/>
      </c>
    </row>
    <row r="176" spans="1:175" ht="16.5">
      <c r="A176" s="104"/>
      <c r="B176" s="104" t="s">
        <v>636</v>
      </c>
      <c r="C176" s="23" t="s">
        <v>637</v>
      </c>
      <c r="T176" s="71" t="s">
        <v>638</v>
      </c>
      <c r="U176" s="88" t="str">
        <f t="shared" si="2756"/>
        <v>ReplaceableTextures\\CommandButtons\\BTNIN36.blp</v>
      </c>
      <c r="CN176" s="70" t="str">
        <f t="shared" si="2680"/>
        <v>InitUnitState('IN36',,,,,,,,,,)</v>
      </c>
      <c r="CO176" s="70" t="str">
        <f t="shared" si="2681"/>
        <v>InitUnitNormal('IN36',,,,,,,,,,)</v>
      </c>
      <c r="CP176" s="70" t="str">
        <f t="shared" si="2682"/>
        <v>InitUnitMagic('IN36',,,,,,,,,,)</v>
      </c>
      <c r="CQ176" s="70" t="str">
        <f t="shared" si="2683"/>
        <v>InitUnitAdd('IN36',,,,,,,,,,)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217&amp;CR$1&amp;")"</f>
        <v>InitEquipData('IN36',,"",,,,,'','','','','','',"ReplaceableTextures\\CommandButtons\\BTN002.blp")</v>
      </c>
      <c r="CU176" s="98" t="str">
        <f t="shared" si="2757"/>
        <v>|n</v>
      </c>
      <c r="CV176" s="71" t="str">
        <f t="shared" si="2758"/>
        <v>业力|Cffffc926+2500|r</v>
      </c>
      <c r="CW176" s="61"/>
      <c r="CX176" s="61"/>
      <c r="CY176" s="61"/>
      <c r="CZ176" s="61"/>
      <c r="DA176" s="61"/>
      <c r="DB176" s="72" t="str">
        <f t="shared" ref="DB176:FM176" si="2765">IF(V176="","","|n"&amp;DB$2&amp;"+"&amp;V176&amp;DB$1)</f>
        <v/>
      </c>
      <c r="DC176" s="72" t="str">
        <f t="shared" si="2765"/>
        <v/>
      </c>
      <c r="DD176" s="72" t="str">
        <f t="shared" si="2765"/>
        <v/>
      </c>
      <c r="DE176" s="72" t="str">
        <f t="shared" si="2765"/>
        <v/>
      </c>
      <c r="DF176" s="72" t="str">
        <f t="shared" si="2765"/>
        <v/>
      </c>
      <c r="DG176" s="72" t="str">
        <f t="shared" si="2765"/>
        <v/>
      </c>
      <c r="DH176" s="72" t="str">
        <f t="shared" si="2765"/>
        <v/>
      </c>
      <c r="DI176" s="72" t="str">
        <f t="shared" si="2765"/>
        <v/>
      </c>
      <c r="DJ176" s="72" t="str">
        <f t="shared" si="2765"/>
        <v/>
      </c>
      <c r="DK176" s="72" t="str">
        <f t="shared" si="2765"/>
        <v/>
      </c>
      <c r="DL176" s="72" t="str">
        <f t="shared" si="2765"/>
        <v/>
      </c>
      <c r="DM176" s="72" t="str">
        <f t="shared" si="2765"/>
        <v/>
      </c>
      <c r="DN176" s="72" t="str">
        <f t="shared" si="2765"/>
        <v/>
      </c>
      <c r="DO176" s="72" t="str">
        <f t="shared" si="2765"/>
        <v/>
      </c>
      <c r="DP176" s="72" t="str">
        <f t="shared" si="2765"/>
        <v/>
      </c>
      <c r="DQ176" s="72" t="str">
        <f t="shared" si="2765"/>
        <v/>
      </c>
      <c r="DR176" s="72" t="str">
        <f t="shared" si="2765"/>
        <v/>
      </c>
      <c r="DS176" s="72" t="str">
        <f t="shared" si="2765"/>
        <v/>
      </c>
      <c r="DT176" s="72" t="str">
        <f t="shared" si="2765"/>
        <v/>
      </c>
      <c r="DU176" s="72" t="str">
        <f t="shared" si="2765"/>
        <v/>
      </c>
      <c r="DV176" s="72" t="str">
        <f t="shared" si="2765"/>
        <v/>
      </c>
      <c r="DW176" s="72" t="str">
        <f t="shared" si="2765"/>
        <v/>
      </c>
      <c r="DX176" s="72" t="str">
        <f t="shared" si="2765"/>
        <v/>
      </c>
      <c r="DY176" s="72" t="str">
        <f t="shared" si="2765"/>
        <v/>
      </c>
      <c r="DZ176" s="72" t="str">
        <f t="shared" si="2765"/>
        <v/>
      </c>
      <c r="EA176" s="72" t="str">
        <f t="shared" si="2765"/>
        <v/>
      </c>
      <c r="EB176" s="72" t="str">
        <f t="shared" si="2765"/>
        <v/>
      </c>
      <c r="EC176" s="72" t="str">
        <f t="shared" si="2765"/>
        <v/>
      </c>
      <c r="ED176" s="72" t="str">
        <f t="shared" si="2765"/>
        <v/>
      </c>
      <c r="EE176" s="72" t="str">
        <f t="shared" si="2765"/>
        <v/>
      </c>
      <c r="EF176" s="72" t="str">
        <f t="shared" si="2765"/>
        <v/>
      </c>
      <c r="EG176" s="72" t="str">
        <f t="shared" si="2765"/>
        <v/>
      </c>
      <c r="EH176" s="72" t="str">
        <f t="shared" si="2765"/>
        <v/>
      </c>
      <c r="EI176" s="72" t="str">
        <f t="shared" si="2765"/>
        <v/>
      </c>
      <c r="EJ176" s="72" t="str">
        <f t="shared" si="2765"/>
        <v/>
      </c>
      <c r="EK176" s="72" t="str">
        <f t="shared" si="2765"/>
        <v/>
      </c>
      <c r="EL176" s="72" t="str">
        <f t="shared" si="2765"/>
        <v/>
      </c>
      <c r="EM176" s="72" t="str">
        <f t="shared" si="2765"/>
        <v/>
      </c>
      <c r="EN176" s="72" t="str">
        <f t="shared" si="2765"/>
        <v/>
      </c>
      <c r="EO176" s="72" t="str">
        <f t="shared" si="2765"/>
        <v/>
      </c>
      <c r="EP176" s="72" t="str">
        <f t="shared" si="2765"/>
        <v/>
      </c>
      <c r="EQ176" s="72" t="str">
        <f t="shared" si="2765"/>
        <v/>
      </c>
      <c r="ER176" s="72" t="str">
        <f t="shared" si="2765"/>
        <v/>
      </c>
      <c r="ES176" s="72" t="str">
        <f t="shared" si="2765"/>
        <v/>
      </c>
      <c r="ET176" s="72" t="str">
        <f t="shared" si="2765"/>
        <v/>
      </c>
      <c r="EU176" s="72" t="str">
        <f t="shared" si="2765"/>
        <v/>
      </c>
      <c r="EV176" s="72" t="str">
        <f t="shared" si="2765"/>
        <v/>
      </c>
      <c r="EW176" s="72" t="str">
        <f t="shared" si="2765"/>
        <v/>
      </c>
      <c r="EX176" s="72" t="str">
        <f t="shared" si="2765"/>
        <v/>
      </c>
      <c r="EY176" s="72" t="str">
        <f t="shared" si="2765"/>
        <v/>
      </c>
      <c r="EZ176" s="72" t="str">
        <f t="shared" si="2765"/>
        <v/>
      </c>
      <c r="FA176" s="72" t="str">
        <f t="shared" si="2765"/>
        <v/>
      </c>
      <c r="FB176" s="72" t="str">
        <f t="shared" si="2765"/>
        <v/>
      </c>
      <c r="FC176" s="72" t="str">
        <f t="shared" si="2765"/>
        <v/>
      </c>
      <c r="FD176" s="72" t="str">
        <f t="shared" si="2765"/>
        <v/>
      </c>
      <c r="FE176" s="72" t="str">
        <f t="shared" si="2765"/>
        <v/>
      </c>
      <c r="FF176" s="72" t="str">
        <f t="shared" si="2765"/>
        <v/>
      </c>
      <c r="FG176" s="72" t="str">
        <f t="shared" si="2765"/>
        <v/>
      </c>
      <c r="FH176" s="72" t="str">
        <f t="shared" si="2765"/>
        <v/>
      </c>
      <c r="FI176" s="72" t="str">
        <f t="shared" si="2765"/>
        <v/>
      </c>
      <c r="FJ176" s="72" t="str">
        <f t="shared" si="2765"/>
        <v/>
      </c>
      <c r="FK176" s="72" t="str">
        <f t="shared" si="2765"/>
        <v/>
      </c>
      <c r="FL176" s="72" t="str">
        <f t="shared" si="2765"/>
        <v/>
      </c>
      <c r="FM176" s="72" t="str">
        <f t="shared" si="2765"/>
        <v/>
      </c>
      <c r="FN176" s="72" t="str">
        <f t="shared" ref="FN176:FS176" si="2766">IF(CH176="","","|n"&amp;FN$2&amp;"+"&amp;CH176&amp;FN$1)</f>
        <v/>
      </c>
      <c r="FO176" s="72" t="str">
        <f t="shared" si="2766"/>
        <v/>
      </c>
      <c r="FP176" s="72" t="str">
        <f t="shared" si="2766"/>
        <v/>
      </c>
      <c r="FQ176" s="72" t="str">
        <f t="shared" si="2766"/>
        <v/>
      </c>
      <c r="FR176" s="72" t="str">
        <f t="shared" si="2766"/>
        <v/>
      </c>
      <c r="FS176" s="72" t="str">
        <f t="shared" si="2766"/>
        <v/>
      </c>
    </row>
    <row r="177" spans="1:175" ht="16.5">
      <c r="A177" s="104"/>
      <c r="B177" s="118" t="s">
        <v>639</v>
      </c>
      <c r="C177" s="23" t="s">
        <v>640</v>
      </c>
      <c r="T177" s="71" t="s">
        <v>641</v>
      </c>
      <c r="U177" s="88" t="str">
        <f t="shared" si="2756"/>
        <v>ReplaceableTextures\\CommandButtons\\BTNIN37.blp</v>
      </c>
      <c r="CN177" s="70" t="str">
        <f t="shared" si="2680"/>
        <v>InitUnitState('IN37',,,,,,,,,,)</v>
      </c>
      <c r="CO177" s="70" t="str">
        <f t="shared" si="2681"/>
        <v>InitUnitNormal('IN37',,,,,,,,,,)</v>
      </c>
      <c r="CP177" s="70" t="str">
        <f t="shared" si="2682"/>
        <v>InitUnitMagic('IN37',,,,,,,,,,)</v>
      </c>
      <c r="CQ177" s="70" t="str">
        <f t="shared" si="2683"/>
        <v>InitUnitAdd('IN37',,,,,,,,,,)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213&amp;CR$1&amp;")"</f>
        <v>InitEquipData('IN37',,"",,,,,'','','','','','',"ReplaceableTextures\\CommandButtons\\BTN020.blp")</v>
      </c>
      <c r="CU177" s="98" t="str">
        <f t="shared" si="2757"/>
        <v>|n</v>
      </c>
      <c r="CV177" s="71" t="str">
        <f t="shared" si="2758"/>
        <v>业力|Cffffc926+10000|r</v>
      </c>
      <c r="CW177" s="61"/>
      <c r="CX177" s="61"/>
      <c r="CY177" s="61"/>
      <c r="CZ177" s="61"/>
      <c r="DA177" s="61"/>
      <c r="DB177" s="72" t="str">
        <f t="shared" ref="DB177:FM177" si="2767">IF(V177="","","|n"&amp;DB$2&amp;"+"&amp;V177&amp;DB$1)</f>
        <v/>
      </c>
      <c r="DC177" s="72" t="str">
        <f t="shared" si="2767"/>
        <v/>
      </c>
      <c r="DD177" s="72" t="str">
        <f t="shared" si="2767"/>
        <v/>
      </c>
      <c r="DE177" s="72" t="str">
        <f t="shared" si="2767"/>
        <v/>
      </c>
      <c r="DF177" s="72" t="str">
        <f t="shared" si="2767"/>
        <v/>
      </c>
      <c r="DG177" s="72" t="str">
        <f t="shared" si="2767"/>
        <v/>
      </c>
      <c r="DH177" s="72" t="str">
        <f t="shared" si="2767"/>
        <v/>
      </c>
      <c r="DI177" s="72" t="str">
        <f t="shared" si="2767"/>
        <v/>
      </c>
      <c r="DJ177" s="72" t="str">
        <f t="shared" si="2767"/>
        <v/>
      </c>
      <c r="DK177" s="72" t="str">
        <f t="shared" si="2767"/>
        <v/>
      </c>
      <c r="DL177" s="72" t="str">
        <f t="shared" si="2767"/>
        <v/>
      </c>
      <c r="DM177" s="72" t="str">
        <f t="shared" si="2767"/>
        <v/>
      </c>
      <c r="DN177" s="72" t="str">
        <f t="shared" si="2767"/>
        <v/>
      </c>
      <c r="DO177" s="72" t="str">
        <f t="shared" si="2767"/>
        <v/>
      </c>
      <c r="DP177" s="72" t="str">
        <f t="shared" si="2767"/>
        <v/>
      </c>
      <c r="DQ177" s="72" t="str">
        <f t="shared" si="2767"/>
        <v/>
      </c>
      <c r="DR177" s="72" t="str">
        <f t="shared" si="2767"/>
        <v/>
      </c>
      <c r="DS177" s="72" t="str">
        <f t="shared" si="2767"/>
        <v/>
      </c>
      <c r="DT177" s="72" t="str">
        <f t="shared" si="2767"/>
        <v/>
      </c>
      <c r="DU177" s="72" t="str">
        <f t="shared" si="2767"/>
        <v/>
      </c>
      <c r="DV177" s="72" t="str">
        <f t="shared" si="2767"/>
        <v/>
      </c>
      <c r="DW177" s="72" t="str">
        <f t="shared" si="2767"/>
        <v/>
      </c>
      <c r="DX177" s="72" t="str">
        <f t="shared" si="2767"/>
        <v/>
      </c>
      <c r="DY177" s="72" t="str">
        <f t="shared" si="2767"/>
        <v/>
      </c>
      <c r="DZ177" s="72" t="str">
        <f t="shared" si="2767"/>
        <v/>
      </c>
      <c r="EA177" s="72" t="str">
        <f t="shared" si="2767"/>
        <v/>
      </c>
      <c r="EB177" s="72" t="str">
        <f t="shared" si="2767"/>
        <v/>
      </c>
      <c r="EC177" s="72" t="str">
        <f t="shared" si="2767"/>
        <v/>
      </c>
      <c r="ED177" s="72" t="str">
        <f t="shared" si="2767"/>
        <v/>
      </c>
      <c r="EE177" s="72" t="str">
        <f t="shared" si="2767"/>
        <v/>
      </c>
      <c r="EF177" s="72" t="str">
        <f t="shared" si="2767"/>
        <v/>
      </c>
      <c r="EG177" s="72" t="str">
        <f t="shared" si="2767"/>
        <v/>
      </c>
      <c r="EH177" s="72" t="str">
        <f t="shared" si="2767"/>
        <v/>
      </c>
      <c r="EI177" s="72" t="str">
        <f t="shared" si="2767"/>
        <v/>
      </c>
      <c r="EJ177" s="72" t="str">
        <f t="shared" si="2767"/>
        <v/>
      </c>
      <c r="EK177" s="72" t="str">
        <f t="shared" si="2767"/>
        <v/>
      </c>
      <c r="EL177" s="72" t="str">
        <f t="shared" si="2767"/>
        <v/>
      </c>
      <c r="EM177" s="72" t="str">
        <f t="shared" si="2767"/>
        <v/>
      </c>
      <c r="EN177" s="72" t="str">
        <f t="shared" si="2767"/>
        <v/>
      </c>
      <c r="EO177" s="72" t="str">
        <f t="shared" si="2767"/>
        <v/>
      </c>
      <c r="EP177" s="72" t="str">
        <f t="shared" si="2767"/>
        <v/>
      </c>
      <c r="EQ177" s="72" t="str">
        <f t="shared" si="2767"/>
        <v/>
      </c>
      <c r="ER177" s="72" t="str">
        <f t="shared" si="2767"/>
        <v/>
      </c>
      <c r="ES177" s="72" t="str">
        <f t="shared" si="2767"/>
        <v/>
      </c>
      <c r="ET177" s="72" t="str">
        <f t="shared" si="2767"/>
        <v/>
      </c>
      <c r="EU177" s="72" t="str">
        <f t="shared" si="2767"/>
        <v/>
      </c>
      <c r="EV177" s="72" t="str">
        <f t="shared" si="2767"/>
        <v/>
      </c>
      <c r="EW177" s="72" t="str">
        <f t="shared" si="2767"/>
        <v/>
      </c>
      <c r="EX177" s="72" t="str">
        <f t="shared" si="2767"/>
        <v/>
      </c>
      <c r="EY177" s="72" t="str">
        <f t="shared" si="2767"/>
        <v/>
      </c>
      <c r="EZ177" s="72" t="str">
        <f t="shared" si="2767"/>
        <v/>
      </c>
      <c r="FA177" s="72" t="str">
        <f t="shared" si="2767"/>
        <v/>
      </c>
      <c r="FB177" s="72" t="str">
        <f t="shared" si="2767"/>
        <v/>
      </c>
      <c r="FC177" s="72" t="str">
        <f t="shared" si="2767"/>
        <v/>
      </c>
      <c r="FD177" s="72" t="str">
        <f t="shared" si="2767"/>
        <v/>
      </c>
      <c r="FE177" s="72" t="str">
        <f t="shared" si="2767"/>
        <v/>
      </c>
      <c r="FF177" s="72" t="str">
        <f t="shared" si="2767"/>
        <v/>
      </c>
      <c r="FG177" s="72" t="str">
        <f t="shared" si="2767"/>
        <v/>
      </c>
      <c r="FH177" s="72" t="str">
        <f t="shared" si="2767"/>
        <v/>
      </c>
      <c r="FI177" s="72" t="str">
        <f t="shared" si="2767"/>
        <v/>
      </c>
      <c r="FJ177" s="72" t="str">
        <f t="shared" si="2767"/>
        <v/>
      </c>
      <c r="FK177" s="72" t="str">
        <f t="shared" si="2767"/>
        <v/>
      </c>
      <c r="FL177" s="72" t="str">
        <f t="shared" si="2767"/>
        <v/>
      </c>
      <c r="FM177" s="72" t="str">
        <f t="shared" si="2767"/>
        <v/>
      </c>
      <c r="FN177" s="72" t="str">
        <f t="shared" ref="FN177:FS177" si="2768">IF(CH177="","","|n"&amp;FN$2&amp;"+"&amp;CH177&amp;FN$1)</f>
        <v/>
      </c>
      <c r="FO177" s="72" t="str">
        <f t="shared" si="2768"/>
        <v/>
      </c>
      <c r="FP177" s="72" t="str">
        <f t="shared" si="2768"/>
        <v/>
      </c>
      <c r="FQ177" s="72" t="str">
        <f t="shared" si="2768"/>
        <v/>
      </c>
      <c r="FR177" s="72" t="str">
        <f t="shared" si="2768"/>
        <v/>
      </c>
      <c r="FS177" s="72" t="str">
        <f t="shared" si="2768"/>
        <v/>
      </c>
    </row>
    <row r="178" spans="1:175" ht="16.5">
      <c r="A178" s="104"/>
      <c r="B178" s="104" t="s">
        <v>642</v>
      </c>
      <c r="C178" s="98" t="s">
        <v>643</v>
      </c>
      <c r="T178" s="71" t="s">
        <v>644</v>
      </c>
      <c r="U178" s="88" t="str">
        <f t="shared" si="2756"/>
        <v>ReplaceableTextures\\CommandButtons\\BTNIN38.blp</v>
      </c>
      <c r="CN178" s="70" t="str">
        <f t="shared" si="2680"/>
        <v>InitUnitState('IN38',,,,,,,,,,)</v>
      </c>
      <c r="CO178" s="70" t="str">
        <f t="shared" si="2681"/>
        <v>InitUnitNormal('IN38',,,,,,,,,,)</v>
      </c>
      <c r="CP178" s="70" t="str">
        <f t="shared" si="2682"/>
        <v>InitUnitMagic('IN38',,,,,,,,,,)</v>
      </c>
      <c r="CQ178" s="70" t="str">
        <f t="shared" si="2683"/>
        <v>InitUnitAdd('IN38',,,,,,,,,,)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InitEquipData('IN38',,"",,,,,'','','','','','',"ReplaceableTextures\\CommandButtons\\BTNIN02.blp")</v>
      </c>
      <c r="CU178" s="98" t="str">
        <f t="shared" si="2757"/>
        <v>|n</v>
      </c>
      <c r="CV178" s="71" t="str">
        <f t="shared" si="2758"/>
        <v>生命|Cffffc926+20000|r</v>
      </c>
      <c r="CW178" s="61"/>
      <c r="CX178" s="61"/>
      <c r="CY178" s="61"/>
      <c r="CZ178" s="61"/>
      <c r="DA178" s="61"/>
      <c r="DB178" s="72" t="str">
        <f t="shared" ref="DB178:FM178" si="2769">IF(V178="","","|n"&amp;DB$2&amp;"+"&amp;V178&amp;DB$1)</f>
        <v/>
      </c>
      <c r="DC178" s="72" t="str">
        <f t="shared" si="2769"/>
        <v/>
      </c>
      <c r="DD178" s="72" t="str">
        <f t="shared" si="2769"/>
        <v/>
      </c>
      <c r="DE178" s="72" t="str">
        <f t="shared" si="2769"/>
        <v/>
      </c>
      <c r="DF178" s="72" t="str">
        <f t="shared" si="2769"/>
        <v/>
      </c>
      <c r="DG178" s="72" t="str">
        <f t="shared" si="2769"/>
        <v/>
      </c>
      <c r="DH178" s="72" t="str">
        <f t="shared" si="2769"/>
        <v/>
      </c>
      <c r="DI178" s="72" t="str">
        <f t="shared" si="2769"/>
        <v/>
      </c>
      <c r="DJ178" s="72" t="str">
        <f t="shared" si="2769"/>
        <v/>
      </c>
      <c r="DK178" s="72" t="str">
        <f t="shared" si="2769"/>
        <v/>
      </c>
      <c r="DL178" s="72" t="str">
        <f t="shared" si="2769"/>
        <v/>
      </c>
      <c r="DM178" s="72" t="str">
        <f t="shared" si="2769"/>
        <v/>
      </c>
      <c r="DN178" s="72" t="str">
        <f t="shared" si="2769"/>
        <v/>
      </c>
      <c r="DO178" s="72" t="str">
        <f t="shared" si="2769"/>
        <v/>
      </c>
      <c r="DP178" s="72" t="str">
        <f t="shared" si="2769"/>
        <v/>
      </c>
      <c r="DQ178" s="72" t="str">
        <f t="shared" si="2769"/>
        <v/>
      </c>
      <c r="DR178" s="72" t="str">
        <f t="shared" si="2769"/>
        <v/>
      </c>
      <c r="DS178" s="72" t="str">
        <f t="shared" si="2769"/>
        <v/>
      </c>
      <c r="DT178" s="72" t="str">
        <f t="shared" si="2769"/>
        <v/>
      </c>
      <c r="DU178" s="72" t="str">
        <f t="shared" si="2769"/>
        <v/>
      </c>
      <c r="DV178" s="72" t="str">
        <f t="shared" si="2769"/>
        <v/>
      </c>
      <c r="DW178" s="72" t="str">
        <f t="shared" si="2769"/>
        <v/>
      </c>
      <c r="DX178" s="72" t="str">
        <f t="shared" si="2769"/>
        <v/>
      </c>
      <c r="DY178" s="72" t="str">
        <f t="shared" si="2769"/>
        <v/>
      </c>
      <c r="DZ178" s="72" t="str">
        <f t="shared" si="2769"/>
        <v/>
      </c>
      <c r="EA178" s="72" t="str">
        <f t="shared" si="2769"/>
        <v/>
      </c>
      <c r="EB178" s="72" t="str">
        <f t="shared" si="2769"/>
        <v/>
      </c>
      <c r="EC178" s="72" t="str">
        <f t="shared" si="2769"/>
        <v/>
      </c>
      <c r="ED178" s="72" t="str">
        <f t="shared" si="2769"/>
        <v/>
      </c>
      <c r="EE178" s="72" t="str">
        <f t="shared" si="2769"/>
        <v/>
      </c>
      <c r="EF178" s="72" t="str">
        <f t="shared" si="2769"/>
        <v/>
      </c>
      <c r="EG178" s="72" t="str">
        <f t="shared" si="2769"/>
        <v/>
      </c>
      <c r="EH178" s="72" t="str">
        <f t="shared" si="2769"/>
        <v/>
      </c>
      <c r="EI178" s="72" t="str">
        <f t="shared" si="2769"/>
        <v/>
      </c>
      <c r="EJ178" s="72" t="str">
        <f t="shared" si="2769"/>
        <v/>
      </c>
      <c r="EK178" s="72" t="str">
        <f t="shared" si="2769"/>
        <v/>
      </c>
      <c r="EL178" s="72" t="str">
        <f t="shared" si="2769"/>
        <v/>
      </c>
      <c r="EM178" s="72" t="str">
        <f t="shared" si="2769"/>
        <v/>
      </c>
      <c r="EN178" s="72" t="str">
        <f t="shared" si="2769"/>
        <v/>
      </c>
      <c r="EO178" s="72" t="str">
        <f t="shared" si="2769"/>
        <v/>
      </c>
      <c r="EP178" s="72" t="str">
        <f t="shared" si="2769"/>
        <v/>
      </c>
      <c r="EQ178" s="72" t="str">
        <f t="shared" si="2769"/>
        <v/>
      </c>
      <c r="ER178" s="72" t="str">
        <f t="shared" si="2769"/>
        <v/>
      </c>
      <c r="ES178" s="72" t="str">
        <f t="shared" si="2769"/>
        <v/>
      </c>
      <c r="ET178" s="72" t="str">
        <f t="shared" si="2769"/>
        <v/>
      </c>
      <c r="EU178" s="72" t="str">
        <f t="shared" si="2769"/>
        <v/>
      </c>
      <c r="EV178" s="72" t="str">
        <f t="shared" si="2769"/>
        <v/>
      </c>
      <c r="EW178" s="72" t="str">
        <f t="shared" si="2769"/>
        <v/>
      </c>
      <c r="EX178" s="72" t="str">
        <f t="shared" si="2769"/>
        <v/>
      </c>
      <c r="EY178" s="72" t="str">
        <f t="shared" si="2769"/>
        <v/>
      </c>
      <c r="EZ178" s="72" t="str">
        <f t="shared" si="2769"/>
        <v/>
      </c>
      <c r="FA178" s="72" t="str">
        <f t="shared" si="2769"/>
        <v/>
      </c>
      <c r="FB178" s="72" t="str">
        <f t="shared" si="2769"/>
        <v/>
      </c>
      <c r="FC178" s="72" t="str">
        <f t="shared" si="2769"/>
        <v/>
      </c>
      <c r="FD178" s="72" t="str">
        <f t="shared" si="2769"/>
        <v/>
      </c>
      <c r="FE178" s="72" t="str">
        <f t="shared" si="2769"/>
        <v/>
      </c>
      <c r="FF178" s="72" t="str">
        <f t="shared" si="2769"/>
        <v/>
      </c>
      <c r="FG178" s="72" t="str">
        <f t="shared" si="2769"/>
        <v/>
      </c>
      <c r="FH178" s="72" t="str">
        <f t="shared" si="2769"/>
        <v/>
      </c>
      <c r="FI178" s="72" t="str">
        <f t="shared" si="2769"/>
        <v/>
      </c>
      <c r="FJ178" s="72" t="str">
        <f t="shared" si="2769"/>
        <v/>
      </c>
      <c r="FK178" s="72" t="str">
        <f t="shared" si="2769"/>
        <v/>
      </c>
      <c r="FL178" s="72" t="str">
        <f t="shared" si="2769"/>
        <v/>
      </c>
      <c r="FM178" s="72" t="str">
        <f t="shared" si="2769"/>
        <v/>
      </c>
      <c r="FN178" s="72" t="str">
        <f t="shared" ref="FN178:FS178" si="2770">IF(CH178="","","|n"&amp;FN$2&amp;"+"&amp;CH178&amp;FN$1)</f>
        <v/>
      </c>
      <c r="FO178" s="72" t="str">
        <f t="shared" si="2770"/>
        <v/>
      </c>
      <c r="FP178" s="72" t="str">
        <f t="shared" si="2770"/>
        <v/>
      </c>
      <c r="FQ178" s="72" t="str">
        <f t="shared" si="2770"/>
        <v/>
      </c>
      <c r="FR178" s="72" t="str">
        <f t="shared" si="2770"/>
        <v/>
      </c>
      <c r="FS178" s="72" t="str">
        <f t="shared" si="2770"/>
        <v/>
      </c>
    </row>
    <row r="179" spans="1:175" ht="16.5">
      <c r="A179" s="104"/>
      <c r="B179" s="118" t="s">
        <v>645</v>
      </c>
      <c r="C179" s="23" t="s">
        <v>646</v>
      </c>
      <c r="T179" s="71" t="s">
        <v>647</v>
      </c>
      <c r="U179" s="88" t="str">
        <f t="shared" si="2756"/>
        <v>ReplaceableTextures\\CommandButtons\\BTNIN39.blp</v>
      </c>
      <c r="CN179" s="70" t="str">
        <f t="shared" si="2680"/>
        <v>InitUnitState('IN39',,,,,,,,,,)</v>
      </c>
      <c r="CO179" s="70" t="str">
        <f t="shared" si="2681"/>
        <v>InitUnitNormal('IN39',,,,,,,,,,)</v>
      </c>
      <c r="CP179" s="70" t="str">
        <f t="shared" si="2682"/>
        <v>InitUnitMagic('IN39',,,,,,,,,,)</v>
      </c>
      <c r="CQ179" s="70" t="str">
        <f t="shared" si="2683"/>
        <v>InitUnitAdd('IN39',,,,,,,,,,)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InitEquipData('IN39',,"",,,,,'','','','','','',"ReplaceableTextures\\CommandButtons\\BTNIN03.blp")</v>
      </c>
      <c r="CU179" s="98" t="str">
        <f t="shared" si="2757"/>
        <v>|n</v>
      </c>
      <c r="CV179" s="71" t="str">
        <f t="shared" si="2758"/>
        <v>生命|Cffffc926+50000|r</v>
      </c>
      <c r="CW179" s="61"/>
      <c r="CX179" s="61"/>
      <c r="CY179" s="61"/>
      <c r="CZ179" s="61"/>
      <c r="DA179" s="61"/>
      <c r="DB179" s="72" t="str">
        <f t="shared" ref="DB179:FM179" si="2771">IF(V179="","","|n"&amp;DB$2&amp;"+"&amp;V179&amp;DB$1)</f>
        <v/>
      </c>
      <c r="DC179" s="72" t="str">
        <f t="shared" si="2771"/>
        <v/>
      </c>
      <c r="DD179" s="72" t="str">
        <f t="shared" si="2771"/>
        <v/>
      </c>
      <c r="DE179" s="72" t="str">
        <f t="shared" si="2771"/>
        <v/>
      </c>
      <c r="DF179" s="72" t="str">
        <f t="shared" si="2771"/>
        <v/>
      </c>
      <c r="DG179" s="72" t="str">
        <f t="shared" si="2771"/>
        <v/>
      </c>
      <c r="DH179" s="72" t="str">
        <f t="shared" si="2771"/>
        <v/>
      </c>
      <c r="DI179" s="72" t="str">
        <f t="shared" si="2771"/>
        <v/>
      </c>
      <c r="DJ179" s="72" t="str">
        <f t="shared" si="2771"/>
        <v/>
      </c>
      <c r="DK179" s="72" t="str">
        <f t="shared" si="2771"/>
        <v/>
      </c>
      <c r="DL179" s="72" t="str">
        <f t="shared" si="2771"/>
        <v/>
      </c>
      <c r="DM179" s="72" t="str">
        <f t="shared" si="2771"/>
        <v/>
      </c>
      <c r="DN179" s="72" t="str">
        <f t="shared" si="2771"/>
        <v/>
      </c>
      <c r="DO179" s="72" t="str">
        <f t="shared" si="2771"/>
        <v/>
      </c>
      <c r="DP179" s="72" t="str">
        <f t="shared" si="2771"/>
        <v/>
      </c>
      <c r="DQ179" s="72" t="str">
        <f t="shared" si="2771"/>
        <v/>
      </c>
      <c r="DR179" s="72" t="str">
        <f t="shared" si="2771"/>
        <v/>
      </c>
      <c r="DS179" s="72" t="str">
        <f t="shared" si="2771"/>
        <v/>
      </c>
      <c r="DT179" s="72" t="str">
        <f t="shared" si="2771"/>
        <v/>
      </c>
      <c r="DU179" s="72" t="str">
        <f t="shared" si="2771"/>
        <v/>
      </c>
      <c r="DV179" s="72" t="str">
        <f t="shared" si="2771"/>
        <v/>
      </c>
      <c r="DW179" s="72" t="str">
        <f t="shared" si="2771"/>
        <v/>
      </c>
      <c r="DX179" s="72" t="str">
        <f t="shared" si="2771"/>
        <v/>
      </c>
      <c r="DY179" s="72" t="str">
        <f t="shared" si="2771"/>
        <v/>
      </c>
      <c r="DZ179" s="72" t="str">
        <f t="shared" si="2771"/>
        <v/>
      </c>
      <c r="EA179" s="72" t="str">
        <f t="shared" si="2771"/>
        <v/>
      </c>
      <c r="EB179" s="72" t="str">
        <f t="shared" si="2771"/>
        <v/>
      </c>
      <c r="EC179" s="72" t="str">
        <f t="shared" si="2771"/>
        <v/>
      </c>
      <c r="ED179" s="72" t="str">
        <f t="shared" si="2771"/>
        <v/>
      </c>
      <c r="EE179" s="72" t="str">
        <f t="shared" si="2771"/>
        <v/>
      </c>
      <c r="EF179" s="72" t="str">
        <f t="shared" si="2771"/>
        <v/>
      </c>
      <c r="EG179" s="72" t="str">
        <f t="shared" si="2771"/>
        <v/>
      </c>
      <c r="EH179" s="72" t="str">
        <f t="shared" si="2771"/>
        <v/>
      </c>
      <c r="EI179" s="72" t="str">
        <f t="shared" si="2771"/>
        <v/>
      </c>
      <c r="EJ179" s="72" t="str">
        <f t="shared" si="2771"/>
        <v/>
      </c>
      <c r="EK179" s="72" t="str">
        <f t="shared" si="2771"/>
        <v/>
      </c>
      <c r="EL179" s="72" t="str">
        <f t="shared" si="2771"/>
        <v/>
      </c>
      <c r="EM179" s="72" t="str">
        <f t="shared" si="2771"/>
        <v/>
      </c>
      <c r="EN179" s="72" t="str">
        <f t="shared" si="2771"/>
        <v/>
      </c>
      <c r="EO179" s="72" t="str">
        <f t="shared" si="2771"/>
        <v/>
      </c>
      <c r="EP179" s="72" t="str">
        <f t="shared" si="2771"/>
        <v/>
      </c>
      <c r="EQ179" s="72" t="str">
        <f t="shared" si="2771"/>
        <v/>
      </c>
      <c r="ER179" s="72" t="str">
        <f t="shared" si="2771"/>
        <v/>
      </c>
      <c r="ES179" s="72" t="str">
        <f t="shared" si="2771"/>
        <v/>
      </c>
      <c r="ET179" s="72" t="str">
        <f t="shared" si="2771"/>
        <v/>
      </c>
      <c r="EU179" s="72" t="str">
        <f t="shared" si="2771"/>
        <v/>
      </c>
      <c r="EV179" s="72" t="str">
        <f t="shared" si="2771"/>
        <v/>
      </c>
      <c r="EW179" s="72" t="str">
        <f t="shared" si="2771"/>
        <v/>
      </c>
      <c r="EX179" s="72" t="str">
        <f t="shared" si="2771"/>
        <v/>
      </c>
      <c r="EY179" s="72" t="str">
        <f t="shared" si="2771"/>
        <v/>
      </c>
      <c r="EZ179" s="72" t="str">
        <f t="shared" si="2771"/>
        <v/>
      </c>
      <c r="FA179" s="72" t="str">
        <f t="shared" si="2771"/>
        <v/>
      </c>
      <c r="FB179" s="72" t="str">
        <f t="shared" si="2771"/>
        <v/>
      </c>
      <c r="FC179" s="72" t="str">
        <f t="shared" si="2771"/>
        <v/>
      </c>
      <c r="FD179" s="72" t="str">
        <f t="shared" si="2771"/>
        <v/>
      </c>
      <c r="FE179" s="72" t="str">
        <f t="shared" si="2771"/>
        <v/>
      </c>
      <c r="FF179" s="72" t="str">
        <f t="shared" si="2771"/>
        <v/>
      </c>
      <c r="FG179" s="72" t="str">
        <f t="shared" si="2771"/>
        <v/>
      </c>
      <c r="FH179" s="72" t="str">
        <f t="shared" si="2771"/>
        <v/>
      </c>
      <c r="FI179" s="72" t="str">
        <f t="shared" si="2771"/>
        <v/>
      </c>
      <c r="FJ179" s="72" t="str">
        <f t="shared" si="2771"/>
        <v/>
      </c>
      <c r="FK179" s="72" t="str">
        <f t="shared" si="2771"/>
        <v/>
      </c>
      <c r="FL179" s="72" t="str">
        <f t="shared" si="2771"/>
        <v/>
      </c>
      <c r="FM179" s="72" t="str">
        <f t="shared" si="2771"/>
        <v/>
      </c>
      <c r="FN179" s="72" t="str">
        <f t="shared" ref="FN179:FS179" si="2772">IF(CH179="","","|n"&amp;FN$2&amp;"+"&amp;CH179&amp;FN$1)</f>
        <v/>
      </c>
      <c r="FO179" s="72" t="str">
        <f t="shared" si="2772"/>
        <v/>
      </c>
      <c r="FP179" s="72" t="str">
        <f t="shared" si="2772"/>
        <v/>
      </c>
      <c r="FQ179" s="72" t="str">
        <f t="shared" si="2772"/>
        <v/>
      </c>
      <c r="FR179" s="72" t="str">
        <f t="shared" si="2772"/>
        <v/>
      </c>
      <c r="FS179" s="72" t="str">
        <f t="shared" si="2772"/>
        <v/>
      </c>
    </row>
    <row r="180" spans="1:175" ht="16.5">
      <c r="A180" s="104"/>
      <c r="B180" s="104" t="s">
        <v>648</v>
      </c>
      <c r="C180" s="23" t="s">
        <v>649</v>
      </c>
      <c r="T180" s="71" t="s">
        <v>650</v>
      </c>
      <c r="U180" s="88" t="str">
        <f t="shared" si="2756"/>
        <v>ReplaceableTextures\\CommandButtons\\BTNIN40.blp</v>
      </c>
      <c r="CN180" s="70" t="str">
        <f t="shared" si="2680"/>
        <v>InitUnitState('IN40',,,,,,,,,,)</v>
      </c>
      <c r="CO180" s="70" t="str">
        <f t="shared" si="2681"/>
        <v>InitUnitNormal('IN40',,,,,,,,,,)</v>
      </c>
      <c r="CP180" s="70" t="str">
        <f t="shared" si="2682"/>
        <v>InitUnitMagic('IN40',,,,,,,,,,)</v>
      </c>
      <c r="CQ180" s="70" t="str">
        <f t="shared" si="2683"/>
        <v>InitUnitAdd('IN40',,,,,,,,,,)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InitEquipData('IN40',,"",,,,,'','','','','','',"ReplaceableTextures\\CommandButtons\\BTN009.blp")</v>
      </c>
      <c r="CU180" s="98" t="str">
        <f t="shared" si="2757"/>
        <v>|n</v>
      </c>
      <c r="CV180" s="71" t="str">
        <f t="shared" si="2758"/>
        <v>生命|Cffffc926+200000|r</v>
      </c>
      <c r="CW180" s="61"/>
      <c r="CX180" s="61"/>
      <c r="CY180" s="61"/>
      <c r="CZ180" s="61"/>
      <c r="DA180" s="61"/>
      <c r="DB180" s="72" t="str">
        <f t="shared" ref="DB180:FM180" si="2773">IF(V180="","","|n"&amp;DB$2&amp;"+"&amp;V180&amp;DB$1)</f>
        <v/>
      </c>
      <c r="DC180" s="72" t="str">
        <f t="shared" si="2773"/>
        <v/>
      </c>
      <c r="DD180" s="72" t="str">
        <f t="shared" si="2773"/>
        <v/>
      </c>
      <c r="DE180" s="72" t="str">
        <f t="shared" si="2773"/>
        <v/>
      </c>
      <c r="DF180" s="72" t="str">
        <f t="shared" si="2773"/>
        <v/>
      </c>
      <c r="DG180" s="72" t="str">
        <f t="shared" si="2773"/>
        <v/>
      </c>
      <c r="DH180" s="72" t="str">
        <f t="shared" si="2773"/>
        <v/>
      </c>
      <c r="DI180" s="72" t="str">
        <f t="shared" si="2773"/>
        <v/>
      </c>
      <c r="DJ180" s="72" t="str">
        <f t="shared" si="2773"/>
        <v/>
      </c>
      <c r="DK180" s="72" t="str">
        <f t="shared" si="2773"/>
        <v/>
      </c>
      <c r="DL180" s="72" t="str">
        <f t="shared" si="2773"/>
        <v/>
      </c>
      <c r="DM180" s="72" t="str">
        <f t="shared" si="2773"/>
        <v/>
      </c>
      <c r="DN180" s="72" t="str">
        <f t="shared" si="2773"/>
        <v/>
      </c>
      <c r="DO180" s="72" t="str">
        <f t="shared" si="2773"/>
        <v/>
      </c>
      <c r="DP180" s="72" t="str">
        <f t="shared" si="2773"/>
        <v/>
      </c>
      <c r="DQ180" s="72" t="str">
        <f t="shared" si="2773"/>
        <v/>
      </c>
      <c r="DR180" s="72" t="str">
        <f t="shared" si="2773"/>
        <v/>
      </c>
      <c r="DS180" s="72" t="str">
        <f t="shared" si="2773"/>
        <v/>
      </c>
      <c r="DT180" s="72" t="str">
        <f t="shared" si="2773"/>
        <v/>
      </c>
      <c r="DU180" s="72" t="str">
        <f t="shared" si="2773"/>
        <v/>
      </c>
      <c r="DV180" s="72" t="str">
        <f t="shared" si="2773"/>
        <v/>
      </c>
      <c r="DW180" s="72" t="str">
        <f t="shared" si="2773"/>
        <v/>
      </c>
      <c r="DX180" s="72" t="str">
        <f t="shared" si="2773"/>
        <v/>
      </c>
      <c r="DY180" s="72" t="str">
        <f t="shared" si="2773"/>
        <v/>
      </c>
      <c r="DZ180" s="72" t="str">
        <f t="shared" si="2773"/>
        <v/>
      </c>
      <c r="EA180" s="72" t="str">
        <f t="shared" si="2773"/>
        <v/>
      </c>
      <c r="EB180" s="72" t="str">
        <f t="shared" si="2773"/>
        <v/>
      </c>
      <c r="EC180" s="72" t="str">
        <f t="shared" si="2773"/>
        <v/>
      </c>
      <c r="ED180" s="72" t="str">
        <f t="shared" si="2773"/>
        <v/>
      </c>
      <c r="EE180" s="72" t="str">
        <f t="shared" si="2773"/>
        <v/>
      </c>
      <c r="EF180" s="72" t="str">
        <f t="shared" si="2773"/>
        <v/>
      </c>
      <c r="EG180" s="72" t="str">
        <f t="shared" si="2773"/>
        <v/>
      </c>
      <c r="EH180" s="72" t="str">
        <f t="shared" si="2773"/>
        <v/>
      </c>
      <c r="EI180" s="72" t="str">
        <f t="shared" si="2773"/>
        <v/>
      </c>
      <c r="EJ180" s="72" t="str">
        <f t="shared" si="2773"/>
        <v/>
      </c>
      <c r="EK180" s="72" t="str">
        <f t="shared" si="2773"/>
        <v/>
      </c>
      <c r="EL180" s="72" t="str">
        <f t="shared" si="2773"/>
        <v/>
      </c>
      <c r="EM180" s="72" t="str">
        <f t="shared" si="2773"/>
        <v/>
      </c>
      <c r="EN180" s="72" t="str">
        <f t="shared" si="2773"/>
        <v/>
      </c>
      <c r="EO180" s="72" t="str">
        <f t="shared" si="2773"/>
        <v/>
      </c>
      <c r="EP180" s="72" t="str">
        <f t="shared" si="2773"/>
        <v/>
      </c>
      <c r="EQ180" s="72" t="str">
        <f t="shared" si="2773"/>
        <v/>
      </c>
      <c r="ER180" s="72" t="str">
        <f t="shared" si="2773"/>
        <v/>
      </c>
      <c r="ES180" s="72" t="str">
        <f t="shared" si="2773"/>
        <v/>
      </c>
      <c r="ET180" s="72" t="str">
        <f t="shared" si="2773"/>
        <v/>
      </c>
      <c r="EU180" s="72" t="str">
        <f t="shared" si="2773"/>
        <v/>
      </c>
      <c r="EV180" s="72" t="str">
        <f t="shared" si="2773"/>
        <v/>
      </c>
      <c r="EW180" s="72" t="str">
        <f t="shared" si="2773"/>
        <v/>
      </c>
      <c r="EX180" s="72" t="str">
        <f t="shared" si="2773"/>
        <v/>
      </c>
      <c r="EY180" s="72" t="str">
        <f t="shared" si="2773"/>
        <v/>
      </c>
      <c r="EZ180" s="72" t="str">
        <f t="shared" si="2773"/>
        <v/>
      </c>
      <c r="FA180" s="72" t="str">
        <f t="shared" si="2773"/>
        <v/>
      </c>
      <c r="FB180" s="72" t="str">
        <f t="shared" si="2773"/>
        <v/>
      </c>
      <c r="FC180" s="72" t="str">
        <f t="shared" si="2773"/>
        <v/>
      </c>
      <c r="FD180" s="72" t="str">
        <f t="shared" si="2773"/>
        <v/>
      </c>
      <c r="FE180" s="72" t="str">
        <f t="shared" si="2773"/>
        <v/>
      </c>
      <c r="FF180" s="72" t="str">
        <f t="shared" si="2773"/>
        <v/>
      </c>
      <c r="FG180" s="72" t="str">
        <f t="shared" si="2773"/>
        <v/>
      </c>
      <c r="FH180" s="72" t="str">
        <f t="shared" si="2773"/>
        <v/>
      </c>
      <c r="FI180" s="72" t="str">
        <f t="shared" si="2773"/>
        <v/>
      </c>
      <c r="FJ180" s="72" t="str">
        <f t="shared" si="2773"/>
        <v/>
      </c>
      <c r="FK180" s="72" t="str">
        <f t="shared" si="2773"/>
        <v/>
      </c>
      <c r="FL180" s="72" t="str">
        <f t="shared" si="2773"/>
        <v/>
      </c>
      <c r="FM180" s="72" t="str">
        <f t="shared" si="2773"/>
        <v/>
      </c>
      <c r="FN180" s="72" t="str">
        <f t="shared" ref="FN180:FS180" si="2774">IF(CH180="","","|n"&amp;FN$2&amp;"+"&amp;CH180&amp;FN$1)</f>
        <v/>
      </c>
      <c r="FO180" s="72" t="str">
        <f t="shared" si="2774"/>
        <v/>
      </c>
      <c r="FP180" s="72" t="str">
        <f t="shared" si="2774"/>
        <v/>
      </c>
      <c r="FQ180" s="72" t="str">
        <f t="shared" si="2774"/>
        <v/>
      </c>
      <c r="FR180" s="72" t="str">
        <f t="shared" si="2774"/>
        <v/>
      </c>
      <c r="FS180" s="72" t="str">
        <f t="shared" si="2774"/>
        <v/>
      </c>
    </row>
    <row r="181" spans="1:175" ht="16.5">
      <c r="A181" s="104"/>
      <c r="B181" s="104" t="s">
        <v>651</v>
      </c>
      <c r="C181" s="104" t="s">
        <v>652</v>
      </c>
      <c r="T181" s="123" t="s">
        <v>653</v>
      </c>
      <c r="U181" s="88" t="str">
        <f t="shared" si="2756"/>
        <v>ReplaceableTextures\\CommandButtons\\BTNIP01.blp</v>
      </c>
      <c r="CN181" s="70" t="str">
        <f t="shared" ref="CN181:CN189" si="2775">"InitUnitState('"&amp;B181&amp;"',"&amp;V181&amp;","&amp;W181&amp;","&amp;X181&amp;","&amp;Y181&amp;","&amp;Z181&amp;","&amp;AA181&amp;","&amp;AB181&amp;","&amp;AC181&amp;","&amp;AD181&amp;","&amp;AE181&amp;")"</f>
        <v>InitUnitState('IP01',,,,,,,,,,)</v>
      </c>
      <c r="CO181" s="70" t="str">
        <f t="shared" ref="CO181:CO189" si="2776">"InitUnitNormal('"&amp;B181&amp;"',"&amp;AF181&amp;","&amp;AG181&amp;","&amp;AH181&amp;","&amp;AI181&amp;","&amp;AJ181&amp;","&amp;AK181&amp;","&amp;AL181&amp;","&amp;AM181&amp;","&amp;AN181&amp;","&amp;AO181&amp;")"</f>
        <v>InitUnitNormal('IP01',,,,,,,,,,)</v>
      </c>
      <c r="CP181" s="70" t="str">
        <f t="shared" ref="CP181:CP189" si="2777">"InitUnitMagic('"&amp;B181&amp;"',"&amp;AP181&amp;","&amp;AQ181&amp;","&amp;AR181&amp;","&amp;AS181&amp;","&amp;AT181&amp;","&amp;AU181&amp;","&amp;AV181&amp;","&amp;AW181&amp;","&amp;BI181&amp;","&amp;BJ181&amp;")"</f>
        <v>InitUnitMagic('IP01',,,,,,,,,,)</v>
      </c>
      <c r="CQ181" s="70" t="str">
        <f t="shared" ref="CQ181:CQ189" si="2778">"InitUnitAdd('"&amp;B181&amp;"',"&amp;BK181&amp;","&amp;BL181&amp;","&amp;BM181&amp;","&amp;BN181&amp;","&amp;BO181&amp;","&amp;BP181&amp;","&amp;BQ181&amp;","&amp;BR181&amp;","&amp;BS181&amp;","&amp;BT181&amp;")"</f>
        <v>InitUnitAdd('IP01',,,,,,,,,,)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InitEquipData('IP01',,"",,,,,'','','','','','',"ReplaceableTextures\\CommandButtons\\BTNIP02.blp")</v>
      </c>
      <c r="CU181" s="98" t="str">
        <f t="shared" ref="CU181" si="2779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" si="2780">T181</f>
        <v>每次|Cffffd24d完成|r时渊副本将消耗|Cffffd24d1|r个|Cffffd24d时渊入场券|r</v>
      </c>
      <c r="CW181" s="61"/>
      <c r="CX181" s="61"/>
      <c r="CY181" s="61"/>
      <c r="CZ181" s="61"/>
      <c r="DA181" s="61"/>
      <c r="DB181" s="72" t="str">
        <f t="shared" ref="DB181" si="2781">IF(V181="","","|n"&amp;DB$2&amp;"+"&amp;V181&amp;DB$1)</f>
        <v/>
      </c>
      <c r="DC181" s="72" t="str">
        <f t="shared" ref="DC181" si="2782">IF(W181="","","|n"&amp;DC$2&amp;"+"&amp;W181&amp;DC$1)</f>
        <v/>
      </c>
      <c r="DD181" s="72" t="str">
        <f t="shared" ref="DD181" si="2783">IF(X181="","","|n"&amp;DD$2&amp;"+"&amp;X181&amp;DD$1)</f>
        <v/>
      </c>
      <c r="DE181" s="72" t="str">
        <f t="shared" ref="DE181" si="2784">IF(Y181="","","|n"&amp;DE$2&amp;"+"&amp;Y181&amp;DE$1)</f>
        <v/>
      </c>
      <c r="DF181" s="72" t="str">
        <f t="shared" ref="DF181" si="2785">IF(Z181="","","|n"&amp;DF$2&amp;"+"&amp;Z181&amp;DF$1)</f>
        <v/>
      </c>
      <c r="DG181" s="72" t="str">
        <f t="shared" ref="DG181" si="2786">IF(AA181="","","|n"&amp;DG$2&amp;"+"&amp;AA181&amp;DG$1)</f>
        <v/>
      </c>
      <c r="DH181" s="72" t="str">
        <f t="shared" ref="DH181" si="2787">IF(AB181="","","|n"&amp;DH$2&amp;"+"&amp;AB181&amp;DH$1)</f>
        <v/>
      </c>
      <c r="DI181" s="72" t="str">
        <f t="shared" ref="DI181" si="2788">IF(AC181="","","|n"&amp;DI$2&amp;"+"&amp;AC181&amp;DI$1)</f>
        <v/>
      </c>
      <c r="DJ181" s="72" t="str">
        <f t="shared" ref="DJ181" si="2789">IF(AD181="","","|n"&amp;DJ$2&amp;"+"&amp;AD181&amp;DJ$1)</f>
        <v/>
      </c>
      <c r="DK181" s="72" t="str">
        <f t="shared" ref="DK181" si="2790">IF(AE181="","","|n"&amp;DK$2&amp;"+"&amp;AE181&amp;DK$1)</f>
        <v/>
      </c>
      <c r="DL181" s="72" t="str">
        <f t="shared" ref="DL181" si="2791">IF(AF181="","","|n"&amp;DL$2&amp;"+"&amp;AF181&amp;DL$1)</f>
        <v/>
      </c>
      <c r="DM181" s="72" t="str">
        <f t="shared" ref="DM181" si="2792">IF(AG181="","","|n"&amp;DM$2&amp;"+"&amp;AG181&amp;DM$1)</f>
        <v/>
      </c>
      <c r="DN181" s="72" t="str">
        <f t="shared" ref="DN181" si="2793">IF(AH181="","","|n"&amp;DN$2&amp;"+"&amp;AH181&amp;DN$1)</f>
        <v/>
      </c>
      <c r="DO181" s="72" t="str">
        <f t="shared" ref="DO181" si="2794">IF(AI181="","","|n"&amp;DO$2&amp;"+"&amp;AI181&amp;DO$1)</f>
        <v/>
      </c>
      <c r="DP181" s="72" t="str">
        <f t="shared" ref="DP181" si="2795">IF(AJ181="","","|n"&amp;DP$2&amp;"+"&amp;AJ181&amp;DP$1)</f>
        <v/>
      </c>
      <c r="DQ181" s="72" t="str">
        <f t="shared" ref="DQ181" si="2796">IF(AK181="","","|n"&amp;DQ$2&amp;"+"&amp;AK181&amp;DQ$1)</f>
        <v/>
      </c>
      <c r="DR181" s="72" t="str">
        <f t="shared" ref="DR181" si="2797">IF(AL181="","","|n"&amp;DR$2&amp;"+"&amp;AL181&amp;DR$1)</f>
        <v/>
      </c>
      <c r="DS181" s="72" t="str">
        <f t="shared" ref="DS181" si="2798">IF(AM181="","","|n"&amp;DS$2&amp;"+"&amp;AM181&amp;DS$1)</f>
        <v/>
      </c>
      <c r="DT181" s="72" t="str">
        <f t="shared" ref="DT181" si="2799">IF(AN181="","","|n"&amp;DT$2&amp;"+"&amp;AN181&amp;DT$1)</f>
        <v/>
      </c>
      <c r="DU181" s="72" t="str">
        <f t="shared" ref="DU181" si="2800">IF(AO181="","","|n"&amp;DU$2&amp;"+"&amp;AO181&amp;DU$1)</f>
        <v/>
      </c>
      <c r="DV181" s="72" t="str">
        <f t="shared" ref="DV181" si="2801">IF(AP181="","","|n"&amp;DV$2&amp;"+"&amp;AP181&amp;DV$1)</f>
        <v/>
      </c>
      <c r="DW181" s="72" t="str">
        <f t="shared" ref="DW181" si="2802">IF(AQ181="","","|n"&amp;DW$2&amp;"+"&amp;AQ181&amp;DW$1)</f>
        <v/>
      </c>
      <c r="DX181" s="72" t="str">
        <f t="shared" ref="DX181" si="2803">IF(AR181="","","|n"&amp;DX$2&amp;"+"&amp;AR181&amp;DX$1)</f>
        <v/>
      </c>
      <c r="DY181" s="72" t="str">
        <f t="shared" ref="DY181" si="2804">IF(AS181="","","|n"&amp;DY$2&amp;"+"&amp;AS181&amp;DY$1)</f>
        <v/>
      </c>
      <c r="DZ181" s="72" t="str">
        <f t="shared" ref="DZ181" si="2805">IF(AT181="","","|n"&amp;DZ$2&amp;"+"&amp;AT181&amp;DZ$1)</f>
        <v/>
      </c>
      <c r="EA181" s="72" t="str">
        <f t="shared" ref="EA181" si="2806">IF(AU181="","","|n"&amp;EA$2&amp;"+"&amp;AU181&amp;EA$1)</f>
        <v/>
      </c>
      <c r="EB181" s="72" t="str">
        <f t="shared" ref="EB181" si="2807">IF(AV181="","","|n"&amp;EB$2&amp;"+"&amp;AV181&amp;EB$1)</f>
        <v/>
      </c>
      <c r="EC181" s="72" t="str">
        <f t="shared" ref="EC181" si="2808">IF(AW181="","","|n"&amp;EC$2&amp;"+"&amp;AW181&amp;EC$1)</f>
        <v/>
      </c>
      <c r="ED181" s="72" t="str">
        <f t="shared" ref="ED181" si="2809">IF(AX181="","","|n"&amp;ED$2&amp;"+"&amp;AX181&amp;ED$1)</f>
        <v/>
      </c>
      <c r="EE181" s="72" t="str">
        <f t="shared" ref="EE181" si="2810">IF(AY181="","","|n"&amp;EE$2&amp;"+"&amp;AY181&amp;EE$1)</f>
        <v/>
      </c>
      <c r="EF181" s="72" t="str">
        <f t="shared" ref="EF181" si="2811">IF(AZ181="","","|n"&amp;EF$2&amp;"+"&amp;AZ181&amp;EF$1)</f>
        <v/>
      </c>
      <c r="EG181" s="72" t="str">
        <f t="shared" ref="EG181" si="2812">IF(BA181="","","|n"&amp;EG$2&amp;"+"&amp;BA181&amp;EG$1)</f>
        <v/>
      </c>
      <c r="EH181" s="72" t="str">
        <f t="shared" ref="EH181" si="2813">IF(BB181="","","|n"&amp;EH$2&amp;"+"&amp;BB181&amp;EH$1)</f>
        <v/>
      </c>
      <c r="EI181" s="72" t="str">
        <f t="shared" ref="EI181" si="2814">IF(BC181="","","|n"&amp;EI$2&amp;"+"&amp;BC181&amp;EI$1)</f>
        <v/>
      </c>
      <c r="EJ181" s="72" t="str">
        <f t="shared" ref="EJ181" si="2815">IF(BD181="","","|n"&amp;EJ$2&amp;"+"&amp;BD181&amp;EJ$1)</f>
        <v/>
      </c>
      <c r="EK181" s="72" t="str">
        <f t="shared" ref="EK181" si="2816">IF(BE181="","","|n"&amp;EK$2&amp;"+"&amp;BE181&amp;EK$1)</f>
        <v/>
      </c>
      <c r="EL181" s="72" t="str">
        <f t="shared" ref="EL181" si="2817">IF(BF181="","","|n"&amp;EL$2&amp;"+"&amp;BF181&amp;EL$1)</f>
        <v/>
      </c>
      <c r="EM181" s="72" t="str">
        <f t="shared" ref="EM181" si="2818">IF(BG181="","","|n"&amp;EM$2&amp;"+"&amp;BG181&amp;EM$1)</f>
        <v/>
      </c>
      <c r="EN181" s="72" t="str">
        <f t="shared" ref="EN181" si="2819">IF(BH181="","","|n"&amp;EN$2&amp;"+"&amp;BH181&amp;EN$1)</f>
        <v/>
      </c>
      <c r="EO181" s="72" t="str">
        <f t="shared" ref="EO181" si="2820">IF(BI181="","","|n"&amp;EO$2&amp;"+"&amp;BI181&amp;EO$1)</f>
        <v/>
      </c>
      <c r="EP181" s="72" t="str">
        <f t="shared" ref="EP181" si="2821">IF(BJ181="","","|n"&amp;EP$2&amp;"+"&amp;BJ181&amp;EP$1)</f>
        <v/>
      </c>
      <c r="EQ181" s="72" t="str">
        <f t="shared" ref="EQ181" si="2822">IF(BK181="","","|n"&amp;EQ$2&amp;"+"&amp;BK181&amp;EQ$1)</f>
        <v/>
      </c>
      <c r="ER181" s="72" t="str">
        <f t="shared" ref="ER181" si="2823">IF(BL181="","","|n"&amp;ER$2&amp;"+"&amp;BL181&amp;ER$1)</f>
        <v/>
      </c>
      <c r="ES181" s="72" t="str">
        <f t="shared" ref="ES181" si="2824">IF(BM181="","","|n"&amp;ES$2&amp;"+"&amp;BM181&amp;ES$1)</f>
        <v/>
      </c>
      <c r="ET181" s="72" t="str">
        <f t="shared" ref="ET181" si="2825">IF(BN181="","","|n"&amp;ET$2&amp;"+"&amp;BN181&amp;ET$1)</f>
        <v/>
      </c>
      <c r="EU181" s="72" t="str">
        <f t="shared" ref="EU181" si="2826">IF(BO181="","","|n"&amp;EU$2&amp;"+"&amp;BO181&amp;EU$1)</f>
        <v/>
      </c>
      <c r="EV181" s="72" t="str">
        <f t="shared" ref="EV181" si="2827">IF(BP181="","","|n"&amp;EV$2&amp;"+"&amp;BP181&amp;EV$1)</f>
        <v/>
      </c>
      <c r="EW181" s="72" t="str">
        <f t="shared" ref="EW181" si="2828">IF(BQ181="","","|n"&amp;EW$2&amp;"+"&amp;BQ181&amp;EW$1)</f>
        <v/>
      </c>
      <c r="EX181" s="72" t="str">
        <f t="shared" ref="EX181" si="2829">IF(BR181="","","|n"&amp;EX$2&amp;"+"&amp;BR181&amp;EX$1)</f>
        <v/>
      </c>
      <c r="EY181" s="72" t="str">
        <f t="shared" ref="EY181" si="2830">IF(BS181="","","|n"&amp;EY$2&amp;"+"&amp;BS181&amp;EY$1)</f>
        <v/>
      </c>
      <c r="EZ181" s="72" t="str">
        <f t="shared" ref="EZ181" si="2831">IF(BT181="","","|n"&amp;EZ$2&amp;"+"&amp;BT181&amp;EZ$1)</f>
        <v/>
      </c>
      <c r="FA181" s="72" t="str">
        <f t="shared" ref="FA181" si="2832">IF(BU181="","","|n"&amp;FA$2&amp;"+"&amp;BU181&amp;FA$1)</f>
        <v/>
      </c>
      <c r="FB181" s="72" t="str">
        <f t="shared" ref="FB181" si="2833">IF(BV181="","","|n"&amp;FB$2&amp;"+"&amp;BV181&amp;FB$1)</f>
        <v/>
      </c>
      <c r="FC181" s="72" t="str">
        <f t="shared" ref="FC181" si="2834">IF(BW181="","","|n"&amp;FC$2&amp;"+"&amp;BW181&amp;FC$1)</f>
        <v/>
      </c>
      <c r="FD181" s="72" t="str">
        <f t="shared" ref="FD181" si="2835">IF(BX181="","","|n"&amp;FD$2&amp;"+"&amp;BX181&amp;FD$1)</f>
        <v/>
      </c>
      <c r="FE181" s="72" t="str">
        <f t="shared" ref="FE181" si="2836">IF(BY181="","","|n"&amp;FE$2&amp;"+"&amp;BY181&amp;FE$1)</f>
        <v/>
      </c>
      <c r="FF181" s="72" t="str">
        <f t="shared" ref="FF181" si="2837">IF(BZ181="","","|n"&amp;FF$2&amp;"+"&amp;BZ181&amp;FF$1)</f>
        <v/>
      </c>
      <c r="FG181" s="72" t="str">
        <f t="shared" ref="FG181" si="2838">IF(CA181="","","|n"&amp;FG$2&amp;"+"&amp;CA181&amp;FG$1)</f>
        <v/>
      </c>
      <c r="FH181" s="72" t="str">
        <f t="shared" ref="FH181" si="2839">IF(CB181="","","|n"&amp;FH$2&amp;"+"&amp;CB181&amp;FH$1)</f>
        <v/>
      </c>
      <c r="FI181" s="72" t="str">
        <f t="shared" ref="FI181" si="2840">IF(CC181="","","|n"&amp;FI$2&amp;"+"&amp;CC181&amp;FI$1)</f>
        <v/>
      </c>
      <c r="FJ181" s="72" t="str">
        <f t="shared" ref="FJ181" si="2841">IF(CD181="","","|n"&amp;FJ$2&amp;"+"&amp;CD181&amp;FJ$1)</f>
        <v/>
      </c>
      <c r="FK181" s="72" t="str">
        <f t="shared" ref="FK181" si="2842">IF(CE181="","","|n"&amp;FK$2&amp;"+"&amp;CE181&amp;FK$1)</f>
        <v/>
      </c>
      <c r="FL181" s="72" t="str">
        <f t="shared" ref="FL181" si="2843">IF(CF181="","","|n"&amp;FL$2&amp;"+"&amp;CF181&amp;FL$1)</f>
        <v/>
      </c>
      <c r="FM181" s="72" t="str">
        <f t="shared" ref="FM181" si="2844">IF(CG181="","","|n"&amp;FM$2&amp;"+"&amp;CG181&amp;FM$1)</f>
        <v/>
      </c>
      <c r="FN181" s="72" t="str">
        <f t="shared" ref="FN181" si="2845">IF(CH181="","","|n"&amp;FN$2&amp;"+"&amp;CH181&amp;FN$1)</f>
        <v/>
      </c>
      <c r="FO181" s="72" t="str">
        <f t="shared" ref="FO181" si="2846">IF(CI181="","","|n"&amp;FO$2&amp;"+"&amp;CI181&amp;FO$1)</f>
        <v/>
      </c>
      <c r="FP181" s="72" t="str">
        <f t="shared" ref="FP181" si="2847">IF(CJ181="","","|n"&amp;FP$2&amp;"+"&amp;CJ181&amp;FP$1)</f>
        <v/>
      </c>
      <c r="FQ181" s="72" t="str">
        <f t="shared" ref="FQ181" si="2848">IF(CK181="","","|n"&amp;FQ$2&amp;"+"&amp;CK181&amp;FQ$1)</f>
        <v/>
      </c>
      <c r="FR181" s="72" t="str">
        <f t="shared" ref="FR181" si="2849">IF(CL181="","","|n"&amp;FR$2&amp;"+"&amp;CL181&amp;FR$1)</f>
        <v/>
      </c>
      <c r="FS181" s="72" t="str">
        <f t="shared" ref="FS181" si="2850">IF(CM181="","","|n"&amp;FS$2&amp;"+"&amp;CM181&amp;FS$1)</f>
        <v/>
      </c>
    </row>
    <row r="182" spans="1:175" ht="16.5">
      <c r="A182" s="81"/>
      <c r="B182" s="104" t="s">
        <v>654</v>
      </c>
      <c r="C182" s="81" t="s">
        <v>655</v>
      </c>
      <c r="T182" s="117" t="s">
        <v>656</v>
      </c>
      <c r="U182" s="88" t="str">
        <f t="shared" si="2756"/>
        <v>ReplaceableTextures\\CommandButtons\\BTNIP02.blp</v>
      </c>
      <c r="CN182" s="70" t="str">
        <f t="shared" si="2775"/>
        <v>InitUnitState('IP02',,,,,,,,,,)</v>
      </c>
      <c r="CO182" s="70" t="str">
        <f t="shared" si="2776"/>
        <v>InitUnitNormal('IP02',,,,,,,,,,)</v>
      </c>
      <c r="CP182" s="70" t="str">
        <f t="shared" si="2777"/>
        <v>InitUnitMagic('IP02',,,,,,,,,,)</v>
      </c>
      <c r="CQ182" s="70" t="str">
        <f t="shared" si="2778"/>
        <v>InitUnitAdd('IP02',,,,,,,,,,)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InitEquipData('IP02',,"",,,,,'','','','','','',"ReplaceableTextures\\CommandButtons\\BTNIP03.blp")</v>
      </c>
      <c r="CU182" s="98" t="str">
        <f t="shared" ref="CU182:CU183" si="2851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3" si="2852">T182</f>
        <v>点击|Cffffc926选中指定法宝|r后，再点击|Cffffc926重铸|r，可|Cffffc926重置|r指定法宝，|Cffffc926品质不变|r。|n|n|Cff00ff7f每次重铸消耗1个补天石|r</v>
      </c>
      <c r="CW182" s="61"/>
      <c r="CX182" s="61"/>
      <c r="CY182" s="61"/>
      <c r="CZ182" s="61"/>
      <c r="DA182" s="61"/>
      <c r="DB182" s="72" t="str">
        <f t="shared" ref="DB182:DB183" si="2853">IF(V182="","","|n"&amp;DB$2&amp;"+"&amp;V182&amp;DB$1)</f>
        <v/>
      </c>
      <c r="DC182" s="72" t="str">
        <f t="shared" ref="DC182:DC183" si="2854">IF(W182="","","|n"&amp;DC$2&amp;"+"&amp;W182&amp;DC$1)</f>
        <v/>
      </c>
      <c r="DD182" s="72" t="str">
        <f t="shared" ref="DD182:DD183" si="2855">IF(X182="","","|n"&amp;DD$2&amp;"+"&amp;X182&amp;DD$1)</f>
        <v/>
      </c>
      <c r="DE182" s="72" t="str">
        <f t="shared" ref="DE182:DE183" si="2856">IF(Y182="","","|n"&amp;DE$2&amp;"+"&amp;Y182&amp;DE$1)</f>
        <v/>
      </c>
      <c r="DF182" s="72" t="str">
        <f t="shared" ref="DF182:DF183" si="2857">IF(Z182="","","|n"&amp;DF$2&amp;"+"&amp;Z182&amp;DF$1)</f>
        <v/>
      </c>
      <c r="DG182" s="72" t="str">
        <f t="shared" ref="DG182:DG183" si="2858">IF(AA182="","","|n"&amp;DG$2&amp;"+"&amp;AA182&amp;DG$1)</f>
        <v/>
      </c>
      <c r="DH182" s="72" t="str">
        <f t="shared" ref="DH182:DH183" si="2859">IF(AB182="","","|n"&amp;DH$2&amp;"+"&amp;AB182&amp;DH$1)</f>
        <v/>
      </c>
      <c r="DI182" s="72" t="str">
        <f t="shared" ref="DI182:DI183" si="2860">IF(AC182="","","|n"&amp;DI$2&amp;"+"&amp;AC182&amp;DI$1)</f>
        <v/>
      </c>
      <c r="DJ182" s="72" t="str">
        <f t="shared" ref="DJ182:DJ183" si="2861">IF(AD182="","","|n"&amp;DJ$2&amp;"+"&amp;AD182&amp;DJ$1)</f>
        <v/>
      </c>
      <c r="DK182" s="72" t="str">
        <f t="shared" ref="DK182:DK183" si="2862">IF(AE182="","","|n"&amp;DK$2&amp;"+"&amp;AE182&amp;DK$1)</f>
        <v/>
      </c>
      <c r="DL182" s="72" t="str">
        <f t="shared" ref="DL182:DL183" si="2863">IF(AF182="","","|n"&amp;DL$2&amp;"+"&amp;AF182&amp;DL$1)</f>
        <v/>
      </c>
      <c r="DM182" s="72" t="str">
        <f t="shared" ref="DM182:DM183" si="2864">IF(AG182="","","|n"&amp;DM$2&amp;"+"&amp;AG182&amp;DM$1)</f>
        <v/>
      </c>
      <c r="DN182" s="72" t="str">
        <f t="shared" ref="DN182:DN183" si="2865">IF(AH182="","","|n"&amp;DN$2&amp;"+"&amp;AH182&amp;DN$1)</f>
        <v/>
      </c>
      <c r="DO182" s="72" t="str">
        <f t="shared" ref="DO182:DO183" si="2866">IF(AI182="","","|n"&amp;DO$2&amp;"+"&amp;AI182&amp;DO$1)</f>
        <v/>
      </c>
      <c r="DP182" s="72" t="str">
        <f t="shared" ref="DP182:DP183" si="2867">IF(AJ182="","","|n"&amp;DP$2&amp;"+"&amp;AJ182&amp;DP$1)</f>
        <v/>
      </c>
      <c r="DQ182" s="72" t="str">
        <f t="shared" ref="DQ182:DQ183" si="2868">IF(AK182="","","|n"&amp;DQ$2&amp;"+"&amp;AK182&amp;DQ$1)</f>
        <v/>
      </c>
      <c r="DR182" s="72" t="str">
        <f t="shared" ref="DR182:DR183" si="2869">IF(AL182="","","|n"&amp;DR$2&amp;"+"&amp;AL182&amp;DR$1)</f>
        <v/>
      </c>
      <c r="DS182" s="72" t="str">
        <f t="shared" ref="DS182:DS183" si="2870">IF(AM182="","","|n"&amp;DS$2&amp;"+"&amp;AM182&amp;DS$1)</f>
        <v/>
      </c>
      <c r="DT182" s="72" t="str">
        <f t="shared" ref="DT182:DT183" si="2871">IF(AN182="","","|n"&amp;DT$2&amp;"+"&amp;AN182&amp;DT$1)</f>
        <v/>
      </c>
      <c r="DU182" s="72" t="str">
        <f t="shared" ref="DU182:DU183" si="2872">IF(AO182="","","|n"&amp;DU$2&amp;"+"&amp;AO182&amp;DU$1)</f>
        <v/>
      </c>
      <c r="DV182" s="72" t="str">
        <f t="shared" ref="DV182:DV183" si="2873">IF(AP182="","","|n"&amp;DV$2&amp;"+"&amp;AP182&amp;DV$1)</f>
        <v/>
      </c>
      <c r="DW182" s="72" t="str">
        <f t="shared" ref="DW182:DW183" si="2874">IF(AQ182="","","|n"&amp;DW$2&amp;"+"&amp;AQ182&amp;DW$1)</f>
        <v/>
      </c>
      <c r="DX182" s="72" t="str">
        <f t="shared" ref="DX182:DX183" si="2875">IF(AR182="","","|n"&amp;DX$2&amp;"+"&amp;AR182&amp;DX$1)</f>
        <v/>
      </c>
      <c r="DY182" s="72" t="str">
        <f t="shared" ref="DY182:DY183" si="2876">IF(AS182="","","|n"&amp;DY$2&amp;"+"&amp;AS182&amp;DY$1)</f>
        <v/>
      </c>
      <c r="DZ182" s="72" t="str">
        <f t="shared" ref="DZ182:DZ183" si="2877">IF(AT182="","","|n"&amp;DZ$2&amp;"+"&amp;AT182&amp;DZ$1)</f>
        <v/>
      </c>
      <c r="EA182" s="72" t="str">
        <f t="shared" ref="EA182:EA183" si="2878">IF(AU182="","","|n"&amp;EA$2&amp;"+"&amp;AU182&amp;EA$1)</f>
        <v/>
      </c>
      <c r="EB182" s="72" t="str">
        <f t="shared" ref="EB182:EB183" si="2879">IF(AV182="","","|n"&amp;EB$2&amp;"+"&amp;AV182&amp;EB$1)</f>
        <v/>
      </c>
      <c r="EC182" s="72" t="str">
        <f t="shared" ref="EC182:EC183" si="2880">IF(AW182="","","|n"&amp;EC$2&amp;"+"&amp;AW182&amp;EC$1)</f>
        <v/>
      </c>
      <c r="ED182" s="72" t="str">
        <f t="shared" ref="ED182:ED183" si="2881">IF(AX182="","","|n"&amp;ED$2&amp;"+"&amp;AX182&amp;ED$1)</f>
        <v/>
      </c>
      <c r="EE182" s="72" t="str">
        <f t="shared" ref="EE182:EE183" si="2882">IF(AY182="","","|n"&amp;EE$2&amp;"+"&amp;AY182&amp;EE$1)</f>
        <v/>
      </c>
      <c r="EF182" s="72" t="str">
        <f t="shared" ref="EF182:EF183" si="2883">IF(AZ182="","","|n"&amp;EF$2&amp;"+"&amp;AZ182&amp;EF$1)</f>
        <v/>
      </c>
      <c r="EG182" s="72" t="str">
        <f t="shared" ref="EG182:EG183" si="2884">IF(BA182="","","|n"&amp;EG$2&amp;"+"&amp;BA182&amp;EG$1)</f>
        <v/>
      </c>
      <c r="EH182" s="72" t="str">
        <f t="shared" ref="EH182:EH183" si="2885">IF(BB182="","","|n"&amp;EH$2&amp;"+"&amp;BB182&amp;EH$1)</f>
        <v/>
      </c>
      <c r="EI182" s="72" t="str">
        <f t="shared" ref="EI182:EI183" si="2886">IF(BC182="","","|n"&amp;EI$2&amp;"+"&amp;BC182&amp;EI$1)</f>
        <v/>
      </c>
      <c r="EJ182" s="72" t="str">
        <f t="shared" ref="EJ182:EJ183" si="2887">IF(BD182="","","|n"&amp;EJ$2&amp;"+"&amp;BD182&amp;EJ$1)</f>
        <v/>
      </c>
      <c r="EK182" s="72" t="str">
        <f t="shared" ref="EK182:EK183" si="2888">IF(BE182="","","|n"&amp;EK$2&amp;"+"&amp;BE182&amp;EK$1)</f>
        <v/>
      </c>
      <c r="EL182" s="72" t="str">
        <f t="shared" ref="EL182:EL183" si="2889">IF(BF182="","","|n"&amp;EL$2&amp;"+"&amp;BF182&amp;EL$1)</f>
        <v/>
      </c>
      <c r="EM182" s="72" t="str">
        <f t="shared" ref="EM182:EM183" si="2890">IF(BG182="","","|n"&amp;EM$2&amp;"+"&amp;BG182&amp;EM$1)</f>
        <v/>
      </c>
      <c r="EN182" s="72" t="str">
        <f t="shared" ref="EN182:EN183" si="2891">IF(BH182="","","|n"&amp;EN$2&amp;"+"&amp;BH182&amp;EN$1)</f>
        <v/>
      </c>
      <c r="EO182" s="72" t="str">
        <f t="shared" ref="EO182:EO183" si="2892">IF(BI182="","","|n"&amp;EO$2&amp;"+"&amp;BI182&amp;EO$1)</f>
        <v/>
      </c>
      <c r="EP182" s="72" t="str">
        <f t="shared" ref="EP182:EP183" si="2893">IF(BJ182="","","|n"&amp;EP$2&amp;"+"&amp;BJ182&amp;EP$1)</f>
        <v/>
      </c>
      <c r="EQ182" s="72" t="str">
        <f t="shared" ref="EQ182:EQ183" si="2894">IF(BK182="","","|n"&amp;EQ$2&amp;"+"&amp;BK182&amp;EQ$1)</f>
        <v/>
      </c>
      <c r="ER182" s="72" t="str">
        <f t="shared" ref="ER182:ER183" si="2895">IF(BL182="","","|n"&amp;ER$2&amp;"+"&amp;BL182&amp;ER$1)</f>
        <v/>
      </c>
      <c r="ES182" s="72" t="str">
        <f t="shared" ref="ES182:ES183" si="2896">IF(BM182="","","|n"&amp;ES$2&amp;"+"&amp;BM182&amp;ES$1)</f>
        <v/>
      </c>
      <c r="ET182" s="72" t="str">
        <f t="shared" ref="ET182:ET183" si="2897">IF(BN182="","","|n"&amp;ET$2&amp;"+"&amp;BN182&amp;ET$1)</f>
        <v/>
      </c>
      <c r="EU182" s="72" t="str">
        <f t="shared" ref="EU182:EU183" si="2898">IF(BO182="","","|n"&amp;EU$2&amp;"+"&amp;BO182&amp;EU$1)</f>
        <v/>
      </c>
      <c r="EV182" s="72" t="str">
        <f t="shared" ref="EV182:EV183" si="2899">IF(BP182="","","|n"&amp;EV$2&amp;"+"&amp;BP182&amp;EV$1)</f>
        <v/>
      </c>
      <c r="EW182" s="72" t="str">
        <f t="shared" ref="EW182:EW183" si="2900">IF(BQ182="","","|n"&amp;EW$2&amp;"+"&amp;BQ182&amp;EW$1)</f>
        <v/>
      </c>
      <c r="EX182" s="72" t="str">
        <f t="shared" ref="EX182:EX183" si="2901">IF(BR182="","","|n"&amp;EX$2&amp;"+"&amp;BR182&amp;EX$1)</f>
        <v/>
      </c>
      <c r="EY182" s="72" t="str">
        <f t="shared" ref="EY182:EY183" si="2902">IF(BS182="","","|n"&amp;EY$2&amp;"+"&amp;BS182&amp;EY$1)</f>
        <v/>
      </c>
      <c r="EZ182" s="72" t="str">
        <f t="shared" ref="EZ182:EZ183" si="2903">IF(BT182="","","|n"&amp;EZ$2&amp;"+"&amp;BT182&amp;EZ$1)</f>
        <v/>
      </c>
      <c r="FA182" s="72" t="str">
        <f t="shared" ref="FA182:FA183" si="2904">IF(BU182="","","|n"&amp;FA$2&amp;"+"&amp;BU182&amp;FA$1)</f>
        <v/>
      </c>
      <c r="FB182" s="72" t="str">
        <f t="shared" ref="FB182:FB183" si="2905">IF(BV182="","","|n"&amp;FB$2&amp;"+"&amp;BV182&amp;FB$1)</f>
        <v/>
      </c>
      <c r="FC182" s="72" t="str">
        <f t="shared" ref="FC182:FC183" si="2906">IF(BW182="","","|n"&amp;FC$2&amp;"+"&amp;BW182&amp;FC$1)</f>
        <v/>
      </c>
      <c r="FD182" s="72" t="str">
        <f t="shared" ref="FD182:FD183" si="2907">IF(BX182="","","|n"&amp;FD$2&amp;"+"&amp;BX182&amp;FD$1)</f>
        <v/>
      </c>
      <c r="FE182" s="72" t="str">
        <f t="shared" ref="FE182:FE183" si="2908">IF(BY182="","","|n"&amp;FE$2&amp;"+"&amp;BY182&amp;FE$1)</f>
        <v/>
      </c>
      <c r="FF182" s="72" t="str">
        <f t="shared" ref="FF182:FF183" si="2909">IF(BZ182="","","|n"&amp;FF$2&amp;"+"&amp;BZ182&amp;FF$1)</f>
        <v/>
      </c>
      <c r="FG182" s="72" t="str">
        <f t="shared" ref="FG182:FG183" si="2910">IF(CA182="","","|n"&amp;FG$2&amp;"+"&amp;CA182&amp;FG$1)</f>
        <v/>
      </c>
      <c r="FH182" s="72" t="str">
        <f t="shared" ref="FH182:FH183" si="2911">IF(CB182="","","|n"&amp;FH$2&amp;"+"&amp;CB182&amp;FH$1)</f>
        <v/>
      </c>
      <c r="FI182" s="72" t="str">
        <f t="shared" ref="FI182:FI183" si="2912">IF(CC182="","","|n"&amp;FI$2&amp;"+"&amp;CC182&amp;FI$1)</f>
        <v/>
      </c>
      <c r="FJ182" s="72" t="str">
        <f t="shared" ref="FJ182:FJ183" si="2913">IF(CD182="","","|n"&amp;FJ$2&amp;"+"&amp;CD182&amp;FJ$1)</f>
        <v/>
      </c>
      <c r="FK182" s="72" t="str">
        <f t="shared" ref="FK182:FK183" si="2914">IF(CE182="","","|n"&amp;FK$2&amp;"+"&amp;CE182&amp;FK$1)</f>
        <v/>
      </c>
      <c r="FL182" s="72" t="str">
        <f t="shared" ref="FL182:FL183" si="2915">IF(CF182="","","|n"&amp;FL$2&amp;"+"&amp;CF182&amp;FL$1)</f>
        <v/>
      </c>
      <c r="FM182" s="72" t="str">
        <f t="shared" ref="FM182:FM183" si="2916">IF(CG182="","","|n"&amp;FM$2&amp;"+"&amp;CG182&amp;FM$1)</f>
        <v/>
      </c>
      <c r="FN182" s="72" t="str">
        <f t="shared" ref="FN182:FN183" si="2917">IF(CH182="","","|n"&amp;FN$2&amp;"+"&amp;CH182&amp;FN$1)</f>
        <v/>
      </c>
      <c r="FO182" s="72" t="str">
        <f t="shared" ref="FO182:FO183" si="2918">IF(CI182="","","|n"&amp;FO$2&amp;"+"&amp;CI182&amp;FO$1)</f>
        <v/>
      </c>
      <c r="FP182" s="72" t="str">
        <f t="shared" ref="FP182:FP183" si="2919">IF(CJ182="","","|n"&amp;FP$2&amp;"+"&amp;CJ182&amp;FP$1)</f>
        <v/>
      </c>
      <c r="FQ182" s="72" t="str">
        <f t="shared" ref="FQ182:FQ183" si="2920">IF(CK182="","","|n"&amp;FQ$2&amp;"+"&amp;CK182&amp;FQ$1)</f>
        <v/>
      </c>
      <c r="FR182" s="72" t="str">
        <f t="shared" ref="FR182:FR183" si="2921">IF(CL182="","","|n"&amp;FR$2&amp;"+"&amp;CL182&amp;FR$1)</f>
        <v/>
      </c>
      <c r="FS182" s="72" t="str">
        <f t="shared" ref="FS182:FS183" si="2922">IF(CM182="","","|n"&amp;FS$2&amp;"+"&amp;CM182&amp;FS$1)</f>
        <v/>
      </c>
    </row>
    <row r="183" spans="1:175" ht="16.5">
      <c r="A183" s="81"/>
      <c r="B183" s="104" t="s">
        <v>657</v>
      </c>
      <c r="C183" s="81" t="s">
        <v>658</v>
      </c>
      <c r="T183" s="117" t="s">
        <v>659</v>
      </c>
      <c r="U183" s="88" t="str">
        <f t="shared" si="2756"/>
        <v>ReplaceableTextures\\CommandButtons\\BTNIP03.blp</v>
      </c>
      <c r="CN183" s="70" t="str">
        <f t="shared" si="2775"/>
        <v>InitUnitState('IP03',,,,,,,,,,)</v>
      </c>
      <c r="CO183" s="70" t="str">
        <f t="shared" si="2776"/>
        <v>InitUnitNormal('IP03',,,,,,,,,,)</v>
      </c>
      <c r="CP183" s="70" t="str">
        <f t="shared" si="2777"/>
        <v>InitUnitMagic('IP03',,,,,,,,,,)</v>
      </c>
      <c r="CQ183" s="70" t="str">
        <f t="shared" si="2778"/>
        <v>InitUnitAdd('IP03',,,,,,,,,,)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191&amp;CR$1&amp;")"</f>
        <v>InitEquipData('IP03',,"",,,,,'','','','','','',"ReplaceableTextures\\CommandButtons\\BTNIT01.blp")</v>
      </c>
      <c r="CU183" s="98" t="str">
        <f t="shared" si="2851"/>
        <v>|n</v>
      </c>
      <c r="CV183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3" s="61"/>
      <c r="CX183" s="61"/>
      <c r="CY183" s="61"/>
      <c r="CZ183" s="61"/>
      <c r="DA183" s="61"/>
      <c r="DB183" s="72" t="str">
        <f t="shared" si="2853"/>
        <v/>
      </c>
      <c r="DC183" s="72" t="str">
        <f t="shared" si="2854"/>
        <v/>
      </c>
      <c r="DD183" s="72" t="str">
        <f t="shared" si="2855"/>
        <v/>
      </c>
      <c r="DE183" s="72" t="str">
        <f t="shared" si="2856"/>
        <v/>
      </c>
      <c r="DF183" s="72" t="str">
        <f t="shared" si="2857"/>
        <v/>
      </c>
      <c r="DG183" s="72" t="str">
        <f t="shared" si="2858"/>
        <v/>
      </c>
      <c r="DH183" s="72" t="str">
        <f t="shared" si="2859"/>
        <v/>
      </c>
      <c r="DI183" s="72" t="str">
        <f t="shared" si="2860"/>
        <v/>
      </c>
      <c r="DJ183" s="72" t="str">
        <f t="shared" si="2861"/>
        <v/>
      </c>
      <c r="DK183" s="72" t="str">
        <f t="shared" si="2862"/>
        <v/>
      </c>
      <c r="DL183" s="72" t="str">
        <f t="shared" si="2863"/>
        <v/>
      </c>
      <c r="DM183" s="72" t="str">
        <f t="shared" si="2864"/>
        <v/>
      </c>
      <c r="DN183" s="72" t="str">
        <f t="shared" si="2865"/>
        <v/>
      </c>
      <c r="DO183" s="72" t="str">
        <f t="shared" si="2866"/>
        <v/>
      </c>
      <c r="DP183" s="72" t="str">
        <f t="shared" si="2867"/>
        <v/>
      </c>
      <c r="DQ183" s="72" t="str">
        <f t="shared" si="2868"/>
        <v/>
      </c>
      <c r="DR183" s="72" t="str">
        <f t="shared" si="2869"/>
        <v/>
      </c>
      <c r="DS183" s="72" t="str">
        <f t="shared" si="2870"/>
        <v/>
      </c>
      <c r="DT183" s="72" t="str">
        <f t="shared" si="2871"/>
        <v/>
      </c>
      <c r="DU183" s="72" t="str">
        <f t="shared" si="2872"/>
        <v/>
      </c>
      <c r="DV183" s="72" t="str">
        <f t="shared" si="2873"/>
        <v/>
      </c>
      <c r="DW183" s="72" t="str">
        <f t="shared" si="2874"/>
        <v/>
      </c>
      <c r="DX183" s="72" t="str">
        <f t="shared" si="2875"/>
        <v/>
      </c>
      <c r="DY183" s="72" t="str">
        <f t="shared" si="2876"/>
        <v/>
      </c>
      <c r="DZ183" s="72" t="str">
        <f t="shared" si="2877"/>
        <v/>
      </c>
      <c r="EA183" s="72" t="str">
        <f t="shared" si="2878"/>
        <v/>
      </c>
      <c r="EB183" s="72" t="str">
        <f t="shared" si="2879"/>
        <v/>
      </c>
      <c r="EC183" s="72" t="str">
        <f t="shared" si="2880"/>
        <v/>
      </c>
      <c r="ED183" s="72" t="str">
        <f t="shared" si="2881"/>
        <v/>
      </c>
      <c r="EE183" s="72" t="str">
        <f t="shared" si="2882"/>
        <v/>
      </c>
      <c r="EF183" s="72" t="str">
        <f t="shared" si="2883"/>
        <v/>
      </c>
      <c r="EG183" s="72" t="str">
        <f t="shared" si="2884"/>
        <v/>
      </c>
      <c r="EH183" s="72" t="str">
        <f t="shared" si="2885"/>
        <v/>
      </c>
      <c r="EI183" s="72" t="str">
        <f t="shared" si="2886"/>
        <v/>
      </c>
      <c r="EJ183" s="72" t="str">
        <f t="shared" si="2887"/>
        <v/>
      </c>
      <c r="EK183" s="72" t="str">
        <f t="shared" si="2888"/>
        <v/>
      </c>
      <c r="EL183" s="72" t="str">
        <f t="shared" si="2889"/>
        <v/>
      </c>
      <c r="EM183" s="72" t="str">
        <f t="shared" si="2890"/>
        <v/>
      </c>
      <c r="EN183" s="72" t="str">
        <f t="shared" si="2891"/>
        <v/>
      </c>
      <c r="EO183" s="72" t="str">
        <f t="shared" si="2892"/>
        <v/>
      </c>
      <c r="EP183" s="72" t="str">
        <f t="shared" si="2893"/>
        <v/>
      </c>
      <c r="EQ183" s="72" t="str">
        <f t="shared" si="2894"/>
        <v/>
      </c>
      <c r="ER183" s="72" t="str">
        <f t="shared" si="2895"/>
        <v/>
      </c>
      <c r="ES183" s="72" t="str">
        <f t="shared" si="2896"/>
        <v/>
      </c>
      <c r="ET183" s="72" t="str">
        <f t="shared" si="2897"/>
        <v/>
      </c>
      <c r="EU183" s="72" t="str">
        <f t="shared" si="2898"/>
        <v/>
      </c>
      <c r="EV183" s="72" t="str">
        <f t="shared" si="2899"/>
        <v/>
      </c>
      <c r="EW183" s="72" t="str">
        <f t="shared" si="2900"/>
        <v/>
      </c>
      <c r="EX183" s="72" t="str">
        <f t="shared" si="2901"/>
        <v/>
      </c>
      <c r="EY183" s="72" t="str">
        <f t="shared" si="2902"/>
        <v/>
      </c>
      <c r="EZ183" s="72" t="str">
        <f t="shared" si="2903"/>
        <v/>
      </c>
      <c r="FA183" s="72" t="str">
        <f t="shared" si="2904"/>
        <v/>
      </c>
      <c r="FB183" s="72" t="str">
        <f t="shared" si="2905"/>
        <v/>
      </c>
      <c r="FC183" s="72" t="str">
        <f t="shared" si="2906"/>
        <v/>
      </c>
      <c r="FD183" s="72" t="str">
        <f t="shared" si="2907"/>
        <v/>
      </c>
      <c r="FE183" s="72" t="str">
        <f t="shared" si="2908"/>
        <v/>
      </c>
      <c r="FF183" s="72" t="str">
        <f t="shared" si="2909"/>
        <v/>
      </c>
      <c r="FG183" s="72" t="str">
        <f t="shared" si="2910"/>
        <v/>
      </c>
      <c r="FH183" s="72" t="str">
        <f t="shared" si="2911"/>
        <v/>
      </c>
      <c r="FI183" s="72" t="str">
        <f t="shared" si="2912"/>
        <v/>
      </c>
      <c r="FJ183" s="72" t="str">
        <f t="shared" si="2913"/>
        <v/>
      </c>
      <c r="FK183" s="72" t="str">
        <f t="shared" si="2914"/>
        <v/>
      </c>
      <c r="FL183" s="72" t="str">
        <f t="shared" si="2915"/>
        <v/>
      </c>
      <c r="FM183" s="72" t="str">
        <f t="shared" si="2916"/>
        <v/>
      </c>
      <c r="FN183" s="72" t="str">
        <f t="shared" si="2917"/>
        <v/>
      </c>
      <c r="FO183" s="72" t="str">
        <f t="shared" si="2918"/>
        <v/>
      </c>
      <c r="FP183" s="72" t="str">
        <f t="shared" si="2919"/>
        <v/>
      </c>
      <c r="FQ183" s="72" t="str">
        <f t="shared" si="2920"/>
        <v/>
      </c>
      <c r="FR183" s="72" t="str">
        <f t="shared" si="2921"/>
        <v/>
      </c>
      <c r="FS183" s="72" t="str">
        <f t="shared" si="2922"/>
        <v/>
      </c>
    </row>
    <row r="184" spans="1:175" ht="16.5">
      <c r="A184" s="81"/>
      <c r="B184" s="104" t="s">
        <v>660</v>
      </c>
      <c r="C184" s="81" t="s">
        <v>661</v>
      </c>
      <c r="T184" s="117" t="s">
        <v>662</v>
      </c>
      <c r="U184" s="88" t="str">
        <f t="shared" si="2756"/>
        <v>ReplaceableTextures\\CommandButtons\\BTNIP04.blp</v>
      </c>
      <c r="CN184" s="70" t="str">
        <f t="shared" si="2775"/>
        <v>InitUnitState('IP04',,,,,,,,,,)</v>
      </c>
      <c r="CO184" s="70" t="str">
        <f t="shared" si="2776"/>
        <v>InitUnitNormal('IP04',,,,,,,,,,)</v>
      </c>
      <c r="CP184" s="70" t="str">
        <f t="shared" si="2777"/>
        <v>InitUnitMagic('IP04',,,,,,,,,,)</v>
      </c>
      <c r="CQ184" s="70" t="str">
        <f t="shared" si="2778"/>
        <v>InitUnitAdd('IP04',,,,,,,,,,)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InitEquipData('IP04',,"",,,,,'','','','','','',"ReplaceableTextures\\CommandButtons\\BTNIP05.blp")</v>
      </c>
      <c r="CU184" s="98" t="str">
        <f t="shared" ref="CU184:CU189" si="2923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1" t="str">
        <f t="shared" ref="CV184:CV189" si="2924">T184</f>
        <v>使用后|Cffffc926重置|r当前|Cffff0000觉醒神通【R】|r|Cfff0f0f0。|r</v>
      </c>
      <c r="CW184" s="61"/>
      <c r="CX184" s="61"/>
      <c r="CY184" s="61"/>
      <c r="CZ184" s="61"/>
      <c r="DA184" s="61"/>
      <c r="DB184" s="72" t="str">
        <f t="shared" ref="DB184:DB185" si="2925">IF(V184="","","|n"&amp;DB$2&amp;"+"&amp;V184&amp;DB$1)</f>
        <v/>
      </c>
      <c r="DC184" s="72" t="str">
        <f t="shared" ref="DC184:DC185" si="2926">IF(W184="","","|n"&amp;DC$2&amp;"+"&amp;W184&amp;DC$1)</f>
        <v/>
      </c>
      <c r="DD184" s="72" t="str">
        <f t="shared" ref="DD184:DD185" si="2927">IF(X184="","","|n"&amp;DD$2&amp;"+"&amp;X184&amp;DD$1)</f>
        <v/>
      </c>
      <c r="DE184" s="72" t="str">
        <f t="shared" ref="DE184:DE185" si="2928">IF(Y184="","","|n"&amp;DE$2&amp;"+"&amp;Y184&amp;DE$1)</f>
        <v/>
      </c>
      <c r="DF184" s="72" t="str">
        <f t="shared" ref="DF184:DF185" si="2929">IF(Z184="","","|n"&amp;DF$2&amp;"+"&amp;Z184&amp;DF$1)</f>
        <v/>
      </c>
      <c r="DG184" s="72" t="str">
        <f t="shared" ref="DG184:DG185" si="2930">IF(AA184="","","|n"&amp;DG$2&amp;"+"&amp;AA184&amp;DG$1)</f>
        <v/>
      </c>
      <c r="DH184" s="72" t="str">
        <f t="shared" ref="DH184:DH185" si="2931">IF(AB184="","","|n"&amp;DH$2&amp;"+"&amp;AB184&amp;DH$1)</f>
        <v/>
      </c>
      <c r="DI184" s="72" t="str">
        <f t="shared" ref="DI184:DI185" si="2932">IF(AC184="","","|n"&amp;DI$2&amp;"+"&amp;AC184&amp;DI$1)</f>
        <v/>
      </c>
      <c r="DJ184" s="72" t="str">
        <f t="shared" ref="DJ184:DJ185" si="2933">IF(AD184="","","|n"&amp;DJ$2&amp;"+"&amp;AD184&amp;DJ$1)</f>
        <v/>
      </c>
      <c r="DK184" s="72" t="str">
        <f t="shared" ref="DK184:DK185" si="2934">IF(AE184="","","|n"&amp;DK$2&amp;"+"&amp;AE184&amp;DK$1)</f>
        <v/>
      </c>
      <c r="DL184" s="72" t="str">
        <f t="shared" ref="DL184:DL185" si="2935">IF(AF184="","","|n"&amp;DL$2&amp;"+"&amp;AF184&amp;DL$1)</f>
        <v/>
      </c>
      <c r="DM184" s="72" t="str">
        <f t="shared" ref="DM184:DM185" si="2936">IF(AG184="","","|n"&amp;DM$2&amp;"+"&amp;AG184&amp;DM$1)</f>
        <v/>
      </c>
      <c r="DN184" s="72" t="str">
        <f t="shared" ref="DN184:DN185" si="2937">IF(AH184="","","|n"&amp;DN$2&amp;"+"&amp;AH184&amp;DN$1)</f>
        <v/>
      </c>
      <c r="DO184" s="72" t="str">
        <f t="shared" ref="DO184:DO185" si="2938">IF(AI184="","","|n"&amp;DO$2&amp;"+"&amp;AI184&amp;DO$1)</f>
        <v/>
      </c>
      <c r="DP184" s="72" t="str">
        <f t="shared" ref="DP184:DP185" si="2939">IF(AJ184="","","|n"&amp;DP$2&amp;"+"&amp;AJ184&amp;DP$1)</f>
        <v/>
      </c>
      <c r="DQ184" s="72" t="str">
        <f t="shared" ref="DQ184:DQ185" si="2940">IF(AK184="","","|n"&amp;DQ$2&amp;"+"&amp;AK184&amp;DQ$1)</f>
        <v/>
      </c>
      <c r="DR184" s="72" t="str">
        <f t="shared" ref="DR184:DR185" si="2941">IF(AL184="","","|n"&amp;DR$2&amp;"+"&amp;AL184&amp;DR$1)</f>
        <v/>
      </c>
      <c r="DS184" s="72" t="str">
        <f t="shared" ref="DS184:DS185" si="2942">IF(AM184="","","|n"&amp;DS$2&amp;"+"&amp;AM184&amp;DS$1)</f>
        <v/>
      </c>
      <c r="DT184" s="72" t="str">
        <f t="shared" ref="DT184:DT185" si="2943">IF(AN184="","","|n"&amp;DT$2&amp;"+"&amp;AN184&amp;DT$1)</f>
        <v/>
      </c>
      <c r="DU184" s="72" t="str">
        <f t="shared" ref="DU184:DU185" si="2944">IF(AO184="","","|n"&amp;DU$2&amp;"+"&amp;AO184&amp;DU$1)</f>
        <v/>
      </c>
      <c r="DV184" s="72" t="str">
        <f t="shared" ref="DV184:DV185" si="2945">IF(AP184="","","|n"&amp;DV$2&amp;"+"&amp;AP184&amp;DV$1)</f>
        <v/>
      </c>
      <c r="DW184" s="72" t="str">
        <f t="shared" ref="DW184:DW185" si="2946">IF(AQ184="","","|n"&amp;DW$2&amp;"+"&amp;AQ184&amp;DW$1)</f>
        <v/>
      </c>
      <c r="DX184" s="72" t="str">
        <f t="shared" ref="DX184:DX185" si="2947">IF(AR184="","","|n"&amp;DX$2&amp;"+"&amp;AR184&amp;DX$1)</f>
        <v/>
      </c>
      <c r="DY184" s="72" t="str">
        <f t="shared" ref="DY184:DY185" si="2948">IF(AS184="","","|n"&amp;DY$2&amp;"+"&amp;AS184&amp;DY$1)</f>
        <v/>
      </c>
      <c r="DZ184" s="72" t="str">
        <f t="shared" ref="DZ184:DZ185" si="2949">IF(AT184="","","|n"&amp;DZ$2&amp;"+"&amp;AT184&amp;DZ$1)</f>
        <v/>
      </c>
      <c r="EA184" s="72" t="str">
        <f t="shared" ref="EA184:EA185" si="2950">IF(AU184="","","|n"&amp;EA$2&amp;"+"&amp;AU184&amp;EA$1)</f>
        <v/>
      </c>
      <c r="EB184" s="72" t="str">
        <f t="shared" ref="EB184:EB185" si="2951">IF(AV184="","","|n"&amp;EB$2&amp;"+"&amp;AV184&amp;EB$1)</f>
        <v/>
      </c>
      <c r="EC184" s="72" t="str">
        <f t="shared" ref="EC184:EC185" si="2952">IF(AW184="","","|n"&amp;EC$2&amp;"+"&amp;AW184&amp;EC$1)</f>
        <v/>
      </c>
      <c r="ED184" s="72" t="str">
        <f t="shared" ref="ED184:ED185" si="2953">IF(AX184="","","|n"&amp;ED$2&amp;"+"&amp;AX184&amp;ED$1)</f>
        <v/>
      </c>
      <c r="EE184" s="72" t="str">
        <f t="shared" ref="EE184:EE185" si="2954">IF(AY184="","","|n"&amp;EE$2&amp;"+"&amp;AY184&amp;EE$1)</f>
        <v/>
      </c>
      <c r="EF184" s="72" t="str">
        <f t="shared" ref="EF184:EF185" si="2955">IF(AZ184="","","|n"&amp;EF$2&amp;"+"&amp;AZ184&amp;EF$1)</f>
        <v/>
      </c>
      <c r="EG184" s="72" t="str">
        <f t="shared" ref="EG184:EG185" si="2956">IF(BA184="","","|n"&amp;EG$2&amp;"+"&amp;BA184&amp;EG$1)</f>
        <v/>
      </c>
      <c r="EH184" s="72" t="str">
        <f t="shared" ref="EH184:EH185" si="2957">IF(BB184="","","|n"&amp;EH$2&amp;"+"&amp;BB184&amp;EH$1)</f>
        <v/>
      </c>
      <c r="EI184" s="72" t="str">
        <f t="shared" ref="EI184:EI185" si="2958">IF(BC184="","","|n"&amp;EI$2&amp;"+"&amp;BC184&amp;EI$1)</f>
        <v/>
      </c>
      <c r="EJ184" s="72" t="str">
        <f t="shared" ref="EJ184:EJ185" si="2959">IF(BD184="","","|n"&amp;EJ$2&amp;"+"&amp;BD184&amp;EJ$1)</f>
        <v/>
      </c>
      <c r="EK184" s="72" t="str">
        <f t="shared" ref="EK184:EK185" si="2960">IF(BE184="","","|n"&amp;EK$2&amp;"+"&amp;BE184&amp;EK$1)</f>
        <v/>
      </c>
      <c r="EL184" s="72" t="str">
        <f t="shared" ref="EL184:EL185" si="2961">IF(BF184="","","|n"&amp;EL$2&amp;"+"&amp;BF184&amp;EL$1)</f>
        <v/>
      </c>
      <c r="EM184" s="72" t="str">
        <f t="shared" ref="EM184:EM185" si="2962">IF(BG184="","","|n"&amp;EM$2&amp;"+"&amp;BG184&amp;EM$1)</f>
        <v/>
      </c>
      <c r="EN184" s="72" t="str">
        <f t="shared" ref="EN184:EN185" si="2963">IF(BH184="","","|n"&amp;EN$2&amp;"+"&amp;BH184&amp;EN$1)</f>
        <v/>
      </c>
      <c r="EO184" s="72" t="str">
        <f t="shared" ref="EO184:EO185" si="2964">IF(BI184="","","|n"&amp;EO$2&amp;"+"&amp;BI184&amp;EO$1)</f>
        <v/>
      </c>
      <c r="EP184" s="72" t="str">
        <f t="shared" ref="EP184:EP185" si="2965">IF(BJ184="","","|n"&amp;EP$2&amp;"+"&amp;BJ184&amp;EP$1)</f>
        <v/>
      </c>
      <c r="EQ184" s="72" t="str">
        <f t="shared" ref="EQ184:EQ185" si="2966">IF(BK184="","","|n"&amp;EQ$2&amp;"+"&amp;BK184&amp;EQ$1)</f>
        <v/>
      </c>
      <c r="ER184" s="72" t="str">
        <f t="shared" ref="ER184:ER185" si="2967">IF(BL184="","","|n"&amp;ER$2&amp;"+"&amp;BL184&amp;ER$1)</f>
        <v/>
      </c>
      <c r="ES184" s="72" t="str">
        <f t="shared" ref="ES184:ES185" si="2968">IF(BM184="","","|n"&amp;ES$2&amp;"+"&amp;BM184&amp;ES$1)</f>
        <v/>
      </c>
      <c r="ET184" s="72" t="str">
        <f t="shared" ref="ET184:ET185" si="2969">IF(BN184="","","|n"&amp;ET$2&amp;"+"&amp;BN184&amp;ET$1)</f>
        <v/>
      </c>
      <c r="EU184" s="72" t="str">
        <f t="shared" ref="EU184:EU185" si="2970">IF(BO184="","","|n"&amp;EU$2&amp;"+"&amp;BO184&amp;EU$1)</f>
        <v/>
      </c>
      <c r="EV184" s="72" t="str">
        <f t="shared" ref="EV184:EV185" si="2971">IF(BP184="","","|n"&amp;EV$2&amp;"+"&amp;BP184&amp;EV$1)</f>
        <v/>
      </c>
      <c r="EW184" s="72" t="str">
        <f t="shared" ref="EW184:EW185" si="2972">IF(BQ184="","","|n"&amp;EW$2&amp;"+"&amp;BQ184&amp;EW$1)</f>
        <v/>
      </c>
      <c r="EX184" s="72" t="str">
        <f t="shared" ref="EX184:EX185" si="2973">IF(BR184="","","|n"&amp;EX$2&amp;"+"&amp;BR184&amp;EX$1)</f>
        <v/>
      </c>
      <c r="EY184" s="72" t="str">
        <f t="shared" ref="EY184:EY185" si="2974">IF(BS184="","","|n"&amp;EY$2&amp;"+"&amp;BS184&amp;EY$1)</f>
        <v/>
      </c>
      <c r="EZ184" s="72" t="str">
        <f t="shared" ref="EZ184:EZ185" si="2975">IF(BT184="","","|n"&amp;EZ$2&amp;"+"&amp;BT184&amp;EZ$1)</f>
        <v/>
      </c>
      <c r="FA184" s="72" t="str">
        <f t="shared" ref="FA184:FA185" si="2976">IF(BU184="","","|n"&amp;FA$2&amp;"+"&amp;BU184&amp;FA$1)</f>
        <v/>
      </c>
      <c r="FB184" s="72" t="str">
        <f t="shared" ref="FB184:FB185" si="2977">IF(BV184="","","|n"&amp;FB$2&amp;"+"&amp;BV184&amp;FB$1)</f>
        <v/>
      </c>
      <c r="FC184" s="72" t="str">
        <f t="shared" ref="FC184:FC185" si="2978">IF(BW184="","","|n"&amp;FC$2&amp;"+"&amp;BW184&amp;FC$1)</f>
        <v/>
      </c>
      <c r="FD184" s="72" t="str">
        <f t="shared" ref="FD184:FD185" si="2979">IF(BX184="","","|n"&amp;FD$2&amp;"+"&amp;BX184&amp;FD$1)</f>
        <v/>
      </c>
      <c r="FE184" s="72" t="str">
        <f t="shared" ref="FE184:FE185" si="2980">IF(BY184="","","|n"&amp;FE$2&amp;"+"&amp;BY184&amp;FE$1)</f>
        <v/>
      </c>
      <c r="FF184" s="72" t="str">
        <f t="shared" ref="FF184:FF185" si="2981">IF(BZ184="","","|n"&amp;FF$2&amp;"+"&amp;BZ184&amp;FF$1)</f>
        <v/>
      </c>
      <c r="FG184" s="72" t="str">
        <f t="shared" ref="FG184:FG185" si="2982">IF(CA184="","","|n"&amp;FG$2&amp;"+"&amp;CA184&amp;FG$1)</f>
        <v/>
      </c>
      <c r="FH184" s="72" t="str">
        <f t="shared" ref="FH184:FH185" si="2983">IF(CB184="","","|n"&amp;FH$2&amp;"+"&amp;CB184&amp;FH$1)</f>
        <v/>
      </c>
      <c r="FI184" s="72" t="str">
        <f t="shared" ref="FI184:FI185" si="2984">IF(CC184="","","|n"&amp;FI$2&amp;"+"&amp;CC184&amp;FI$1)</f>
        <v/>
      </c>
      <c r="FJ184" s="72" t="str">
        <f t="shared" ref="FJ184:FJ185" si="2985">IF(CD184="","","|n"&amp;FJ$2&amp;"+"&amp;CD184&amp;FJ$1)</f>
        <v/>
      </c>
      <c r="FK184" s="72" t="str">
        <f t="shared" ref="FK184:FK185" si="2986">IF(CE184="","","|n"&amp;FK$2&amp;"+"&amp;CE184&amp;FK$1)</f>
        <v/>
      </c>
      <c r="FL184" s="72" t="str">
        <f t="shared" ref="FL184:FL185" si="2987">IF(CF184="","","|n"&amp;FL$2&amp;"+"&amp;CF184&amp;FL$1)</f>
        <v/>
      </c>
      <c r="FM184" s="72" t="str">
        <f t="shared" ref="FM184:FM185" si="2988">IF(CG184="","","|n"&amp;FM$2&amp;"+"&amp;CG184&amp;FM$1)</f>
        <v/>
      </c>
      <c r="FN184" s="72" t="str">
        <f t="shared" ref="FN184:FN185" si="2989">IF(CH184="","","|n"&amp;FN$2&amp;"+"&amp;CH184&amp;FN$1)</f>
        <v/>
      </c>
      <c r="FO184" s="72" t="str">
        <f t="shared" ref="FO184:FO185" si="2990">IF(CI184="","","|n"&amp;FO$2&amp;"+"&amp;CI184&amp;FO$1)</f>
        <v/>
      </c>
      <c r="FP184" s="72" t="str">
        <f t="shared" ref="FP184:FP185" si="2991">IF(CJ184="","","|n"&amp;FP$2&amp;"+"&amp;CJ184&amp;FP$1)</f>
        <v/>
      </c>
      <c r="FQ184" s="72" t="str">
        <f t="shared" ref="FQ184:FQ185" si="2992">IF(CK184="","","|n"&amp;FQ$2&amp;"+"&amp;CK184&amp;FQ$1)</f>
        <v/>
      </c>
      <c r="FR184" s="72" t="str">
        <f t="shared" ref="FR184:FR185" si="2993">IF(CL184="","","|n"&amp;FR$2&amp;"+"&amp;CL184&amp;FR$1)</f>
        <v/>
      </c>
      <c r="FS184" s="72" t="str">
        <f t="shared" ref="FS184:FS185" si="2994">IF(CM184="","","|n"&amp;FS$2&amp;"+"&amp;CM184&amp;FS$1)</f>
        <v/>
      </c>
    </row>
    <row r="185" spans="1:175" ht="16.5">
      <c r="A185" s="81"/>
      <c r="B185" s="104" t="s">
        <v>663</v>
      </c>
      <c r="C185" s="81" t="s">
        <v>664</v>
      </c>
      <c r="T185" s="117" t="s">
        <v>665</v>
      </c>
      <c r="U185" s="88" t="str">
        <f t="shared" ref="U185:U187" si="2995">"ReplaceableTextures\\CommandButtons\\BTN"&amp;B185&amp;".blp"</f>
        <v>ReplaceableTextures\\CommandButtons\\BTNIP05.blp</v>
      </c>
      <c r="CN185" s="70" t="str">
        <f t="shared" si="2775"/>
        <v>InitUnitState('IP05',,,,,,,,,,)</v>
      </c>
      <c r="CO185" s="70" t="str">
        <f t="shared" si="2776"/>
        <v>InitUnitNormal('IP05',,,,,,,,,,)</v>
      </c>
      <c r="CP185" s="70" t="str">
        <f t="shared" si="2777"/>
        <v>InitUnitMagic('IP05',,,,,,,,,,)</v>
      </c>
      <c r="CQ185" s="70" t="str">
        <f t="shared" si="2778"/>
        <v>InitUnitAdd('IP05',,,,,,,,,,)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InitEquipData('IP05',,"",,,,,'','','','','','',"ReplaceableTextures\\CommandButtons\\BTNIT03.blp")</v>
      </c>
      <c r="CU185" s="98" t="str">
        <f t="shared" si="2923"/>
        <v>|n</v>
      </c>
      <c r="CV185" s="71" t="str">
        <f t="shared" si="2924"/>
        <v>开启|Cffffc926结界|r，前往虚空终止|Cffff0000封神圣战|r。</v>
      </c>
      <c r="CW185" s="61"/>
      <c r="CX185" s="61"/>
      <c r="CY185" s="61"/>
      <c r="CZ185" s="61"/>
      <c r="DA185" s="61"/>
      <c r="DB185" s="72" t="str">
        <f t="shared" si="2925"/>
        <v/>
      </c>
      <c r="DC185" s="72" t="str">
        <f t="shared" si="2926"/>
        <v/>
      </c>
      <c r="DD185" s="72" t="str">
        <f t="shared" si="2927"/>
        <v/>
      </c>
      <c r="DE185" s="72" t="str">
        <f t="shared" si="2928"/>
        <v/>
      </c>
      <c r="DF185" s="72" t="str">
        <f t="shared" si="2929"/>
        <v/>
      </c>
      <c r="DG185" s="72" t="str">
        <f t="shared" si="2930"/>
        <v/>
      </c>
      <c r="DH185" s="72" t="str">
        <f t="shared" si="2931"/>
        <v/>
      </c>
      <c r="DI185" s="72" t="str">
        <f t="shared" si="2932"/>
        <v/>
      </c>
      <c r="DJ185" s="72" t="str">
        <f t="shared" si="2933"/>
        <v/>
      </c>
      <c r="DK185" s="72" t="str">
        <f t="shared" si="2934"/>
        <v/>
      </c>
      <c r="DL185" s="72" t="str">
        <f t="shared" si="2935"/>
        <v/>
      </c>
      <c r="DM185" s="72" t="str">
        <f t="shared" si="2936"/>
        <v/>
      </c>
      <c r="DN185" s="72" t="str">
        <f t="shared" si="2937"/>
        <v/>
      </c>
      <c r="DO185" s="72" t="str">
        <f t="shared" si="2938"/>
        <v/>
      </c>
      <c r="DP185" s="72" t="str">
        <f t="shared" si="2939"/>
        <v/>
      </c>
      <c r="DQ185" s="72" t="str">
        <f t="shared" si="2940"/>
        <v/>
      </c>
      <c r="DR185" s="72" t="str">
        <f t="shared" si="2941"/>
        <v/>
      </c>
      <c r="DS185" s="72" t="str">
        <f t="shared" si="2942"/>
        <v/>
      </c>
      <c r="DT185" s="72" t="str">
        <f t="shared" si="2943"/>
        <v/>
      </c>
      <c r="DU185" s="72" t="str">
        <f t="shared" si="2944"/>
        <v/>
      </c>
      <c r="DV185" s="72" t="str">
        <f t="shared" si="2945"/>
        <v/>
      </c>
      <c r="DW185" s="72" t="str">
        <f t="shared" si="2946"/>
        <v/>
      </c>
      <c r="DX185" s="72" t="str">
        <f t="shared" si="2947"/>
        <v/>
      </c>
      <c r="DY185" s="72" t="str">
        <f t="shared" si="2948"/>
        <v/>
      </c>
      <c r="DZ185" s="72" t="str">
        <f t="shared" si="2949"/>
        <v/>
      </c>
      <c r="EA185" s="72" t="str">
        <f t="shared" si="2950"/>
        <v/>
      </c>
      <c r="EB185" s="72" t="str">
        <f t="shared" si="2951"/>
        <v/>
      </c>
      <c r="EC185" s="72" t="str">
        <f t="shared" si="2952"/>
        <v/>
      </c>
      <c r="ED185" s="72" t="str">
        <f t="shared" si="2953"/>
        <v/>
      </c>
      <c r="EE185" s="72" t="str">
        <f t="shared" si="2954"/>
        <v/>
      </c>
      <c r="EF185" s="72" t="str">
        <f t="shared" si="2955"/>
        <v/>
      </c>
      <c r="EG185" s="72" t="str">
        <f t="shared" si="2956"/>
        <v/>
      </c>
      <c r="EH185" s="72" t="str">
        <f t="shared" si="2957"/>
        <v/>
      </c>
      <c r="EI185" s="72" t="str">
        <f t="shared" si="2958"/>
        <v/>
      </c>
      <c r="EJ185" s="72" t="str">
        <f t="shared" si="2959"/>
        <v/>
      </c>
      <c r="EK185" s="72" t="str">
        <f t="shared" si="2960"/>
        <v/>
      </c>
      <c r="EL185" s="72" t="str">
        <f t="shared" si="2961"/>
        <v/>
      </c>
      <c r="EM185" s="72" t="str">
        <f t="shared" si="2962"/>
        <v/>
      </c>
      <c r="EN185" s="72" t="str">
        <f t="shared" si="2963"/>
        <v/>
      </c>
      <c r="EO185" s="72" t="str">
        <f t="shared" si="2964"/>
        <v/>
      </c>
      <c r="EP185" s="72" t="str">
        <f t="shared" si="2965"/>
        <v/>
      </c>
      <c r="EQ185" s="72" t="str">
        <f t="shared" si="2966"/>
        <v/>
      </c>
      <c r="ER185" s="72" t="str">
        <f t="shared" si="2967"/>
        <v/>
      </c>
      <c r="ES185" s="72" t="str">
        <f t="shared" si="2968"/>
        <v/>
      </c>
      <c r="ET185" s="72" t="str">
        <f t="shared" si="2969"/>
        <v/>
      </c>
      <c r="EU185" s="72" t="str">
        <f t="shared" si="2970"/>
        <v/>
      </c>
      <c r="EV185" s="72" t="str">
        <f t="shared" si="2971"/>
        <v/>
      </c>
      <c r="EW185" s="72" t="str">
        <f t="shared" si="2972"/>
        <v/>
      </c>
      <c r="EX185" s="72" t="str">
        <f t="shared" si="2973"/>
        <v/>
      </c>
      <c r="EY185" s="72" t="str">
        <f t="shared" si="2974"/>
        <v/>
      </c>
      <c r="EZ185" s="72" t="str">
        <f t="shared" si="2975"/>
        <v/>
      </c>
      <c r="FA185" s="72" t="str">
        <f t="shared" si="2976"/>
        <v/>
      </c>
      <c r="FB185" s="72" t="str">
        <f t="shared" si="2977"/>
        <v/>
      </c>
      <c r="FC185" s="72" t="str">
        <f t="shared" si="2978"/>
        <v/>
      </c>
      <c r="FD185" s="72" t="str">
        <f t="shared" si="2979"/>
        <v/>
      </c>
      <c r="FE185" s="72" t="str">
        <f t="shared" si="2980"/>
        <v/>
      </c>
      <c r="FF185" s="72" t="str">
        <f t="shared" si="2981"/>
        <v/>
      </c>
      <c r="FG185" s="72" t="str">
        <f t="shared" si="2982"/>
        <v/>
      </c>
      <c r="FH185" s="72" t="str">
        <f t="shared" si="2983"/>
        <v/>
      </c>
      <c r="FI185" s="72" t="str">
        <f t="shared" si="2984"/>
        <v/>
      </c>
      <c r="FJ185" s="72" t="str">
        <f t="shared" si="2985"/>
        <v/>
      </c>
      <c r="FK185" s="72" t="str">
        <f t="shared" si="2986"/>
        <v/>
      </c>
      <c r="FL185" s="72" t="str">
        <f t="shared" si="2987"/>
        <v/>
      </c>
      <c r="FM185" s="72" t="str">
        <f t="shared" si="2988"/>
        <v/>
      </c>
      <c r="FN185" s="72" t="str">
        <f t="shared" si="2989"/>
        <v/>
      </c>
      <c r="FO185" s="72" t="str">
        <f t="shared" si="2990"/>
        <v/>
      </c>
      <c r="FP185" s="72" t="str">
        <f t="shared" si="2991"/>
        <v/>
      </c>
      <c r="FQ185" s="72" t="str">
        <f t="shared" si="2992"/>
        <v/>
      </c>
      <c r="FR185" s="72" t="str">
        <f t="shared" si="2993"/>
        <v/>
      </c>
      <c r="FS185" s="72" t="str">
        <f t="shared" si="2994"/>
        <v/>
      </c>
    </row>
    <row r="186" spans="1:175" ht="16.5">
      <c r="A186" s="81"/>
      <c r="B186" s="104" t="s">
        <v>666</v>
      </c>
      <c r="C186" s="81" t="s">
        <v>667</v>
      </c>
      <c r="T186" s="124" t="s">
        <v>668</v>
      </c>
      <c r="U186" s="88" t="s">
        <v>669</v>
      </c>
      <c r="CN186" s="70" t="str">
        <f t="shared" si="2775"/>
        <v>InitUnitState('IP06',,,,,,,,,,)</v>
      </c>
      <c r="CO186" s="70" t="str">
        <f t="shared" si="2776"/>
        <v>InitUnitNormal('IP06',,,,,,,,,,)</v>
      </c>
      <c r="CP186" s="70" t="str">
        <f t="shared" si="2777"/>
        <v>InitUnitMagic('IP06',,,,,,,,,,)</v>
      </c>
      <c r="CQ186" s="70" t="str">
        <f t="shared" si="2778"/>
        <v>InitUnitAdd('IP06',,,,,,,,,,)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InitEquipData('IP06',,"",,,,,'','','','','','',"ReplaceableTextures\\CommandButtons\\BTNIT04.blp")</v>
      </c>
      <c r="CU186" s="98" t="str">
        <f t="shared" si="2923"/>
        <v>|n</v>
      </c>
      <c r="CV186" s="71" t="str">
        <f t="shared" si="2924"/>
        <v>使用后增加|Cffffd24d100点|r境界经验。</v>
      </c>
      <c r="CW186" s="61"/>
      <c r="CX186" s="61"/>
      <c r="CY186" s="61"/>
      <c r="CZ186" s="61"/>
      <c r="DA186" s="61"/>
      <c r="DB186" s="72" t="str">
        <f t="shared" ref="DB186:FM186" si="2996">IF(V186="","","|n"&amp;DB$2&amp;"+"&amp;V186&amp;DB$1)</f>
        <v/>
      </c>
      <c r="DC186" s="72" t="str">
        <f t="shared" si="2996"/>
        <v/>
      </c>
      <c r="DD186" s="72" t="str">
        <f t="shared" si="2996"/>
        <v/>
      </c>
      <c r="DE186" s="72" t="str">
        <f t="shared" si="2996"/>
        <v/>
      </c>
      <c r="DF186" s="72" t="str">
        <f t="shared" si="2996"/>
        <v/>
      </c>
      <c r="DG186" s="72" t="str">
        <f t="shared" si="2996"/>
        <v/>
      </c>
      <c r="DH186" s="72" t="str">
        <f t="shared" si="2996"/>
        <v/>
      </c>
      <c r="DI186" s="72" t="str">
        <f t="shared" si="2996"/>
        <v/>
      </c>
      <c r="DJ186" s="72" t="str">
        <f t="shared" si="2996"/>
        <v/>
      </c>
      <c r="DK186" s="72" t="str">
        <f t="shared" si="2996"/>
        <v/>
      </c>
      <c r="DL186" s="72" t="str">
        <f t="shared" si="2996"/>
        <v/>
      </c>
      <c r="DM186" s="72" t="str">
        <f t="shared" si="2996"/>
        <v/>
      </c>
      <c r="DN186" s="72" t="str">
        <f t="shared" si="2996"/>
        <v/>
      </c>
      <c r="DO186" s="72" t="str">
        <f t="shared" si="2996"/>
        <v/>
      </c>
      <c r="DP186" s="72" t="str">
        <f t="shared" si="2996"/>
        <v/>
      </c>
      <c r="DQ186" s="72" t="str">
        <f t="shared" si="2996"/>
        <v/>
      </c>
      <c r="DR186" s="72" t="str">
        <f t="shared" si="2996"/>
        <v/>
      </c>
      <c r="DS186" s="72" t="str">
        <f t="shared" si="2996"/>
        <v/>
      </c>
      <c r="DT186" s="72" t="str">
        <f t="shared" si="2996"/>
        <v/>
      </c>
      <c r="DU186" s="72" t="str">
        <f t="shared" si="2996"/>
        <v/>
      </c>
      <c r="DV186" s="72" t="str">
        <f t="shared" si="2996"/>
        <v/>
      </c>
      <c r="DW186" s="72" t="str">
        <f t="shared" si="2996"/>
        <v/>
      </c>
      <c r="DX186" s="72" t="str">
        <f t="shared" si="2996"/>
        <v/>
      </c>
      <c r="DY186" s="72" t="str">
        <f t="shared" si="2996"/>
        <v/>
      </c>
      <c r="DZ186" s="72" t="str">
        <f t="shared" si="2996"/>
        <v/>
      </c>
      <c r="EA186" s="72" t="str">
        <f t="shared" si="2996"/>
        <v/>
      </c>
      <c r="EB186" s="72" t="str">
        <f t="shared" si="2996"/>
        <v/>
      </c>
      <c r="EC186" s="72" t="str">
        <f t="shared" si="2996"/>
        <v/>
      </c>
      <c r="ED186" s="72" t="str">
        <f t="shared" si="2996"/>
        <v/>
      </c>
      <c r="EE186" s="72" t="str">
        <f t="shared" si="2996"/>
        <v/>
      </c>
      <c r="EF186" s="72" t="str">
        <f t="shared" si="2996"/>
        <v/>
      </c>
      <c r="EG186" s="72" t="str">
        <f t="shared" si="2996"/>
        <v/>
      </c>
      <c r="EH186" s="72" t="str">
        <f t="shared" si="2996"/>
        <v/>
      </c>
      <c r="EI186" s="72" t="str">
        <f t="shared" si="2996"/>
        <v/>
      </c>
      <c r="EJ186" s="72" t="str">
        <f t="shared" si="2996"/>
        <v/>
      </c>
      <c r="EK186" s="72" t="str">
        <f t="shared" si="2996"/>
        <v/>
      </c>
      <c r="EL186" s="72" t="str">
        <f t="shared" si="2996"/>
        <v/>
      </c>
      <c r="EM186" s="72" t="str">
        <f t="shared" si="2996"/>
        <v/>
      </c>
      <c r="EN186" s="72" t="str">
        <f t="shared" si="2996"/>
        <v/>
      </c>
      <c r="EO186" s="72" t="str">
        <f t="shared" si="2996"/>
        <v/>
      </c>
      <c r="EP186" s="72" t="str">
        <f t="shared" si="2996"/>
        <v/>
      </c>
      <c r="EQ186" s="72" t="str">
        <f t="shared" si="2996"/>
        <v/>
      </c>
      <c r="ER186" s="72" t="str">
        <f t="shared" si="2996"/>
        <v/>
      </c>
      <c r="ES186" s="72" t="str">
        <f t="shared" si="2996"/>
        <v/>
      </c>
      <c r="ET186" s="72" t="str">
        <f t="shared" si="2996"/>
        <v/>
      </c>
      <c r="EU186" s="72" t="str">
        <f t="shared" si="2996"/>
        <v/>
      </c>
      <c r="EV186" s="72" t="str">
        <f t="shared" si="2996"/>
        <v/>
      </c>
      <c r="EW186" s="72" t="str">
        <f t="shared" si="2996"/>
        <v/>
      </c>
      <c r="EX186" s="72" t="str">
        <f t="shared" si="2996"/>
        <v/>
      </c>
      <c r="EY186" s="72" t="str">
        <f t="shared" si="2996"/>
        <v/>
      </c>
      <c r="EZ186" s="72" t="str">
        <f t="shared" si="2996"/>
        <v/>
      </c>
      <c r="FA186" s="72" t="str">
        <f t="shared" si="2996"/>
        <v/>
      </c>
      <c r="FB186" s="72" t="str">
        <f t="shared" si="2996"/>
        <v/>
      </c>
      <c r="FC186" s="72" t="str">
        <f t="shared" si="2996"/>
        <v/>
      </c>
      <c r="FD186" s="72" t="str">
        <f t="shared" si="2996"/>
        <v/>
      </c>
      <c r="FE186" s="72" t="str">
        <f t="shared" si="2996"/>
        <v/>
      </c>
      <c r="FF186" s="72" t="str">
        <f t="shared" si="2996"/>
        <v/>
      </c>
      <c r="FG186" s="72" t="str">
        <f t="shared" si="2996"/>
        <v/>
      </c>
      <c r="FH186" s="72" t="str">
        <f t="shared" si="2996"/>
        <v/>
      </c>
      <c r="FI186" s="72" t="str">
        <f t="shared" si="2996"/>
        <v/>
      </c>
      <c r="FJ186" s="72" t="str">
        <f t="shared" si="2996"/>
        <v/>
      </c>
      <c r="FK186" s="72" t="str">
        <f t="shared" si="2996"/>
        <v/>
      </c>
      <c r="FL186" s="72" t="str">
        <f t="shared" si="2996"/>
        <v/>
      </c>
      <c r="FM186" s="72" t="str">
        <f t="shared" si="2996"/>
        <v/>
      </c>
      <c r="FN186" s="72" t="str">
        <f t="shared" ref="FN186:FS186" si="2997">IF(CH186="","","|n"&amp;FN$2&amp;"+"&amp;CH186&amp;FN$1)</f>
        <v/>
      </c>
      <c r="FO186" s="72" t="str">
        <f t="shared" si="2997"/>
        <v/>
      </c>
      <c r="FP186" s="72" t="str">
        <f t="shared" si="2997"/>
        <v/>
      </c>
      <c r="FQ186" s="72" t="str">
        <f t="shared" si="2997"/>
        <v/>
      </c>
      <c r="FR186" s="72" t="str">
        <f t="shared" si="2997"/>
        <v/>
      </c>
      <c r="FS186" s="72" t="str">
        <f t="shared" si="2997"/>
        <v/>
      </c>
    </row>
    <row r="187" spans="1:175" ht="16.5">
      <c r="A187" s="81"/>
      <c r="B187" s="104" t="s">
        <v>670</v>
      </c>
      <c r="C187" s="81" t="s">
        <v>671</v>
      </c>
      <c r="T187" s="117" t="s">
        <v>672</v>
      </c>
      <c r="U187" s="88" t="str">
        <f t="shared" si="2995"/>
        <v>ReplaceableTextures\\CommandButtons\\BTNIP07.blp</v>
      </c>
      <c r="CN187" s="70" t="str">
        <f t="shared" si="2775"/>
        <v>InitUnitState('IP07',,,,,,,,,,)</v>
      </c>
      <c r="CO187" s="70" t="str">
        <f t="shared" si="2776"/>
        <v>InitUnitNormal('IP07',,,,,,,,,,)</v>
      </c>
      <c r="CP187" s="70" t="str">
        <f t="shared" si="2777"/>
        <v>InitUnitMagic('IP07',,,,,,,,,,)</v>
      </c>
      <c r="CQ187" s="70" t="str">
        <f t="shared" si="2778"/>
        <v>InitUnitAdd('IP07',,,,,,,,,,)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InitEquipData('IP07',,"",,,,,'','','','','','',"ReplaceableTextures\\CommandButtons\\BTNIT05.blp")</v>
      </c>
      <c r="CU187" s="98" t="str">
        <f t="shared" si="2923"/>
        <v>|n</v>
      </c>
      <c r="CV187" s="71" t="str">
        <f t="shared" si="2924"/>
        <v>可抵扣|Cffffd24d1|r次抽奖消耗</v>
      </c>
      <c r="CW187" s="61"/>
      <c r="CX187" s="61"/>
      <c r="CY187" s="61"/>
      <c r="CZ187" s="61"/>
      <c r="DA187" s="61"/>
      <c r="DB187" s="72" t="str">
        <f t="shared" ref="DB187:FM187" si="2998">IF(V187="","","|n"&amp;DB$2&amp;"+"&amp;V187&amp;DB$1)</f>
        <v/>
      </c>
      <c r="DC187" s="72" t="str">
        <f t="shared" si="2998"/>
        <v/>
      </c>
      <c r="DD187" s="72" t="str">
        <f t="shared" si="2998"/>
        <v/>
      </c>
      <c r="DE187" s="72" t="str">
        <f t="shared" si="2998"/>
        <v/>
      </c>
      <c r="DF187" s="72" t="str">
        <f t="shared" si="2998"/>
        <v/>
      </c>
      <c r="DG187" s="72" t="str">
        <f t="shared" si="2998"/>
        <v/>
      </c>
      <c r="DH187" s="72" t="str">
        <f t="shared" si="2998"/>
        <v/>
      </c>
      <c r="DI187" s="72" t="str">
        <f t="shared" si="2998"/>
        <v/>
      </c>
      <c r="DJ187" s="72" t="str">
        <f t="shared" si="2998"/>
        <v/>
      </c>
      <c r="DK187" s="72" t="str">
        <f t="shared" si="2998"/>
        <v/>
      </c>
      <c r="DL187" s="72" t="str">
        <f t="shared" si="2998"/>
        <v/>
      </c>
      <c r="DM187" s="72" t="str">
        <f t="shared" si="2998"/>
        <v/>
      </c>
      <c r="DN187" s="72" t="str">
        <f t="shared" si="2998"/>
        <v/>
      </c>
      <c r="DO187" s="72" t="str">
        <f t="shared" si="2998"/>
        <v/>
      </c>
      <c r="DP187" s="72" t="str">
        <f t="shared" si="2998"/>
        <v/>
      </c>
      <c r="DQ187" s="72" t="str">
        <f t="shared" si="2998"/>
        <v/>
      </c>
      <c r="DR187" s="72" t="str">
        <f t="shared" si="2998"/>
        <v/>
      </c>
      <c r="DS187" s="72" t="str">
        <f t="shared" si="2998"/>
        <v/>
      </c>
      <c r="DT187" s="72" t="str">
        <f t="shared" si="2998"/>
        <v/>
      </c>
      <c r="DU187" s="72" t="str">
        <f t="shared" si="2998"/>
        <v/>
      </c>
      <c r="DV187" s="72" t="str">
        <f t="shared" si="2998"/>
        <v/>
      </c>
      <c r="DW187" s="72" t="str">
        <f t="shared" si="2998"/>
        <v/>
      </c>
      <c r="DX187" s="72" t="str">
        <f t="shared" si="2998"/>
        <v/>
      </c>
      <c r="DY187" s="72" t="str">
        <f t="shared" si="2998"/>
        <v/>
      </c>
      <c r="DZ187" s="72" t="str">
        <f t="shared" si="2998"/>
        <v/>
      </c>
      <c r="EA187" s="72" t="str">
        <f t="shared" si="2998"/>
        <v/>
      </c>
      <c r="EB187" s="72" t="str">
        <f t="shared" si="2998"/>
        <v/>
      </c>
      <c r="EC187" s="72" t="str">
        <f t="shared" si="2998"/>
        <v/>
      </c>
      <c r="ED187" s="72" t="str">
        <f t="shared" si="2998"/>
        <v/>
      </c>
      <c r="EE187" s="72" t="str">
        <f t="shared" si="2998"/>
        <v/>
      </c>
      <c r="EF187" s="72" t="str">
        <f t="shared" si="2998"/>
        <v/>
      </c>
      <c r="EG187" s="72" t="str">
        <f t="shared" si="2998"/>
        <v/>
      </c>
      <c r="EH187" s="72" t="str">
        <f t="shared" si="2998"/>
        <v/>
      </c>
      <c r="EI187" s="72" t="str">
        <f t="shared" si="2998"/>
        <v/>
      </c>
      <c r="EJ187" s="72" t="str">
        <f t="shared" si="2998"/>
        <v/>
      </c>
      <c r="EK187" s="72" t="str">
        <f t="shared" si="2998"/>
        <v/>
      </c>
      <c r="EL187" s="72" t="str">
        <f t="shared" si="2998"/>
        <v/>
      </c>
      <c r="EM187" s="72" t="str">
        <f t="shared" si="2998"/>
        <v/>
      </c>
      <c r="EN187" s="72" t="str">
        <f t="shared" si="2998"/>
        <v/>
      </c>
      <c r="EO187" s="72" t="str">
        <f t="shared" si="2998"/>
        <v/>
      </c>
      <c r="EP187" s="72" t="str">
        <f t="shared" si="2998"/>
        <v/>
      </c>
      <c r="EQ187" s="72" t="str">
        <f t="shared" si="2998"/>
        <v/>
      </c>
      <c r="ER187" s="72" t="str">
        <f t="shared" si="2998"/>
        <v/>
      </c>
      <c r="ES187" s="72" t="str">
        <f t="shared" si="2998"/>
        <v/>
      </c>
      <c r="ET187" s="72" t="str">
        <f t="shared" si="2998"/>
        <v/>
      </c>
      <c r="EU187" s="72" t="str">
        <f t="shared" si="2998"/>
        <v/>
      </c>
      <c r="EV187" s="72" t="str">
        <f t="shared" si="2998"/>
        <v/>
      </c>
      <c r="EW187" s="72" t="str">
        <f t="shared" si="2998"/>
        <v/>
      </c>
      <c r="EX187" s="72" t="str">
        <f t="shared" si="2998"/>
        <v/>
      </c>
      <c r="EY187" s="72" t="str">
        <f t="shared" si="2998"/>
        <v/>
      </c>
      <c r="EZ187" s="72" t="str">
        <f t="shared" si="2998"/>
        <v/>
      </c>
      <c r="FA187" s="72" t="str">
        <f t="shared" si="2998"/>
        <v/>
      </c>
      <c r="FB187" s="72" t="str">
        <f t="shared" si="2998"/>
        <v/>
      </c>
      <c r="FC187" s="72" t="str">
        <f t="shared" si="2998"/>
        <v/>
      </c>
      <c r="FD187" s="72" t="str">
        <f t="shared" si="2998"/>
        <v/>
      </c>
      <c r="FE187" s="72" t="str">
        <f t="shared" si="2998"/>
        <v/>
      </c>
      <c r="FF187" s="72" t="str">
        <f t="shared" si="2998"/>
        <v/>
      </c>
      <c r="FG187" s="72" t="str">
        <f t="shared" si="2998"/>
        <v/>
      </c>
      <c r="FH187" s="72" t="str">
        <f t="shared" si="2998"/>
        <v/>
      </c>
      <c r="FI187" s="72" t="str">
        <f t="shared" si="2998"/>
        <v/>
      </c>
      <c r="FJ187" s="72" t="str">
        <f t="shared" si="2998"/>
        <v/>
      </c>
      <c r="FK187" s="72" t="str">
        <f t="shared" si="2998"/>
        <v/>
      </c>
      <c r="FL187" s="72" t="str">
        <f t="shared" si="2998"/>
        <v/>
      </c>
      <c r="FM187" s="72" t="str">
        <f t="shared" si="2998"/>
        <v/>
      </c>
      <c r="FN187" s="72" t="str">
        <f t="shared" ref="FN187:FS187" si="2999">IF(CH187="","","|n"&amp;FN$2&amp;"+"&amp;CH187&amp;FN$1)</f>
        <v/>
      </c>
      <c r="FO187" s="72" t="str">
        <f t="shared" si="2999"/>
        <v/>
      </c>
      <c r="FP187" s="72" t="str">
        <f t="shared" si="2999"/>
        <v/>
      </c>
      <c r="FQ187" s="72" t="str">
        <f t="shared" si="2999"/>
        <v/>
      </c>
      <c r="FR187" s="72" t="str">
        <f t="shared" si="2999"/>
        <v/>
      </c>
      <c r="FS187" s="72" t="str">
        <f t="shared" si="2999"/>
        <v/>
      </c>
    </row>
    <row r="188" spans="1:175" ht="16.5">
      <c r="A188" s="81"/>
      <c r="B188" s="104" t="s">
        <v>673</v>
      </c>
      <c r="C188" s="81" t="s">
        <v>674</v>
      </c>
      <c r="T188" s="117" t="s">
        <v>675</v>
      </c>
      <c r="U188" s="88" t="s">
        <v>676</v>
      </c>
      <c r="CN188" s="70" t="str">
        <f t="shared" si="2775"/>
        <v>InitUnitState('IP08',,,,,,,,,,)</v>
      </c>
      <c r="CO188" s="70" t="str">
        <f t="shared" si="2776"/>
        <v>InitUnitNormal('IP08',,,,,,,,,,)</v>
      </c>
      <c r="CP188" s="70" t="str">
        <f t="shared" si="2777"/>
        <v>InitUnitMagic('IP08',,,,,,,,,,)</v>
      </c>
      <c r="CQ188" s="70" t="str">
        <f t="shared" si="2778"/>
        <v>InitUnitAdd('IP08',,,,,,,,,,)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InitEquipData('IP08',,"",,,,,'','','','','','',"ReplaceableTextures\\CommandButtons\\BTNIT06.blp")</v>
      </c>
      <c r="CU188" s="98" t="str">
        <f t="shared" si="2923"/>
        <v>|n</v>
      </c>
      <c r="CV188" s="71" t="str">
        <f t="shared" si="2924"/>
        <v>使用后增加|Cffffd24d300点|r境界经验。</v>
      </c>
      <c r="CW188" s="61"/>
      <c r="CX188" s="61"/>
      <c r="CY188" s="61"/>
      <c r="CZ188" s="61"/>
      <c r="DA188" s="61"/>
      <c r="DB188" s="72" t="str">
        <f t="shared" ref="DB188:FM188" si="3000">IF(V188="","","|n"&amp;DB$2&amp;"+"&amp;V188&amp;DB$1)</f>
        <v/>
      </c>
      <c r="DC188" s="72" t="str">
        <f t="shared" si="3000"/>
        <v/>
      </c>
      <c r="DD188" s="72" t="str">
        <f t="shared" si="3000"/>
        <v/>
      </c>
      <c r="DE188" s="72" t="str">
        <f t="shared" si="3000"/>
        <v/>
      </c>
      <c r="DF188" s="72" t="str">
        <f t="shared" si="3000"/>
        <v/>
      </c>
      <c r="DG188" s="72" t="str">
        <f t="shared" si="3000"/>
        <v/>
      </c>
      <c r="DH188" s="72" t="str">
        <f t="shared" si="3000"/>
        <v/>
      </c>
      <c r="DI188" s="72" t="str">
        <f t="shared" si="3000"/>
        <v/>
      </c>
      <c r="DJ188" s="72" t="str">
        <f t="shared" si="3000"/>
        <v/>
      </c>
      <c r="DK188" s="72" t="str">
        <f t="shared" si="3000"/>
        <v/>
      </c>
      <c r="DL188" s="72" t="str">
        <f t="shared" si="3000"/>
        <v/>
      </c>
      <c r="DM188" s="72" t="str">
        <f t="shared" si="3000"/>
        <v/>
      </c>
      <c r="DN188" s="72" t="str">
        <f t="shared" si="3000"/>
        <v/>
      </c>
      <c r="DO188" s="72" t="str">
        <f t="shared" si="3000"/>
        <v/>
      </c>
      <c r="DP188" s="72" t="str">
        <f t="shared" si="3000"/>
        <v/>
      </c>
      <c r="DQ188" s="72" t="str">
        <f t="shared" si="3000"/>
        <v/>
      </c>
      <c r="DR188" s="72" t="str">
        <f t="shared" si="3000"/>
        <v/>
      </c>
      <c r="DS188" s="72" t="str">
        <f t="shared" si="3000"/>
        <v/>
      </c>
      <c r="DT188" s="72" t="str">
        <f t="shared" si="3000"/>
        <v/>
      </c>
      <c r="DU188" s="72" t="str">
        <f t="shared" si="3000"/>
        <v/>
      </c>
      <c r="DV188" s="72" t="str">
        <f t="shared" si="3000"/>
        <v/>
      </c>
      <c r="DW188" s="72" t="str">
        <f t="shared" si="3000"/>
        <v/>
      </c>
      <c r="DX188" s="72" t="str">
        <f t="shared" si="3000"/>
        <v/>
      </c>
      <c r="DY188" s="72" t="str">
        <f t="shared" si="3000"/>
        <v/>
      </c>
      <c r="DZ188" s="72" t="str">
        <f t="shared" si="3000"/>
        <v/>
      </c>
      <c r="EA188" s="72" t="str">
        <f t="shared" si="3000"/>
        <v/>
      </c>
      <c r="EB188" s="72" t="str">
        <f t="shared" si="3000"/>
        <v/>
      </c>
      <c r="EC188" s="72" t="str">
        <f t="shared" si="3000"/>
        <v/>
      </c>
      <c r="ED188" s="72" t="str">
        <f t="shared" si="3000"/>
        <v/>
      </c>
      <c r="EE188" s="72" t="str">
        <f t="shared" si="3000"/>
        <v/>
      </c>
      <c r="EF188" s="72" t="str">
        <f t="shared" si="3000"/>
        <v/>
      </c>
      <c r="EG188" s="72" t="str">
        <f t="shared" si="3000"/>
        <v/>
      </c>
      <c r="EH188" s="72" t="str">
        <f t="shared" si="3000"/>
        <v/>
      </c>
      <c r="EI188" s="72" t="str">
        <f t="shared" si="3000"/>
        <v/>
      </c>
      <c r="EJ188" s="72" t="str">
        <f t="shared" si="3000"/>
        <v/>
      </c>
      <c r="EK188" s="72" t="str">
        <f t="shared" si="3000"/>
        <v/>
      </c>
      <c r="EL188" s="72" t="str">
        <f t="shared" si="3000"/>
        <v/>
      </c>
      <c r="EM188" s="72" t="str">
        <f t="shared" si="3000"/>
        <v/>
      </c>
      <c r="EN188" s="72" t="str">
        <f t="shared" si="3000"/>
        <v/>
      </c>
      <c r="EO188" s="72" t="str">
        <f t="shared" si="3000"/>
        <v/>
      </c>
      <c r="EP188" s="72" t="str">
        <f t="shared" si="3000"/>
        <v/>
      </c>
      <c r="EQ188" s="72" t="str">
        <f t="shared" si="3000"/>
        <v/>
      </c>
      <c r="ER188" s="72" t="str">
        <f t="shared" si="3000"/>
        <v/>
      </c>
      <c r="ES188" s="72" t="str">
        <f t="shared" si="3000"/>
        <v/>
      </c>
      <c r="ET188" s="72" t="str">
        <f t="shared" si="3000"/>
        <v/>
      </c>
      <c r="EU188" s="72" t="str">
        <f t="shared" si="3000"/>
        <v/>
      </c>
      <c r="EV188" s="72" t="str">
        <f t="shared" si="3000"/>
        <v/>
      </c>
      <c r="EW188" s="72" t="str">
        <f t="shared" si="3000"/>
        <v/>
      </c>
      <c r="EX188" s="72" t="str">
        <f t="shared" si="3000"/>
        <v/>
      </c>
      <c r="EY188" s="72" t="str">
        <f t="shared" si="3000"/>
        <v/>
      </c>
      <c r="EZ188" s="72" t="str">
        <f t="shared" si="3000"/>
        <v/>
      </c>
      <c r="FA188" s="72" t="str">
        <f t="shared" si="3000"/>
        <v/>
      </c>
      <c r="FB188" s="72" t="str">
        <f t="shared" si="3000"/>
        <v/>
      </c>
      <c r="FC188" s="72" t="str">
        <f t="shared" si="3000"/>
        <v/>
      </c>
      <c r="FD188" s="72" t="str">
        <f t="shared" si="3000"/>
        <v/>
      </c>
      <c r="FE188" s="72" t="str">
        <f t="shared" si="3000"/>
        <v/>
      </c>
      <c r="FF188" s="72" t="str">
        <f t="shared" si="3000"/>
        <v/>
      </c>
      <c r="FG188" s="72" t="str">
        <f t="shared" si="3000"/>
        <v/>
      </c>
      <c r="FH188" s="72" t="str">
        <f t="shared" si="3000"/>
        <v/>
      </c>
      <c r="FI188" s="72" t="str">
        <f t="shared" si="3000"/>
        <v/>
      </c>
      <c r="FJ188" s="72" t="str">
        <f t="shared" si="3000"/>
        <v/>
      </c>
      <c r="FK188" s="72" t="str">
        <f t="shared" si="3000"/>
        <v/>
      </c>
      <c r="FL188" s="72" t="str">
        <f t="shared" si="3000"/>
        <v/>
      </c>
      <c r="FM188" s="72" t="str">
        <f t="shared" si="3000"/>
        <v/>
      </c>
      <c r="FN188" s="72" t="str">
        <f t="shared" ref="FN188:FS188" si="3001">IF(CH188="","","|n"&amp;FN$2&amp;"+"&amp;CH188&amp;FN$1)</f>
        <v/>
      </c>
      <c r="FO188" s="72" t="str">
        <f t="shared" si="3001"/>
        <v/>
      </c>
      <c r="FP188" s="72" t="str">
        <f t="shared" si="3001"/>
        <v/>
      </c>
      <c r="FQ188" s="72" t="str">
        <f t="shared" si="3001"/>
        <v/>
      </c>
      <c r="FR188" s="72" t="str">
        <f t="shared" si="3001"/>
        <v/>
      </c>
      <c r="FS188" s="72" t="str">
        <f t="shared" si="3001"/>
        <v/>
      </c>
    </row>
    <row r="189" spans="1:175" ht="16.5">
      <c r="A189" s="81"/>
      <c r="B189" s="104" t="s">
        <v>677</v>
      </c>
      <c r="C189" s="81" t="s">
        <v>678</v>
      </c>
      <c r="T189" s="124" t="s">
        <v>679</v>
      </c>
      <c r="U189" s="88" t="s">
        <v>680</v>
      </c>
      <c r="CN189" s="70" t="str">
        <f t="shared" si="2775"/>
        <v>InitUnitState('IP09',,,,,,,,,,)</v>
      </c>
      <c r="CO189" s="70" t="str">
        <f t="shared" si="2776"/>
        <v>InitUnitNormal('IP09',,,,,,,,,,)</v>
      </c>
      <c r="CP189" s="70" t="str">
        <f t="shared" si="2777"/>
        <v>InitUnitMagic('IP09',,,,,,,,,,)</v>
      </c>
      <c r="CQ189" s="70" t="str">
        <f t="shared" si="2778"/>
        <v>InitUnitAdd('IP09',,,,,,,,,,)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InitEquipData('IP09',,"",,,,,'','','','','','',"ReplaceableTextures\\CommandButtons\\BTNIT07.blp")</v>
      </c>
      <c r="CU189" s="98" t="str">
        <f t="shared" si="2923"/>
        <v>|n</v>
      </c>
      <c r="CV189" s="71" t="str">
        <f t="shared" si="2924"/>
        <v>使用后增加|Cffffd24d500点|r境界经验。</v>
      </c>
      <c r="CW189" s="61"/>
      <c r="CX189" s="61"/>
      <c r="CY189" s="61"/>
      <c r="CZ189" s="61"/>
      <c r="DA189" s="61"/>
      <c r="DB189" s="72" t="str">
        <f t="shared" ref="DB189:FM190" si="3002">IF(V189="","","|n"&amp;DB$2&amp;"+"&amp;V189&amp;DB$1)</f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ref="FN189:FS190" si="3003">IF(CH189="","","|n"&amp;FN$2&amp;"+"&amp;CH189&amp;FN$1)</f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16.5">
      <c r="A190" s="81"/>
      <c r="B190" s="104" t="s">
        <v>1033</v>
      </c>
      <c r="C190" s="81" t="s">
        <v>661</v>
      </c>
      <c r="T190" s="117" t="s">
        <v>662</v>
      </c>
      <c r="U190" s="88" t="str">
        <f>U184</f>
        <v>ReplaceableTextures\\CommandButtons\\BTNIP04.blp</v>
      </c>
      <c r="CN190" s="70" t="str">
        <f t="shared" ref="CN190" si="3004">"InitUnitState('"&amp;B190&amp;"',"&amp;V190&amp;","&amp;W190&amp;","&amp;X190&amp;","&amp;Y190&amp;","&amp;Z190&amp;","&amp;AA190&amp;","&amp;AB190&amp;","&amp;AC190&amp;","&amp;AD190&amp;","&amp;AE190&amp;")"</f>
        <v>InitUnitState('IP14',,,,,,,,,,)</v>
      </c>
      <c r="CO190" s="70" t="str">
        <f t="shared" ref="CO190" si="3005">"InitUnitNormal('"&amp;B190&amp;"',"&amp;AF190&amp;","&amp;AG190&amp;","&amp;AH190&amp;","&amp;AI190&amp;","&amp;AJ190&amp;","&amp;AK190&amp;","&amp;AL190&amp;","&amp;AM190&amp;","&amp;AN190&amp;","&amp;AO190&amp;")"</f>
        <v>InitUnitNormal('IP14',,,,,,,,,,)</v>
      </c>
      <c r="CP190" s="70" t="str">
        <f t="shared" ref="CP190" si="3006">"InitUnitMagic('"&amp;B190&amp;"',"&amp;AP190&amp;","&amp;AQ190&amp;","&amp;AR190&amp;","&amp;AS190&amp;","&amp;AT190&amp;","&amp;AU190&amp;","&amp;AV190&amp;","&amp;AW190&amp;","&amp;BI190&amp;","&amp;BJ190&amp;")"</f>
        <v>InitUnitMagic('IP14',,,,,,,,,,)</v>
      </c>
      <c r="CQ190" s="70" t="str">
        <f t="shared" ref="CQ190" si="3007">"InitUnitAdd('"&amp;B190&amp;"',"&amp;BK190&amp;","&amp;BL190&amp;","&amp;BM190&amp;","&amp;BN190&amp;","&amp;BO190&amp;","&amp;BP190&amp;","&amp;BQ190&amp;","&amp;BR190&amp;","&amp;BS190&amp;","&amp;BT190&amp;")"</f>
        <v>InitUnitAdd('IP14',,,,,,,,,,)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InitEquipData('IP14',,"",,,,,'','','','','','',"ReplaceableTextures\\CommandButtons\\BTNIT01.blp")</v>
      </c>
      <c r="CU190" s="98" t="str">
        <f t="shared" ref="CU190" si="3008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" si="3009">T190</f>
        <v>使用后|Cffffc926重置|r当前|Cffff0000觉醒神通【R】|r|Cfff0f0f0。|r</v>
      </c>
      <c r="CW190" s="61"/>
      <c r="CX190" s="61"/>
      <c r="CY190" s="61"/>
      <c r="CZ190" s="61"/>
      <c r="DA190" s="61"/>
      <c r="DB190" s="72" t="str">
        <f t="shared" si="3002"/>
        <v/>
      </c>
      <c r="DC190" s="72" t="str">
        <f t="shared" si="3002"/>
        <v/>
      </c>
      <c r="DD190" s="72" t="str">
        <f t="shared" si="3002"/>
        <v/>
      </c>
      <c r="DE190" s="72" t="str">
        <f t="shared" si="3002"/>
        <v/>
      </c>
      <c r="DF190" s="72" t="str">
        <f t="shared" si="3002"/>
        <v/>
      </c>
      <c r="DG190" s="72" t="str">
        <f t="shared" si="3002"/>
        <v/>
      </c>
      <c r="DH190" s="72" t="str">
        <f t="shared" si="3002"/>
        <v/>
      </c>
      <c r="DI190" s="72" t="str">
        <f t="shared" si="3002"/>
        <v/>
      </c>
      <c r="DJ190" s="72" t="str">
        <f t="shared" si="3002"/>
        <v/>
      </c>
      <c r="DK190" s="72" t="str">
        <f t="shared" si="3002"/>
        <v/>
      </c>
      <c r="DL190" s="72" t="str">
        <f t="shared" si="3002"/>
        <v/>
      </c>
      <c r="DM190" s="72" t="str">
        <f t="shared" si="3002"/>
        <v/>
      </c>
      <c r="DN190" s="72" t="str">
        <f t="shared" si="3002"/>
        <v/>
      </c>
      <c r="DO190" s="72" t="str">
        <f t="shared" si="3002"/>
        <v/>
      </c>
      <c r="DP190" s="72" t="str">
        <f t="shared" si="3002"/>
        <v/>
      </c>
      <c r="DQ190" s="72" t="str">
        <f t="shared" si="3002"/>
        <v/>
      </c>
      <c r="DR190" s="72" t="str">
        <f t="shared" si="3002"/>
        <v/>
      </c>
      <c r="DS190" s="72" t="str">
        <f t="shared" si="3002"/>
        <v/>
      </c>
      <c r="DT190" s="72" t="str">
        <f t="shared" si="3002"/>
        <v/>
      </c>
      <c r="DU190" s="72" t="str">
        <f t="shared" si="3002"/>
        <v/>
      </c>
      <c r="DV190" s="72" t="str">
        <f t="shared" si="3002"/>
        <v/>
      </c>
      <c r="DW190" s="72" t="str">
        <f t="shared" si="3002"/>
        <v/>
      </c>
      <c r="DX190" s="72" t="str">
        <f t="shared" si="3002"/>
        <v/>
      </c>
      <c r="DY190" s="72" t="str">
        <f t="shared" si="3002"/>
        <v/>
      </c>
      <c r="DZ190" s="72" t="str">
        <f t="shared" si="3002"/>
        <v/>
      </c>
      <c r="EA190" s="72" t="str">
        <f t="shared" si="3002"/>
        <v/>
      </c>
      <c r="EB190" s="72" t="str">
        <f t="shared" si="3002"/>
        <v/>
      </c>
      <c r="EC190" s="72" t="str">
        <f t="shared" si="3002"/>
        <v/>
      </c>
      <c r="ED190" s="72" t="str">
        <f t="shared" si="3002"/>
        <v/>
      </c>
      <c r="EE190" s="72" t="str">
        <f t="shared" si="3002"/>
        <v/>
      </c>
      <c r="EF190" s="72" t="str">
        <f t="shared" si="3002"/>
        <v/>
      </c>
      <c r="EG190" s="72" t="str">
        <f t="shared" si="3002"/>
        <v/>
      </c>
      <c r="EH190" s="72" t="str">
        <f t="shared" si="3002"/>
        <v/>
      </c>
      <c r="EI190" s="72" t="str">
        <f t="shared" si="3002"/>
        <v/>
      </c>
      <c r="EJ190" s="72" t="str">
        <f t="shared" si="3002"/>
        <v/>
      </c>
      <c r="EK190" s="72" t="str">
        <f t="shared" si="3002"/>
        <v/>
      </c>
      <c r="EL190" s="72" t="str">
        <f t="shared" si="3002"/>
        <v/>
      </c>
      <c r="EM190" s="72" t="str">
        <f t="shared" si="3002"/>
        <v/>
      </c>
      <c r="EN190" s="72" t="str">
        <f t="shared" si="3002"/>
        <v/>
      </c>
      <c r="EO190" s="72" t="str">
        <f t="shared" si="3002"/>
        <v/>
      </c>
      <c r="EP190" s="72" t="str">
        <f t="shared" si="3002"/>
        <v/>
      </c>
      <c r="EQ190" s="72" t="str">
        <f t="shared" si="3002"/>
        <v/>
      </c>
      <c r="ER190" s="72" t="str">
        <f t="shared" si="3002"/>
        <v/>
      </c>
      <c r="ES190" s="72" t="str">
        <f t="shared" si="3002"/>
        <v/>
      </c>
      <c r="ET190" s="72" t="str">
        <f t="shared" si="3002"/>
        <v/>
      </c>
      <c r="EU190" s="72" t="str">
        <f t="shared" si="3002"/>
        <v/>
      </c>
      <c r="EV190" s="72" t="str">
        <f t="shared" si="3002"/>
        <v/>
      </c>
      <c r="EW190" s="72" t="str">
        <f t="shared" si="3002"/>
        <v/>
      </c>
      <c r="EX190" s="72" t="str">
        <f t="shared" si="3002"/>
        <v/>
      </c>
      <c r="EY190" s="72" t="str">
        <f t="shared" si="3002"/>
        <v/>
      </c>
      <c r="EZ190" s="72" t="str">
        <f t="shared" si="3002"/>
        <v/>
      </c>
      <c r="FA190" s="72" t="str">
        <f t="shared" si="3002"/>
        <v/>
      </c>
      <c r="FB190" s="72" t="str">
        <f t="shared" si="3002"/>
        <v/>
      </c>
      <c r="FC190" s="72" t="str">
        <f t="shared" si="3002"/>
        <v/>
      </c>
      <c r="FD190" s="72" t="str">
        <f t="shared" si="3002"/>
        <v/>
      </c>
      <c r="FE190" s="72" t="str">
        <f t="shared" si="3002"/>
        <v/>
      </c>
      <c r="FF190" s="72" t="str">
        <f t="shared" si="3002"/>
        <v/>
      </c>
      <c r="FG190" s="72" t="str">
        <f t="shared" si="3002"/>
        <v/>
      </c>
      <c r="FH190" s="72" t="str">
        <f t="shared" si="3002"/>
        <v/>
      </c>
      <c r="FI190" s="72" t="str">
        <f t="shared" si="3002"/>
        <v/>
      </c>
      <c r="FJ190" s="72" t="str">
        <f t="shared" si="3002"/>
        <v/>
      </c>
      <c r="FK190" s="72" t="str">
        <f t="shared" si="3002"/>
        <v/>
      </c>
      <c r="FL190" s="72" t="str">
        <f t="shared" si="3002"/>
        <v/>
      </c>
      <c r="FM190" s="72" t="str">
        <f t="shared" si="3002"/>
        <v/>
      </c>
      <c r="FN190" s="72" t="str">
        <f t="shared" si="3003"/>
        <v/>
      </c>
      <c r="FO190" s="72" t="str">
        <f t="shared" si="3003"/>
        <v/>
      </c>
      <c r="FP190" s="72" t="str">
        <f t="shared" si="3003"/>
        <v/>
      </c>
      <c r="FQ190" s="72" t="str">
        <f t="shared" si="3003"/>
        <v/>
      </c>
      <c r="FR190" s="72" t="str">
        <f t="shared" si="3003"/>
        <v/>
      </c>
      <c r="FS190" s="72" t="str">
        <f t="shared" si="3003"/>
        <v/>
      </c>
    </row>
    <row r="191" spans="1:175" ht="20.25" customHeight="1">
      <c r="A191" s="81"/>
      <c r="B191" s="104" t="s">
        <v>681</v>
      </c>
      <c r="C191" s="81" t="s">
        <v>682</v>
      </c>
      <c r="R191" s="64">
        <v>-8086</v>
      </c>
      <c r="S191" s="64">
        <v>-3245</v>
      </c>
      <c r="T191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1" s="88" t="str">
        <f t="shared" ref="U191:U205" si="3010">"ReplaceableTextures\\CommandButtons\\BTN"&amp;B191&amp;".blp"</f>
        <v>ReplaceableTextures\\CommandButtons\\BTNIT01.blp</v>
      </c>
      <c r="CN191" s="70" t="str">
        <f t="shared" ref="CN191:CN204" si="3011">"InitUnitState('"&amp;B191&amp;"',"&amp;V191&amp;","&amp;W191&amp;","&amp;X191&amp;","&amp;Y191&amp;","&amp;Z191&amp;","&amp;AA191&amp;","&amp;AB191&amp;","&amp;AC191&amp;","&amp;AD191&amp;","&amp;AE191&amp;")"</f>
        <v>InitUnitState('IT01',,,,,,,,,,)</v>
      </c>
      <c r="CO191" s="70" t="str">
        <f t="shared" ref="CO191:CO204" si="3012">"InitUnitNormal('"&amp;B191&amp;"',"&amp;AF191&amp;","&amp;AG191&amp;","&amp;AH191&amp;","&amp;AI191&amp;","&amp;AJ191&amp;","&amp;AK191&amp;","&amp;AL191&amp;","&amp;AM191&amp;","&amp;AN191&amp;","&amp;AO191&amp;")"</f>
        <v>InitUnitNormal('IT01',,,,,,,,,,)</v>
      </c>
      <c r="CP191" s="70" t="str">
        <f t="shared" ref="CP191:CP204" si="3013">"InitUnitMagic('"&amp;B191&amp;"',"&amp;AP191&amp;","&amp;AQ191&amp;","&amp;AR191&amp;","&amp;AS191&amp;","&amp;AT191&amp;","&amp;AU191&amp;","&amp;AV191&amp;","&amp;AW191&amp;","&amp;BI191&amp;","&amp;BJ191&amp;")"</f>
        <v>InitUnitMagic('IT01',,,,,,,,,,)</v>
      </c>
      <c r="CQ191" s="70" t="str">
        <f t="shared" ref="CQ191:CQ204" si="3014">"InitUnitAdd('"&amp;B191&amp;"',"&amp;BK191&amp;","&amp;BL191&amp;","&amp;BM191&amp;","&amp;BN191&amp;","&amp;BO191&amp;","&amp;BP191&amp;","&amp;BQ191&amp;","&amp;BR191&amp;","&amp;BS191&amp;","&amp;BT191&amp;")"</f>
        <v>InitUnitAdd('IT01',,,,,,,,,,)</v>
      </c>
      <c r="CR191" s="70" t="str">
        <f t="shared" ref="CR191:CR199" si="3015"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InitEquipData('IT01',,"",,,,,'','','','','','',"ReplaceableTextures\\CommandButtons\\BTNIT02.blp")</v>
      </c>
      <c r="CU191" s="98" t="str">
        <f t="shared" ref="CU191" si="3016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ref="CV191:CV192" si="3017">T191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" si="3018">IF(V191="","","|n"&amp;DB$2&amp;"+"&amp;V191&amp;DB$1)</f>
        <v/>
      </c>
      <c r="DC191" s="72" t="str">
        <f t="shared" ref="DC191" si="3019">IF(W191="","","|n"&amp;DC$2&amp;"+"&amp;W191&amp;DC$1)</f>
        <v/>
      </c>
      <c r="DD191" s="72" t="str">
        <f t="shared" ref="DD191" si="3020">IF(X191="","","|n"&amp;DD$2&amp;"+"&amp;X191&amp;DD$1)</f>
        <v/>
      </c>
      <c r="DE191" s="72" t="str">
        <f t="shared" ref="DE191" si="3021">IF(Y191="","","|n"&amp;DE$2&amp;"+"&amp;Y191&amp;DE$1)</f>
        <v/>
      </c>
      <c r="DF191" s="72" t="str">
        <f t="shared" ref="DF191" si="3022">IF(Z191="","","|n"&amp;DF$2&amp;"+"&amp;Z191&amp;DF$1)</f>
        <v/>
      </c>
      <c r="DG191" s="72" t="str">
        <f t="shared" ref="DG191" si="3023">IF(AA191="","","|n"&amp;DG$2&amp;"+"&amp;AA191&amp;DG$1)</f>
        <v/>
      </c>
      <c r="DH191" s="72" t="str">
        <f t="shared" ref="DH191" si="3024">IF(AB191="","","|n"&amp;DH$2&amp;"+"&amp;AB191&amp;DH$1)</f>
        <v/>
      </c>
      <c r="DI191" s="72" t="str">
        <f t="shared" ref="DI191" si="3025">IF(AC191="","","|n"&amp;DI$2&amp;"+"&amp;AC191&amp;DI$1)</f>
        <v/>
      </c>
      <c r="DJ191" s="72" t="str">
        <f t="shared" ref="DJ191" si="3026">IF(AD191="","","|n"&amp;DJ$2&amp;"+"&amp;AD191&amp;DJ$1)</f>
        <v/>
      </c>
      <c r="DK191" s="72" t="str">
        <f t="shared" ref="DK191" si="3027">IF(AE191="","","|n"&amp;DK$2&amp;"+"&amp;AE191&amp;DK$1)</f>
        <v/>
      </c>
      <c r="DL191" s="72" t="str">
        <f t="shared" ref="DL191" si="3028">IF(AF191="","","|n"&amp;DL$2&amp;"+"&amp;AF191&amp;DL$1)</f>
        <v/>
      </c>
      <c r="DM191" s="72" t="str">
        <f t="shared" ref="DM191" si="3029">IF(AG191="","","|n"&amp;DM$2&amp;"+"&amp;AG191&amp;DM$1)</f>
        <v/>
      </c>
      <c r="DN191" s="72" t="str">
        <f t="shared" ref="DN191" si="3030">IF(AH191="","","|n"&amp;DN$2&amp;"+"&amp;AH191&amp;DN$1)</f>
        <v/>
      </c>
      <c r="DO191" s="72" t="str">
        <f t="shared" ref="DO191" si="3031">IF(AI191="","","|n"&amp;DO$2&amp;"+"&amp;AI191&amp;DO$1)</f>
        <v/>
      </c>
      <c r="DP191" s="72" t="str">
        <f t="shared" ref="DP191" si="3032">IF(AJ191="","","|n"&amp;DP$2&amp;"+"&amp;AJ191&amp;DP$1)</f>
        <v/>
      </c>
      <c r="DQ191" s="72" t="str">
        <f t="shared" ref="DQ191" si="3033">IF(AK191="","","|n"&amp;DQ$2&amp;"+"&amp;AK191&amp;DQ$1)</f>
        <v/>
      </c>
      <c r="DR191" s="72" t="str">
        <f t="shared" ref="DR191" si="3034">IF(AL191="","","|n"&amp;DR$2&amp;"+"&amp;AL191&amp;DR$1)</f>
        <v/>
      </c>
      <c r="DS191" s="72" t="str">
        <f t="shared" ref="DS191" si="3035">IF(AM191="","","|n"&amp;DS$2&amp;"+"&amp;AM191&amp;DS$1)</f>
        <v/>
      </c>
      <c r="DT191" s="72" t="str">
        <f t="shared" ref="DT191" si="3036">IF(AN191="","","|n"&amp;DT$2&amp;"+"&amp;AN191&amp;DT$1)</f>
        <v/>
      </c>
      <c r="DU191" s="72" t="str">
        <f t="shared" ref="DU191" si="3037">IF(AO191="","","|n"&amp;DU$2&amp;"+"&amp;AO191&amp;DU$1)</f>
        <v/>
      </c>
      <c r="DV191" s="72" t="str">
        <f t="shared" ref="DV191" si="3038">IF(AP191="","","|n"&amp;DV$2&amp;"+"&amp;AP191&amp;DV$1)</f>
        <v/>
      </c>
      <c r="DW191" s="72" t="str">
        <f t="shared" ref="DW191" si="3039">IF(AQ191="","","|n"&amp;DW$2&amp;"+"&amp;AQ191&amp;DW$1)</f>
        <v/>
      </c>
      <c r="DX191" s="72" t="str">
        <f t="shared" ref="DX191" si="3040">IF(AR191="","","|n"&amp;DX$2&amp;"+"&amp;AR191&amp;DX$1)</f>
        <v/>
      </c>
      <c r="DY191" s="72" t="str">
        <f t="shared" ref="DY191" si="3041">IF(AS191="","","|n"&amp;DY$2&amp;"+"&amp;AS191&amp;DY$1)</f>
        <v/>
      </c>
      <c r="DZ191" s="72" t="str">
        <f t="shared" ref="DZ191" si="3042">IF(AT191="","","|n"&amp;DZ$2&amp;"+"&amp;AT191&amp;DZ$1)</f>
        <v/>
      </c>
      <c r="EA191" s="72" t="str">
        <f t="shared" ref="EA191" si="3043">IF(AU191="","","|n"&amp;EA$2&amp;"+"&amp;AU191&amp;EA$1)</f>
        <v/>
      </c>
      <c r="EB191" s="72" t="str">
        <f t="shared" ref="EB191" si="3044">IF(AV191="","","|n"&amp;EB$2&amp;"+"&amp;AV191&amp;EB$1)</f>
        <v/>
      </c>
      <c r="EC191" s="72" t="str">
        <f t="shared" ref="EC191" si="3045">IF(AW191="","","|n"&amp;EC$2&amp;"+"&amp;AW191&amp;EC$1)</f>
        <v/>
      </c>
      <c r="ED191" s="72" t="str">
        <f t="shared" ref="ED191" si="3046">IF(AX191="","","|n"&amp;ED$2&amp;"+"&amp;AX191&amp;ED$1)</f>
        <v/>
      </c>
      <c r="EE191" s="72" t="str">
        <f t="shared" ref="EE191" si="3047">IF(AY191="","","|n"&amp;EE$2&amp;"+"&amp;AY191&amp;EE$1)</f>
        <v/>
      </c>
      <c r="EF191" s="72" t="str">
        <f t="shared" ref="EF191" si="3048">IF(AZ191="","","|n"&amp;EF$2&amp;"+"&amp;AZ191&amp;EF$1)</f>
        <v/>
      </c>
      <c r="EG191" s="72" t="str">
        <f t="shared" ref="EG191" si="3049">IF(BA191="","","|n"&amp;EG$2&amp;"+"&amp;BA191&amp;EG$1)</f>
        <v/>
      </c>
      <c r="EH191" s="72" t="str">
        <f t="shared" ref="EH191" si="3050">IF(BB191="","","|n"&amp;EH$2&amp;"+"&amp;BB191&amp;EH$1)</f>
        <v/>
      </c>
      <c r="EI191" s="72" t="str">
        <f t="shared" ref="EI191" si="3051">IF(BC191="","","|n"&amp;EI$2&amp;"+"&amp;BC191&amp;EI$1)</f>
        <v/>
      </c>
      <c r="EJ191" s="72" t="str">
        <f t="shared" ref="EJ191" si="3052">IF(BD191="","","|n"&amp;EJ$2&amp;"+"&amp;BD191&amp;EJ$1)</f>
        <v/>
      </c>
      <c r="EK191" s="72" t="str">
        <f t="shared" ref="EK191" si="3053">IF(BE191="","","|n"&amp;EK$2&amp;"+"&amp;BE191&amp;EK$1)</f>
        <v/>
      </c>
      <c r="EL191" s="72" t="str">
        <f t="shared" ref="EL191" si="3054">IF(BF191="","","|n"&amp;EL$2&amp;"+"&amp;BF191&amp;EL$1)</f>
        <v/>
      </c>
      <c r="EM191" s="72" t="str">
        <f t="shared" ref="EM191" si="3055">IF(BG191="","","|n"&amp;EM$2&amp;"+"&amp;BG191&amp;EM$1)</f>
        <v/>
      </c>
      <c r="EN191" s="72" t="str">
        <f t="shared" ref="EN191" si="3056">IF(BH191="","","|n"&amp;EN$2&amp;"+"&amp;BH191&amp;EN$1)</f>
        <v/>
      </c>
      <c r="EO191" s="72" t="str">
        <f t="shared" ref="EO191" si="3057">IF(BI191="","","|n"&amp;EO$2&amp;"+"&amp;BI191&amp;EO$1)</f>
        <v/>
      </c>
      <c r="EP191" s="72" t="str">
        <f t="shared" ref="EP191" si="3058">IF(BJ191="","","|n"&amp;EP$2&amp;"+"&amp;BJ191&amp;EP$1)</f>
        <v/>
      </c>
      <c r="EQ191" s="72" t="str">
        <f t="shared" ref="EQ191" si="3059">IF(BK191="","","|n"&amp;EQ$2&amp;"+"&amp;BK191&amp;EQ$1)</f>
        <v/>
      </c>
      <c r="ER191" s="72" t="str">
        <f t="shared" ref="ER191" si="3060">IF(BL191="","","|n"&amp;ER$2&amp;"+"&amp;BL191&amp;ER$1)</f>
        <v/>
      </c>
      <c r="ES191" s="72" t="str">
        <f t="shared" ref="ES191" si="3061">IF(BM191="","","|n"&amp;ES$2&amp;"+"&amp;BM191&amp;ES$1)</f>
        <v/>
      </c>
      <c r="ET191" s="72" t="str">
        <f t="shared" ref="ET191" si="3062">IF(BN191="","","|n"&amp;ET$2&amp;"+"&amp;BN191&amp;ET$1)</f>
        <v/>
      </c>
      <c r="EU191" s="72" t="str">
        <f t="shared" ref="EU191" si="3063">IF(BO191="","","|n"&amp;EU$2&amp;"+"&amp;BO191&amp;EU$1)</f>
        <v/>
      </c>
      <c r="EV191" s="72" t="str">
        <f t="shared" ref="EV191" si="3064">IF(BP191="","","|n"&amp;EV$2&amp;"+"&amp;BP191&amp;EV$1)</f>
        <v/>
      </c>
      <c r="EW191" s="72" t="str">
        <f t="shared" ref="EW191" si="3065">IF(BQ191="","","|n"&amp;EW$2&amp;"+"&amp;BQ191&amp;EW$1)</f>
        <v/>
      </c>
      <c r="EX191" s="72" t="str">
        <f t="shared" ref="EX191" si="3066">IF(BR191="","","|n"&amp;EX$2&amp;"+"&amp;BR191&amp;EX$1)</f>
        <v/>
      </c>
      <c r="EY191" s="72" t="str">
        <f t="shared" ref="EY191" si="3067">IF(BS191="","","|n"&amp;EY$2&amp;"+"&amp;BS191&amp;EY$1)</f>
        <v/>
      </c>
      <c r="EZ191" s="72" t="str">
        <f t="shared" ref="EZ191" si="3068">IF(BT191="","","|n"&amp;EZ$2&amp;"+"&amp;BT191&amp;EZ$1)</f>
        <v/>
      </c>
      <c r="FA191" s="72" t="str">
        <f t="shared" ref="FA191" si="3069">IF(BU191="","","|n"&amp;FA$2&amp;"+"&amp;BU191&amp;FA$1)</f>
        <v/>
      </c>
      <c r="FB191" s="72" t="str">
        <f t="shared" ref="FB191" si="3070">IF(BV191="","","|n"&amp;FB$2&amp;"+"&amp;BV191&amp;FB$1)</f>
        <v/>
      </c>
      <c r="FC191" s="72" t="str">
        <f t="shared" ref="FC191" si="3071">IF(BW191="","","|n"&amp;FC$2&amp;"+"&amp;BW191&amp;FC$1)</f>
        <v/>
      </c>
      <c r="FD191" s="72" t="str">
        <f t="shared" ref="FD191" si="3072">IF(BX191="","","|n"&amp;FD$2&amp;"+"&amp;BX191&amp;FD$1)</f>
        <v/>
      </c>
      <c r="FE191" s="72" t="str">
        <f t="shared" ref="FE191" si="3073">IF(BY191="","","|n"&amp;FE$2&amp;"+"&amp;BY191&amp;FE$1)</f>
        <v/>
      </c>
      <c r="FF191" s="72" t="str">
        <f t="shared" ref="FF191" si="3074">IF(BZ191="","","|n"&amp;FF$2&amp;"+"&amp;BZ191&amp;FF$1)</f>
        <v/>
      </c>
      <c r="FG191" s="72" t="str">
        <f t="shared" ref="FG191" si="3075">IF(CA191="","","|n"&amp;FG$2&amp;"+"&amp;CA191&amp;FG$1)</f>
        <v/>
      </c>
      <c r="FH191" s="72" t="str">
        <f t="shared" ref="FH191" si="3076">IF(CB191="","","|n"&amp;FH$2&amp;"+"&amp;CB191&amp;FH$1)</f>
        <v/>
      </c>
      <c r="FI191" s="72" t="str">
        <f t="shared" ref="FI191" si="3077">IF(CC191="","","|n"&amp;FI$2&amp;"+"&amp;CC191&amp;FI$1)</f>
        <v/>
      </c>
      <c r="FJ191" s="72" t="str">
        <f t="shared" ref="FJ191" si="3078">IF(CD191="","","|n"&amp;FJ$2&amp;"+"&amp;CD191&amp;FJ$1)</f>
        <v/>
      </c>
      <c r="FK191" s="72" t="str">
        <f t="shared" ref="FK191" si="3079">IF(CE191="","","|n"&amp;FK$2&amp;"+"&amp;CE191&amp;FK$1)</f>
        <v/>
      </c>
      <c r="FL191" s="72" t="str">
        <f t="shared" ref="FL191" si="3080">IF(CF191="","","|n"&amp;FL$2&amp;"+"&amp;CF191&amp;FL$1)</f>
        <v/>
      </c>
      <c r="FM191" s="72" t="str">
        <f t="shared" ref="FM191" si="3081">IF(CG191="","","|n"&amp;FM$2&amp;"+"&amp;CG191&amp;FM$1)</f>
        <v/>
      </c>
      <c r="FN191" s="72" t="str">
        <f t="shared" ref="FN191" si="3082">IF(CH191="","","|n"&amp;FN$2&amp;"+"&amp;CH191&amp;FN$1)</f>
        <v/>
      </c>
      <c r="FO191" s="72" t="str">
        <f t="shared" ref="FO191" si="3083">IF(CI191="","","|n"&amp;FO$2&amp;"+"&amp;CI191&amp;FO$1)</f>
        <v/>
      </c>
      <c r="FP191" s="72" t="str">
        <f t="shared" ref="FP191" si="3084">IF(CJ191="","","|n"&amp;FP$2&amp;"+"&amp;CJ191&amp;FP$1)</f>
        <v/>
      </c>
      <c r="FQ191" s="72" t="str">
        <f t="shared" ref="FQ191" si="3085">IF(CK191="","","|n"&amp;FQ$2&amp;"+"&amp;CK191&amp;FQ$1)</f>
        <v/>
      </c>
      <c r="FR191" s="72" t="str">
        <f t="shared" ref="FR191" si="3086">IF(CL191="","","|n"&amp;FR$2&amp;"+"&amp;CL191&amp;FR$1)</f>
        <v/>
      </c>
      <c r="FS191" s="72" t="str">
        <f t="shared" ref="FS191" si="3087">IF(CM191="","","|n"&amp;FS$2&amp;"+"&amp;CM191&amp;FS$1)</f>
        <v/>
      </c>
    </row>
    <row r="192" spans="1:175" ht="18" customHeight="1">
      <c r="A192" s="81"/>
      <c r="B192" s="104" t="s">
        <v>683</v>
      </c>
      <c r="C192" s="81" t="s">
        <v>684</v>
      </c>
      <c r="R192" s="64">
        <v>-7991</v>
      </c>
      <c r="S192" s="64">
        <v>-2312</v>
      </c>
      <c r="T192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2" s="88" t="str">
        <f t="shared" si="3010"/>
        <v>ReplaceableTextures\\CommandButtons\\BTNIT02.blp</v>
      </c>
      <c r="CN192" s="70" t="str">
        <f t="shared" si="3011"/>
        <v>InitUnitState('IT02',,,,,,,,,,)</v>
      </c>
      <c r="CO192" s="70" t="str">
        <f t="shared" si="3012"/>
        <v>InitUnitNormal('IT02',,,,,,,,,,)</v>
      </c>
      <c r="CP192" s="70" t="str">
        <f t="shared" si="3013"/>
        <v>InitUnitMagic('IT02',,,,,,,,,,)</v>
      </c>
      <c r="CQ192" s="70" t="str">
        <f t="shared" si="3014"/>
        <v>InitUnitAdd('IT02',,,,,,,,,,)</v>
      </c>
      <c r="CR192" s="70" t="str">
        <f t="shared" si="3015"/>
        <v>InitEquipData('IT02',,"",,,,,'','','','','','',"ReplaceableTextures\\CommandButtons\\BTNIT03.blp")</v>
      </c>
      <c r="CU192" s="98" t="str">
        <f t="shared" ref="CU192:CU204" si="3088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ref="DB192:DB200" si="3089">IF(V192="","","|n"&amp;DB$2&amp;"+"&amp;V192&amp;DB$1)</f>
        <v/>
      </c>
      <c r="DC192" s="72" t="str">
        <f t="shared" ref="DC192:DC200" si="3090">IF(W192="","","|n"&amp;DC$2&amp;"+"&amp;W192&amp;DC$1)</f>
        <v/>
      </c>
      <c r="DD192" s="72" t="str">
        <f t="shared" ref="DD192:DD200" si="3091">IF(X192="","","|n"&amp;DD$2&amp;"+"&amp;X192&amp;DD$1)</f>
        <v/>
      </c>
      <c r="DE192" s="72" t="str">
        <f t="shared" ref="DE192:DE200" si="3092">IF(Y192="","","|n"&amp;DE$2&amp;"+"&amp;Y192&amp;DE$1)</f>
        <v/>
      </c>
      <c r="DF192" s="72" t="str">
        <f t="shared" ref="DF192:DF200" si="3093">IF(Z192="","","|n"&amp;DF$2&amp;"+"&amp;Z192&amp;DF$1)</f>
        <v/>
      </c>
      <c r="DG192" s="72" t="str">
        <f t="shared" ref="DG192:DG200" si="3094">IF(AA192="","","|n"&amp;DG$2&amp;"+"&amp;AA192&amp;DG$1)</f>
        <v/>
      </c>
      <c r="DH192" s="72" t="str">
        <f t="shared" ref="DH192:DH200" si="3095">IF(AB192="","","|n"&amp;DH$2&amp;"+"&amp;AB192&amp;DH$1)</f>
        <v/>
      </c>
      <c r="DI192" s="72" t="str">
        <f t="shared" ref="DI192:DI200" si="3096">IF(AC192="","","|n"&amp;DI$2&amp;"+"&amp;AC192&amp;DI$1)</f>
        <v/>
      </c>
      <c r="DJ192" s="72" t="str">
        <f t="shared" ref="DJ192:DJ200" si="3097">IF(AD192="","","|n"&amp;DJ$2&amp;"+"&amp;AD192&amp;DJ$1)</f>
        <v/>
      </c>
      <c r="DK192" s="72" t="str">
        <f t="shared" ref="DK192:DK200" si="3098">IF(AE192="","","|n"&amp;DK$2&amp;"+"&amp;AE192&amp;DK$1)</f>
        <v/>
      </c>
      <c r="DL192" s="72" t="str">
        <f t="shared" ref="DL192:DL200" si="3099">IF(AF192="","","|n"&amp;DL$2&amp;"+"&amp;AF192&amp;DL$1)</f>
        <v/>
      </c>
      <c r="DM192" s="72" t="str">
        <f t="shared" ref="DM192:DM200" si="3100">IF(AG192="","","|n"&amp;DM$2&amp;"+"&amp;AG192&amp;DM$1)</f>
        <v/>
      </c>
      <c r="DN192" s="72" t="str">
        <f t="shared" ref="DN192:DN200" si="3101">IF(AH192="","","|n"&amp;DN$2&amp;"+"&amp;AH192&amp;DN$1)</f>
        <v/>
      </c>
      <c r="DO192" s="72" t="str">
        <f t="shared" ref="DO192:DO200" si="3102">IF(AI192="","","|n"&amp;DO$2&amp;"+"&amp;AI192&amp;DO$1)</f>
        <v/>
      </c>
      <c r="DP192" s="72" t="str">
        <f t="shared" ref="DP192:DP200" si="3103">IF(AJ192="","","|n"&amp;DP$2&amp;"+"&amp;AJ192&amp;DP$1)</f>
        <v/>
      </c>
      <c r="DQ192" s="72" t="str">
        <f t="shared" ref="DQ192:DQ200" si="3104">IF(AK192="","","|n"&amp;DQ$2&amp;"+"&amp;AK192&amp;DQ$1)</f>
        <v/>
      </c>
      <c r="DR192" s="72" t="str">
        <f t="shared" ref="DR192:DR200" si="3105">IF(AL192="","","|n"&amp;DR$2&amp;"+"&amp;AL192&amp;DR$1)</f>
        <v/>
      </c>
      <c r="DS192" s="72" t="str">
        <f t="shared" ref="DS192:DS200" si="3106">IF(AM192="","","|n"&amp;DS$2&amp;"+"&amp;AM192&amp;DS$1)</f>
        <v/>
      </c>
      <c r="DT192" s="72" t="str">
        <f t="shared" ref="DT192:DT200" si="3107">IF(AN192="","","|n"&amp;DT$2&amp;"+"&amp;AN192&amp;DT$1)</f>
        <v/>
      </c>
      <c r="DU192" s="72" t="str">
        <f t="shared" ref="DU192:DU200" si="3108">IF(AO192="","","|n"&amp;DU$2&amp;"+"&amp;AO192&amp;DU$1)</f>
        <v/>
      </c>
      <c r="DV192" s="72" t="str">
        <f t="shared" ref="DV192:DV200" si="3109">IF(AP192="","","|n"&amp;DV$2&amp;"+"&amp;AP192&amp;DV$1)</f>
        <v/>
      </c>
      <c r="DW192" s="72" t="str">
        <f t="shared" ref="DW192:DW200" si="3110">IF(AQ192="","","|n"&amp;DW$2&amp;"+"&amp;AQ192&amp;DW$1)</f>
        <v/>
      </c>
      <c r="DX192" s="72" t="str">
        <f t="shared" ref="DX192:DX200" si="3111">IF(AR192="","","|n"&amp;DX$2&amp;"+"&amp;AR192&amp;DX$1)</f>
        <v/>
      </c>
      <c r="DY192" s="72" t="str">
        <f t="shared" ref="DY192:DY200" si="3112">IF(AS192="","","|n"&amp;DY$2&amp;"+"&amp;AS192&amp;DY$1)</f>
        <v/>
      </c>
      <c r="DZ192" s="72" t="str">
        <f t="shared" ref="DZ192:DZ200" si="3113">IF(AT192="","","|n"&amp;DZ$2&amp;"+"&amp;AT192&amp;DZ$1)</f>
        <v/>
      </c>
      <c r="EA192" s="72" t="str">
        <f t="shared" ref="EA192:EA200" si="3114">IF(AU192="","","|n"&amp;EA$2&amp;"+"&amp;AU192&amp;EA$1)</f>
        <v/>
      </c>
      <c r="EB192" s="72" t="str">
        <f t="shared" ref="EB192:EB200" si="3115">IF(AV192="","","|n"&amp;EB$2&amp;"+"&amp;AV192&amp;EB$1)</f>
        <v/>
      </c>
      <c r="EC192" s="72" t="str">
        <f t="shared" ref="EC192:EC200" si="3116">IF(AW192="","","|n"&amp;EC$2&amp;"+"&amp;AW192&amp;EC$1)</f>
        <v/>
      </c>
      <c r="ED192" s="72" t="str">
        <f t="shared" ref="ED192:ED200" si="3117">IF(AX192="","","|n"&amp;ED$2&amp;"+"&amp;AX192&amp;ED$1)</f>
        <v/>
      </c>
      <c r="EE192" s="72" t="str">
        <f t="shared" ref="EE192:EE200" si="3118">IF(AY192="","","|n"&amp;EE$2&amp;"+"&amp;AY192&amp;EE$1)</f>
        <v/>
      </c>
      <c r="EF192" s="72" t="str">
        <f t="shared" ref="EF192:EF200" si="3119">IF(AZ192="","","|n"&amp;EF$2&amp;"+"&amp;AZ192&amp;EF$1)</f>
        <v/>
      </c>
      <c r="EG192" s="72" t="str">
        <f t="shared" ref="EG192:EG200" si="3120">IF(BA192="","","|n"&amp;EG$2&amp;"+"&amp;BA192&amp;EG$1)</f>
        <v/>
      </c>
      <c r="EH192" s="72" t="str">
        <f t="shared" ref="EH192:EH200" si="3121">IF(BB192="","","|n"&amp;EH$2&amp;"+"&amp;BB192&amp;EH$1)</f>
        <v/>
      </c>
      <c r="EI192" s="72" t="str">
        <f t="shared" ref="EI192:EI200" si="3122">IF(BC192="","","|n"&amp;EI$2&amp;"+"&amp;BC192&amp;EI$1)</f>
        <v/>
      </c>
      <c r="EJ192" s="72" t="str">
        <f t="shared" ref="EJ192:EJ200" si="3123">IF(BD192="","","|n"&amp;EJ$2&amp;"+"&amp;BD192&amp;EJ$1)</f>
        <v/>
      </c>
      <c r="EK192" s="72" t="str">
        <f t="shared" ref="EK192:EK200" si="3124">IF(BE192="","","|n"&amp;EK$2&amp;"+"&amp;BE192&amp;EK$1)</f>
        <v/>
      </c>
      <c r="EL192" s="72" t="str">
        <f t="shared" ref="EL192:EL200" si="3125">IF(BF192="","","|n"&amp;EL$2&amp;"+"&amp;BF192&amp;EL$1)</f>
        <v/>
      </c>
      <c r="EM192" s="72" t="str">
        <f t="shared" ref="EM192:EM200" si="3126">IF(BG192="","","|n"&amp;EM$2&amp;"+"&amp;BG192&amp;EM$1)</f>
        <v/>
      </c>
      <c r="EN192" s="72" t="str">
        <f t="shared" ref="EN192:EN200" si="3127">IF(BH192="","","|n"&amp;EN$2&amp;"+"&amp;BH192&amp;EN$1)</f>
        <v/>
      </c>
      <c r="EO192" s="72" t="str">
        <f t="shared" ref="EO192:EO200" si="3128">IF(BI192="","","|n"&amp;EO$2&amp;"+"&amp;BI192&amp;EO$1)</f>
        <v/>
      </c>
      <c r="EP192" s="72" t="str">
        <f t="shared" ref="EP192:EP200" si="3129">IF(BJ192="","","|n"&amp;EP$2&amp;"+"&amp;BJ192&amp;EP$1)</f>
        <v/>
      </c>
      <c r="EQ192" s="72" t="str">
        <f t="shared" ref="EQ192:EQ200" si="3130">IF(BK192="","","|n"&amp;EQ$2&amp;"+"&amp;BK192&amp;EQ$1)</f>
        <v/>
      </c>
      <c r="ER192" s="72" t="str">
        <f t="shared" ref="ER192:ER200" si="3131">IF(BL192="","","|n"&amp;ER$2&amp;"+"&amp;BL192&amp;ER$1)</f>
        <v/>
      </c>
      <c r="ES192" s="72" t="str">
        <f t="shared" ref="ES192:ES200" si="3132">IF(BM192="","","|n"&amp;ES$2&amp;"+"&amp;BM192&amp;ES$1)</f>
        <v/>
      </c>
      <c r="ET192" s="72" t="str">
        <f t="shared" ref="ET192:ET200" si="3133">IF(BN192="","","|n"&amp;ET$2&amp;"+"&amp;BN192&amp;ET$1)</f>
        <v/>
      </c>
      <c r="EU192" s="72" t="str">
        <f t="shared" ref="EU192:EU200" si="3134">IF(BO192="","","|n"&amp;EU$2&amp;"+"&amp;BO192&amp;EU$1)</f>
        <v/>
      </c>
      <c r="EV192" s="72" t="str">
        <f t="shared" ref="EV192:EV200" si="3135">IF(BP192="","","|n"&amp;EV$2&amp;"+"&amp;BP192&amp;EV$1)</f>
        <v/>
      </c>
      <c r="EW192" s="72" t="str">
        <f t="shared" ref="EW192:EW200" si="3136">IF(BQ192="","","|n"&amp;EW$2&amp;"+"&amp;BQ192&amp;EW$1)</f>
        <v/>
      </c>
      <c r="EX192" s="72" t="str">
        <f t="shared" ref="EX192:EX200" si="3137">IF(BR192="","","|n"&amp;EX$2&amp;"+"&amp;BR192&amp;EX$1)</f>
        <v/>
      </c>
      <c r="EY192" s="72" t="str">
        <f t="shared" ref="EY192:EY200" si="3138">IF(BS192="","","|n"&amp;EY$2&amp;"+"&amp;BS192&amp;EY$1)</f>
        <v/>
      </c>
      <c r="EZ192" s="72" t="str">
        <f t="shared" ref="EZ192:EZ200" si="3139">IF(BT192="","","|n"&amp;EZ$2&amp;"+"&amp;BT192&amp;EZ$1)</f>
        <v/>
      </c>
      <c r="FA192" s="72" t="str">
        <f t="shared" ref="FA192:FA200" si="3140">IF(BU192="","","|n"&amp;FA$2&amp;"+"&amp;BU192&amp;FA$1)</f>
        <v/>
      </c>
      <c r="FB192" s="72" t="str">
        <f t="shared" ref="FB192:FB200" si="3141">IF(BV192="","","|n"&amp;FB$2&amp;"+"&amp;BV192&amp;FB$1)</f>
        <v/>
      </c>
      <c r="FC192" s="72" t="str">
        <f t="shared" ref="FC192:FC200" si="3142">IF(BW192="","","|n"&amp;FC$2&amp;"+"&amp;BW192&amp;FC$1)</f>
        <v/>
      </c>
      <c r="FD192" s="72" t="str">
        <f t="shared" ref="FD192:FD200" si="3143">IF(BX192="","","|n"&amp;FD$2&amp;"+"&amp;BX192&amp;FD$1)</f>
        <v/>
      </c>
      <c r="FE192" s="72" t="str">
        <f t="shared" ref="FE192:FE200" si="3144">IF(BY192="","","|n"&amp;FE$2&amp;"+"&amp;BY192&amp;FE$1)</f>
        <v/>
      </c>
      <c r="FF192" s="72" t="str">
        <f t="shared" ref="FF192:FF200" si="3145">IF(BZ192="","","|n"&amp;FF$2&amp;"+"&amp;BZ192&amp;FF$1)</f>
        <v/>
      </c>
      <c r="FG192" s="72" t="str">
        <f t="shared" ref="FG192:FG200" si="3146">IF(CA192="","","|n"&amp;FG$2&amp;"+"&amp;CA192&amp;FG$1)</f>
        <v/>
      </c>
      <c r="FH192" s="72" t="str">
        <f t="shared" ref="FH192:FH200" si="3147">IF(CB192="","","|n"&amp;FH$2&amp;"+"&amp;CB192&amp;FH$1)</f>
        <v/>
      </c>
      <c r="FI192" s="72" t="str">
        <f t="shared" ref="FI192:FI200" si="3148">IF(CC192="","","|n"&amp;FI$2&amp;"+"&amp;CC192&amp;FI$1)</f>
        <v/>
      </c>
      <c r="FJ192" s="72" t="str">
        <f t="shared" ref="FJ192:FJ200" si="3149">IF(CD192="","","|n"&amp;FJ$2&amp;"+"&amp;CD192&amp;FJ$1)</f>
        <v/>
      </c>
      <c r="FK192" s="72" t="str">
        <f t="shared" ref="FK192:FK200" si="3150">IF(CE192="","","|n"&amp;FK$2&amp;"+"&amp;CE192&amp;FK$1)</f>
        <v/>
      </c>
      <c r="FL192" s="72" t="str">
        <f t="shared" ref="FL192:FL200" si="3151">IF(CF192="","","|n"&amp;FL$2&amp;"+"&amp;CF192&amp;FL$1)</f>
        <v/>
      </c>
      <c r="FM192" s="72" t="str">
        <f t="shared" ref="FM192:FM200" si="3152">IF(CG192="","","|n"&amp;FM$2&amp;"+"&amp;CG192&amp;FM$1)</f>
        <v/>
      </c>
      <c r="FN192" s="72" t="str">
        <f t="shared" ref="FN192:FN200" si="3153">IF(CH192="","","|n"&amp;FN$2&amp;"+"&amp;CH192&amp;FN$1)</f>
        <v/>
      </c>
      <c r="FO192" s="72" t="str">
        <f t="shared" ref="FO192:FO200" si="3154">IF(CI192="","","|n"&amp;FO$2&amp;"+"&amp;CI192&amp;FO$1)</f>
        <v/>
      </c>
      <c r="FP192" s="72" t="str">
        <f t="shared" ref="FP192:FP200" si="3155">IF(CJ192="","","|n"&amp;FP$2&amp;"+"&amp;CJ192&amp;FP$1)</f>
        <v/>
      </c>
      <c r="FQ192" s="72" t="str">
        <f t="shared" ref="FQ192:FQ200" si="3156">IF(CK192="","","|n"&amp;FQ$2&amp;"+"&amp;CK192&amp;FQ$1)</f>
        <v/>
      </c>
      <c r="FR192" s="72" t="str">
        <f t="shared" ref="FR192:FR200" si="3157">IF(CL192="","","|n"&amp;FR$2&amp;"+"&amp;CL192&amp;FR$1)</f>
        <v/>
      </c>
      <c r="FS192" s="72" t="str">
        <f t="shared" ref="FS192:FS200" si="3158">IF(CM192="","","|n"&amp;FS$2&amp;"+"&amp;CM192&amp;FS$1)</f>
        <v/>
      </c>
    </row>
    <row r="193" spans="1:175" ht="16.5">
      <c r="A193" s="81"/>
      <c r="B193" s="104" t="s">
        <v>685</v>
      </c>
      <c r="C193" s="81" t="s">
        <v>686</v>
      </c>
      <c r="R193" s="64">
        <v>-8089</v>
      </c>
      <c r="S193" s="64">
        <v>-1230</v>
      </c>
      <c r="T193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3" s="88" t="str">
        <f t="shared" si="3010"/>
        <v>ReplaceableTextures\\CommandButtons\\BTNIT03.blp</v>
      </c>
      <c r="CN193" s="70" t="str">
        <f t="shared" si="3011"/>
        <v>InitUnitState('IT03',,,,,,,,,,)</v>
      </c>
      <c r="CO193" s="70" t="str">
        <f t="shared" si="3012"/>
        <v>InitUnitNormal('IT03',,,,,,,,,,)</v>
      </c>
      <c r="CP193" s="70" t="str">
        <f t="shared" si="3013"/>
        <v>InitUnitMagic('IT03',,,,,,,,,,)</v>
      </c>
      <c r="CQ193" s="70" t="str">
        <f t="shared" si="3014"/>
        <v>InitUnitAdd('IT03',,,,,,,,,,)</v>
      </c>
      <c r="CR193" s="70" t="str">
        <f t="shared" si="3015"/>
        <v>InitEquipData('IT03',,"",,,,,'','','','','','',"ReplaceableTextures\\CommandButtons\\BTNIT04.blp")</v>
      </c>
      <c r="CU193" s="98" t="str">
        <f t="shared" si="3088"/>
        <v>|n</v>
      </c>
      <c r="CV193" s="71" t="str">
        <f t="shared" ref="CV193:CV204" si="3159">T193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687</v>
      </c>
      <c r="C194" s="81" t="s">
        <v>688</v>
      </c>
      <c r="R194" s="64">
        <v>-7794</v>
      </c>
      <c r="S194" s="64">
        <v>195</v>
      </c>
      <c r="T194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4" s="88" t="str">
        <f t="shared" si="3010"/>
        <v>ReplaceableTextures\\CommandButtons\\BTNIT04.blp</v>
      </c>
      <c r="CN194" s="70" t="str">
        <f t="shared" si="3011"/>
        <v>InitUnitState('IT04',,,,,,,,,,)</v>
      </c>
      <c r="CO194" s="70" t="str">
        <f t="shared" si="3012"/>
        <v>InitUnitNormal('IT04',,,,,,,,,,)</v>
      </c>
      <c r="CP194" s="70" t="str">
        <f t="shared" si="3013"/>
        <v>InitUnitMagic('IT04',,,,,,,,,,)</v>
      </c>
      <c r="CQ194" s="70" t="str">
        <f t="shared" si="3014"/>
        <v>InitUnitAdd('IT04',,,,,,,,,,)</v>
      </c>
      <c r="CR194" s="70" t="str">
        <f t="shared" si="3015"/>
        <v>InitEquipData('IT04',,"",,,,,'','','','','','',"ReplaceableTextures\\CommandButtons\\BTNIT05.blp")</v>
      </c>
      <c r="CU194" s="98" t="str">
        <f t="shared" si="3088"/>
        <v>|n</v>
      </c>
      <c r="CV194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689</v>
      </c>
      <c r="C195" s="81" t="s">
        <v>690</v>
      </c>
      <c r="R195" s="64">
        <v>-8110</v>
      </c>
      <c r="S195" s="64">
        <v>1810</v>
      </c>
      <c r="T195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5" s="88" t="str">
        <f t="shared" si="3010"/>
        <v>ReplaceableTextures\\CommandButtons\\BTNIT05.blp</v>
      </c>
      <c r="CN195" s="70" t="str">
        <f t="shared" si="3011"/>
        <v>InitUnitState('IT05',,,,,,,,,,)</v>
      </c>
      <c r="CO195" s="70" t="str">
        <f t="shared" si="3012"/>
        <v>InitUnitNormal('IT05',,,,,,,,,,)</v>
      </c>
      <c r="CP195" s="70" t="str">
        <f t="shared" si="3013"/>
        <v>InitUnitMagic('IT05',,,,,,,,,,)</v>
      </c>
      <c r="CQ195" s="70" t="str">
        <f t="shared" si="3014"/>
        <v>InitUnitAdd('IT05',,,,,,,,,,)</v>
      </c>
      <c r="CR195" s="70" t="str">
        <f t="shared" si="3015"/>
        <v>InitEquipData('IT05',,"",,,,,'','','','','','',"ReplaceableTextures\\CommandButtons\\BTNIT06.blp")</v>
      </c>
      <c r="CU195" s="98" t="str">
        <f t="shared" si="3088"/>
        <v>|n</v>
      </c>
      <c r="CV195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691</v>
      </c>
      <c r="C196" s="81" t="s">
        <v>692</v>
      </c>
      <c r="R196" s="64">
        <v>-7896</v>
      </c>
      <c r="S196" s="64">
        <v>3839</v>
      </c>
      <c r="T196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6" s="88" t="str">
        <f t="shared" si="3010"/>
        <v>ReplaceableTextures\\CommandButtons\\BTNIT06.blp</v>
      </c>
      <c r="CN196" s="70" t="str">
        <f t="shared" si="3011"/>
        <v>InitUnitState('IT06',,,,,,,,,,)</v>
      </c>
      <c r="CO196" s="70" t="str">
        <f t="shared" si="3012"/>
        <v>InitUnitNormal('IT06',,,,,,,,,,)</v>
      </c>
      <c r="CP196" s="70" t="str">
        <f t="shared" si="3013"/>
        <v>InitUnitMagic('IT06',,,,,,,,,,)</v>
      </c>
      <c r="CQ196" s="70" t="str">
        <f t="shared" si="3014"/>
        <v>InitUnitAdd('IT06',,,,,,,,,,)</v>
      </c>
      <c r="CR196" s="70" t="str">
        <f t="shared" si="3015"/>
        <v>InitEquipData('IT06',,"",,,,,'','','','','','',"ReplaceableTextures\\CommandButtons\\BTNIT07.blp")</v>
      </c>
      <c r="CU196" s="98" t="str">
        <f t="shared" si="3088"/>
        <v>|n</v>
      </c>
      <c r="CV196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/>
      <c r="B197" s="104" t="s">
        <v>693</v>
      </c>
      <c r="C197" s="81" t="s">
        <v>694</v>
      </c>
      <c r="R197" s="64">
        <v>-7896</v>
      </c>
      <c r="S197" s="64">
        <v>5906</v>
      </c>
      <c r="T197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7" s="88" t="str">
        <f t="shared" si="3010"/>
        <v>ReplaceableTextures\\CommandButtons\\BTNIT07.blp</v>
      </c>
      <c r="CN197" s="70" t="str">
        <f t="shared" si="3011"/>
        <v>InitUnitState('IT07',,,,,,,,,,)</v>
      </c>
      <c r="CO197" s="70" t="str">
        <f t="shared" si="3012"/>
        <v>InitUnitNormal('IT07',,,,,,,,,,)</v>
      </c>
      <c r="CP197" s="70" t="str">
        <f t="shared" si="3013"/>
        <v>InitUnitMagic('IT07',,,,,,,,,,)</v>
      </c>
      <c r="CQ197" s="70" t="str">
        <f t="shared" si="3014"/>
        <v>InitUnitAdd('IT07',,,,,,,,,,)</v>
      </c>
      <c r="CR197" s="70" t="str">
        <f t="shared" si="3015"/>
        <v>InitEquipData('IT07',,"",,,,,'','','','','','',"ReplaceableTextures\\CommandButtons\\BTNIT08.blp")</v>
      </c>
      <c r="CU197" s="98" t="str">
        <f t="shared" si="3088"/>
        <v>|n</v>
      </c>
      <c r="CV197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 t="s">
        <v>695</v>
      </c>
      <c r="B198" s="104" t="s">
        <v>696</v>
      </c>
      <c r="C198" s="81" t="s">
        <v>697</v>
      </c>
      <c r="R198" s="64">
        <v>-7970</v>
      </c>
      <c r="S198" s="64">
        <v>7965</v>
      </c>
      <c r="T198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8" s="88" t="str">
        <f t="shared" si="3010"/>
        <v>ReplaceableTextures\\CommandButtons\\BTNIT08.blp</v>
      </c>
      <c r="CN198" s="70" t="str">
        <f t="shared" si="3011"/>
        <v>InitUnitState('IT08',,,,,,,,,,)</v>
      </c>
      <c r="CO198" s="70" t="str">
        <f t="shared" si="3012"/>
        <v>InitUnitNormal('IT08',,,,,,,,,,)</v>
      </c>
      <c r="CP198" s="70" t="str">
        <f t="shared" si="3013"/>
        <v>InitUnitMagic('IT08',,,,,,,,,,)</v>
      </c>
      <c r="CQ198" s="70" t="str">
        <f t="shared" si="3014"/>
        <v>InitUnitAdd('IT08',,,,,,,,,,)</v>
      </c>
      <c r="CR198" s="70" t="str">
        <f t="shared" si="3015"/>
        <v>InitEquipData('IT08',,".",,,,,'','','','','','',"ReplaceableTextures\\CommandButtons\\BTNIT09.blp")</v>
      </c>
      <c r="CU198" s="98" t="str">
        <f t="shared" si="3088"/>
        <v>|n</v>
      </c>
      <c r="CV198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698</v>
      </c>
      <c r="C199" s="81" t="s">
        <v>699</v>
      </c>
      <c r="R199" s="64">
        <v>2100</v>
      </c>
      <c r="S199" s="64">
        <v>-5120</v>
      </c>
      <c r="T199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9" s="88" t="str">
        <f t="shared" si="3010"/>
        <v>ReplaceableTextures\\CommandButtons\\BTNIT09.blp</v>
      </c>
      <c r="CN199" s="70" t="str">
        <f t="shared" si="3011"/>
        <v>InitUnitState('IT09',,,,,,,,,,)</v>
      </c>
      <c r="CO199" s="70" t="str">
        <f t="shared" si="3012"/>
        <v>InitUnitNormal('IT09',,,,,,,,,,)</v>
      </c>
      <c r="CP199" s="70" t="str">
        <f t="shared" si="3013"/>
        <v>InitUnitMagic('IT09',,,,,,,,,,)</v>
      </c>
      <c r="CQ199" s="70" t="str">
        <f t="shared" si="3014"/>
        <v>InitUnitAdd('IT09',,,,,,,,,,)</v>
      </c>
      <c r="CR199" s="70" t="str">
        <f t="shared" si="3015"/>
        <v>InitEquipData('IT09',,"",,,,,'','','','','','',"ReplaceableTextures\\CommandButtons\\BTNIT10.blp")</v>
      </c>
      <c r="CU199" s="98" t="str">
        <f t="shared" si="3088"/>
        <v>|n</v>
      </c>
      <c r="CV199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/>
      <c r="B200" s="104" t="s">
        <v>700</v>
      </c>
      <c r="C200" s="81" t="s">
        <v>701</v>
      </c>
      <c r="R200" s="64">
        <v>2268</v>
      </c>
      <c r="S200" s="64">
        <v>-8065</v>
      </c>
      <c r="T200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0" s="88" t="str">
        <f t="shared" si="3010"/>
        <v>ReplaceableTextures\\CommandButtons\\BTNIT10.blp</v>
      </c>
      <c r="CN200" s="70" t="str">
        <f t="shared" si="3011"/>
        <v>InitUnitState('IT10',,,,,,,,,,)</v>
      </c>
      <c r="CO200" s="70" t="str">
        <f t="shared" si="3012"/>
        <v>InitUnitNormal('IT10',,,,,,,,,,)</v>
      </c>
      <c r="CP200" s="70" t="str">
        <f t="shared" si="3013"/>
        <v>InitUnitMagic('IT10',,,,,,,,,,)</v>
      </c>
      <c r="CQ200" s="70" t="str">
        <f t="shared" si="3014"/>
        <v>InitUnitAdd('IT10',,,,,,,,,,)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213&amp;CR$1&amp;")"</f>
        <v>InitEquipData('IT10',,"",,,,,'','','','','','',"ReplaceableTextures\\CommandButtons\\BTN020.blp")</v>
      </c>
      <c r="CU200" s="98" t="str">
        <f t="shared" si="3088"/>
        <v>|n</v>
      </c>
      <c r="CV200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0" s="61"/>
      <c r="CX200" s="61"/>
      <c r="CY200" s="61"/>
      <c r="CZ200" s="61"/>
      <c r="DA200" s="61"/>
      <c r="DB200" s="72" t="str">
        <f t="shared" si="3089"/>
        <v/>
      </c>
      <c r="DC200" s="72" t="str">
        <f t="shared" si="3090"/>
        <v/>
      </c>
      <c r="DD200" s="72" t="str">
        <f t="shared" si="3091"/>
        <v/>
      </c>
      <c r="DE200" s="72" t="str">
        <f t="shared" si="3092"/>
        <v/>
      </c>
      <c r="DF200" s="72" t="str">
        <f t="shared" si="3093"/>
        <v/>
      </c>
      <c r="DG200" s="72" t="str">
        <f t="shared" si="3094"/>
        <v/>
      </c>
      <c r="DH200" s="72" t="str">
        <f t="shared" si="3095"/>
        <v/>
      </c>
      <c r="DI200" s="72" t="str">
        <f t="shared" si="3096"/>
        <v/>
      </c>
      <c r="DJ200" s="72" t="str">
        <f t="shared" si="3097"/>
        <v/>
      </c>
      <c r="DK200" s="72" t="str">
        <f t="shared" si="3098"/>
        <v/>
      </c>
      <c r="DL200" s="72" t="str">
        <f t="shared" si="3099"/>
        <v/>
      </c>
      <c r="DM200" s="72" t="str">
        <f t="shared" si="3100"/>
        <v/>
      </c>
      <c r="DN200" s="72" t="str">
        <f t="shared" si="3101"/>
        <v/>
      </c>
      <c r="DO200" s="72" t="str">
        <f t="shared" si="3102"/>
        <v/>
      </c>
      <c r="DP200" s="72" t="str">
        <f t="shared" si="3103"/>
        <v/>
      </c>
      <c r="DQ200" s="72" t="str">
        <f t="shared" si="3104"/>
        <v/>
      </c>
      <c r="DR200" s="72" t="str">
        <f t="shared" si="3105"/>
        <v/>
      </c>
      <c r="DS200" s="72" t="str">
        <f t="shared" si="3106"/>
        <v/>
      </c>
      <c r="DT200" s="72" t="str">
        <f t="shared" si="3107"/>
        <v/>
      </c>
      <c r="DU200" s="72" t="str">
        <f t="shared" si="3108"/>
        <v/>
      </c>
      <c r="DV200" s="72" t="str">
        <f t="shared" si="3109"/>
        <v/>
      </c>
      <c r="DW200" s="72" t="str">
        <f t="shared" si="3110"/>
        <v/>
      </c>
      <c r="DX200" s="72" t="str">
        <f t="shared" si="3111"/>
        <v/>
      </c>
      <c r="DY200" s="72" t="str">
        <f t="shared" si="3112"/>
        <v/>
      </c>
      <c r="DZ200" s="72" t="str">
        <f t="shared" si="3113"/>
        <v/>
      </c>
      <c r="EA200" s="72" t="str">
        <f t="shared" si="3114"/>
        <v/>
      </c>
      <c r="EB200" s="72" t="str">
        <f t="shared" si="3115"/>
        <v/>
      </c>
      <c r="EC200" s="72" t="str">
        <f t="shared" si="3116"/>
        <v/>
      </c>
      <c r="ED200" s="72" t="str">
        <f t="shared" si="3117"/>
        <v/>
      </c>
      <c r="EE200" s="72" t="str">
        <f t="shared" si="3118"/>
        <v/>
      </c>
      <c r="EF200" s="72" t="str">
        <f t="shared" si="3119"/>
        <v/>
      </c>
      <c r="EG200" s="72" t="str">
        <f t="shared" si="3120"/>
        <v/>
      </c>
      <c r="EH200" s="72" t="str">
        <f t="shared" si="3121"/>
        <v/>
      </c>
      <c r="EI200" s="72" t="str">
        <f t="shared" si="3122"/>
        <v/>
      </c>
      <c r="EJ200" s="72" t="str">
        <f t="shared" si="3123"/>
        <v/>
      </c>
      <c r="EK200" s="72" t="str">
        <f t="shared" si="3124"/>
        <v/>
      </c>
      <c r="EL200" s="72" t="str">
        <f t="shared" si="3125"/>
        <v/>
      </c>
      <c r="EM200" s="72" t="str">
        <f t="shared" si="3126"/>
        <v/>
      </c>
      <c r="EN200" s="72" t="str">
        <f t="shared" si="3127"/>
        <v/>
      </c>
      <c r="EO200" s="72" t="str">
        <f t="shared" si="3128"/>
        <v/>
      </c>
      <c r="EP200" s="72" t="str">
        <f t="shared" si="3129"/>
        <v/>
      </c>
      <c r="EQ200" s="72" t="str">
        <f t="shared" si="3130"/>
        <v/>
      </c>
      <c r="ER200" s="72" t="str">
        <f t="shared" si="3131"/>
        <v/>
      </c>
      <c r="ES200" s="72" t="str">
        <f t="shared" si="3132"/>
        <v/>
      </c>
      <c r="ET200" s="72" t="str">
        <f t="shared" si="3133"/>
        <v/>
      </c>
      <c r="EU200" s="72" t="str">
        <f t="shared" si="3134"/>
        <v/>
      </c>
      <c r="EV200" s="72" t="str">
        <f t="shared" si="3135"/>
        <v/>
      </c>
      <c r="EW200" s="72" t="str">
        <f t="shared" si="3136"/>
        <v/>
      </c>
      <c r="EX200" s="72" t="str">
        <f t="shared" si="3137"/>
        <v/>
      </c>
      <c r="EY200" s="72" t="str">
        <f t="shared" si="3138"/>
        <v/>
      </c>
      <c r="EZ200" s="72" t="str">
        <f t="shared" si="3139"/>
        <v/>
      </c>
      <c r="FA200" s="72" t="str">
        <f t="shared" si="3140"/>
        <v/>
      </c>
      <c r="FB200" s="72" t="str">
        <f t="shared" si="3141"/>
        <v/>
      </c>
      <c r="FC200" s="72" t="str">
        <f t="shared" si="3142"/>
        <v/>
      </c>
      <c r="FD200" s="72" t="str">
        <f t="shared" si="3143"/>
        <v/>
      </c>
      <c r="FE200" s="72" t="str">
        <f t="shared" si="3144"/>
        <v/>
      </c>
      <c r="FF200" s="72" t="str">
        <f t="shared" si="3145"/>
        <v/>
      </c>
      <c r="FG200" s="72" t="str">
        <f t="shared" si="3146"/>
        <v/>
      </c>
      <c r="FH200" s="72" t="str">
        <f t="shared" si="3147"/>
        <v/>
      </c>
      <c r="FI200" s="72" t="str">
        <f t="shared" si="3148"/>
        <v/>
      </c>
      <c r="FJ200" s="72" t="str">
        <f t="shared" si="3149"/>
        <v/>
      </c>
      <c r="FK200" s="72" t="str">
        <f t="shared" si="3150"/>
        <v/>
      </c>
      <c r="FL200" s="72" t="str">
        <f t="shared" si="3151"/>
        <v/>
      </c>
      <c r="FM200" s="72" t="str">
        <f t="shared" si="3152"/>
        <v/>
      </c>
      <c r="FN200" s="72" t="str">
        <f t="shared" si="3153"/>
        <v/>
      </c>
      <c r="FO200" s="72" t="str">
        <f t="shared" si="3154"/>
        <v/>
      </c>
      <c r="FP200" s="72" t="str">
        <f t="shared" si="3155"/>
        <v/>
      </c>
      <c r="FQ200" s="72" t="str">
        <f t="shared" si="3156"/>
        <v/>
      </c>
      <c r="FR200" s="72" t="str">
        <f t="shared" si="3157"/>
        <v/>
      </c>
      <c r="FS200" s="72" t="str">
        <f t="shared" si="3158"/>
        <v/>
      </c>
    </row>
    <row r="201" spans="1:175" ht="16.5">
      <c r="A201" s="81" t="s">
        <v>695</v>
      </c>
      <c r="B201" s="104" t="s">
        <v>702</v>
      </c>
      <c r="C201" s="81" t="s">
        <v>703</v>
      </c>
      <c r="T201" s="123" t="s">
        <v>704</v>
      </c>
      <c r="U201" s="88" t="str">
        <f t="shared" si="3010"/>
        <v>ReplaceableTextures\\CommandButtons\\BTNIT11.blp</v>
      </c>
      <c r="CN201" s="70" t="str">
        <f t="shared" si="3011"/>
        <v>InitUnitState('IT11',,,,,,,,,,)</v>
      </c>
      <c r="CO201" s="70" t="str">
        <f t="shared" si="3012"/>
        <v>InitUnitNormal('IT11',,,,,,,,,,)</v>
      </c>
      <c r="CP201" s="70" t="str">
        <f t="shared" si="3013"/>
        <v>InitUnitMagic('IT11',,,,,,,,,,)</v>
      </c>
      <c r="CQ201" s="70" t="str">
        <f t="shared" si="3014"/>
        <v>InitUnitAdd('IT11',,,,,,,,,,)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InitEquipData('IT11',,".",,,,,'','','','','','',"ReplaceableTextures\\CommandButtons\\BTNIT12.blp")</v>
      </c>
      <c r="CU201" s="98" t="str">
        <f t="shared" si="3088"/>
        <v>|n</v>
      </c>
      <c r="CV201" s="71" t="str">
        <f t="shared" si="3159"/>
        <v>境界挑战11</v>
      </c>
      <c r="CW201" s="61"/>
      <c r="CX201" s="61"/>
      <c r="CY201" s="61"/>
      <c r="CZ201" s="61"/>
      <c r="DA201" s="61"/>
      <c r="DB201" s="72" t="str">
        <f t="shared" ref="DB201:DB203" si="3160">IF(V201="","","|n"&amp;DB$2&amp;"+"&amp;V201&amp;DB$1)</f>
        <v/>
      </c>
      <c r="DC201" s="72" t="str">
        <f t="shared" ref="DC201:DC203" si="3161">IF(W201="","","|n"&amp;DC$2&amp;"+"&amp;W201&amp;DC$1)</f>
        <v/>
      </c>
      <c r="DD201" s="72" t="str">
        <f t="shared" ref="DD201:DD203" si="3162">IF(X201="","","|n"&amp;DD$2&amp;"+"&amp;X201&amp;DD$1)</f>
        <v/>
      </c>
      <c r="DE201" s="72" t="str">
        <f t="shared" ref="DE201:DE203" si="3163">IF(Y201="","","|n"&amp;DE$2&amp;"+"&amp;Y201&amp;DE$1)</f>
        <v/>
      </c>
      <c r="DF201" s="72" t="str">
        <f t="shared" ref="DF201:DF203" si="3164">IF(Z201="","","|n"&amp;DF$2&amp;"+"&amp;Z201&amp;DF$1)</f>
        <v/>
      </c>
      <c r="DG201" s="72" t="str">
        <f t="shared" ref="DG201:DG203" si="3165">IF(AA201="","","|n"&amp;DG$2&amp;"+"&amp;AA201&amp;DG$1)</f>
        <v/>
      </c>
      <c r="DH201" s="72" t="str">
        <f t="shared" ref="DH201:DH203" si="3166">IF(AB201="","","|n"&amp;DH$2&amp;"+"&amp;AB201&amp;DH$1)</f>
        <v/>
      </c>
      <c r="DI201" s="72" t="str">
        <f t="shared" ref="DI201:DI203" si="3167">IF(AC201="","","|n"&amp;DI$2&amp;"+"&amp;AC201&amp;DI$1)</f>
        <v/>
      </c>
      <c r="DJ201" s="72" t="str">
        <f t="shared" ref="DJ201:DJ203" si="3168">IF(AD201="","","|n"&amp;DJ$2&amp;"+"&amp;AD201&amp;DJ$1)</f>
        <v/>
      </c>
      <c r="DK201" s="72" t="str">
        <f t="shared" ref="DK201:DK203" si="3169">IF(AE201="","","|n"&amp;DK$2&amp;"+"&amp;AE201&amp;DK$1)</f>
        <v/>
      </c>
      <c r="DL201" s="72" t="str">
        <f t="shared" ref="DL201:DL203" si="3170">IF(AF201="","","|n"&amp;DL$2&amp;"+"&amp;AF201&amp;DL$1)</f>
        <v/>
      </c>
      <c r="DM201" s="72" t="str">
        <f t="shared" ref="DM201:DM203" si="3171">IF(AG201="","","|n"&amp;DM$2&amp;"+"&amp;AG201&amp;DM$1)</f>
        <v/>
      </c>
      <c r="DN201" s="72" t="str">
        <f t="shared" ref="DN201:DN203" si="3172">IF(AH201="","","|n"&amp;DN$2&amp;"+"&amp;AH201&amp;DN$1)</f>
        <v/>
      </c>
      <c r="DO201" s="72" t="str">
        <f t="shared" ref="DO201:DO203" si="3173">IF(AI201="","","|n"&amp;DO$2&amp;"+"&amp;AI201&amp;DO$1)</f>
        <v/>
      </c>
      <c r="DP201" s="72" t="str">
        <f t="shared" ref="DP201:DP203" si="3174">IF(AJ201="","","|n"&amp;DP$2&amp;"+"&amp;AJ201&amp;DP$1)</f>
        <v/>
      </c>
      <c r="DQ201" s="72" t="str">
        <f t="shared" ref="DQ201:DQ203" si="3175">IF(AK201="","","|n"&amp;DQ$2&amp;"+"&amp;AK201&amp;DQ$1)</f>
        <v/>
      </c>
      <c r="DR201" s="72" t="str">
        <f t="shared" ref="DR201:DR203" si="3176">IF(AL201="","","|n"&amp;DR$2&amp;"+"&amp;AL201&amp;DR$1)</f>
        <v/>
      </c>
      <c r="DS201" s="72" t="str">
        <f t="shared" ref="DS201:DS203" si="3177">IF(AM201="","","|n"&amp;DS$2&amp;"+"&amp;AM201&amp;DS$1)</f>
        <v/>
      </c>
      <c r="DT201" s="72" t="str">
        <f t="shared" ref="DT201:DT203" si="3178">IF(AN201="","","|n"&amp;DT$2&amp;"+"&amp;AN201&amp;DT$1)</f>
        <v/>
      </c>
      <c r="DU201" s="72" t="str">
        <f t="shared" ref="DU201:DU203" si="3179">IF(AO201="","","|n"&amp;DU$2&amp;"+"&amp;AO201&amp;DU$1)</f>
        <v/>
      </c>
      <c r="DV201" s="72" t="str">
        <f t="shared" ref="DV201:DV203" si="3180">IF(AP201="","","|n"&amp;DV$2&amp;"+"&amp;AP201&amp;DV$1)</f>
        <v/>
      </c>
      <c r="DW201" s="72" t="str">
        <f t="shared" ref="DW201:DW203" si="3181">IF(AQ201="","","|n"&amp;DW$2&amp;"+"&amp;AQ201&amp;DW$1)</f>
        <v/>
      </c>
      <c r="DX201" s="72" t="str">
        <f t="shared" ref="DX201:DX203" si="3182">IF(AR201="","","|n"&amp;DX$2&amp;"+"&amp;AR201&amp;DX$1)</f>
        <v/>
      </c>
      <c r="DY201" s="72" t="str">
        <f t="shared" ref="DY201:DY203" si="3183">IF(AS201="","","|n"&amp;DY$2&amp;"+"&amp;AS201&amp;DY$1)</f>
        <v/>
      </c>
      <c r="DZ201" s="72" t="str">
        <f t="shared" ref="DZ201:DZ203" si="3184">IF(AT201="","","|n"&amp;DZ$2&amp;"+"&amp;AT201&amp;DZ$1)</f>
        <v/>
      </c>
      <c r="EA201" s="72" t="str">
        <f t="shared" ref="EA201:EA203" si="3185">IF(AU201="","","|n"&amp;EA$2&amp;"+"&amp;AU201&amp;EA$1)</f>
        <v/>
      </c>
      <c r="EB201" s="72" t="str">
        <f t="shared" ref="EB201:EB203" si="3186">IF(AV201="","","|n"&amp;EB$2&amp;"+"&amp;AV201&amp;EB$1)</f>
        <v/>
      </c>
      <c r="EC201" s="72" t="str">
        <f t="shared" ref="EC201:EC203" si="3187">IF(AW201="","","|n"&amp;EC$2&amp;"+"&amp;AW201&amp;EC$1)</f>
        <v/>
      </c>
      <c r="ED201" s="72" t="str">
        <f t="shared" ref="ED201:ED203" si="3188">IF(AX201="","","|n"&amp;ED$2&amp;"+"&amp;AX201&amp;ED$1)</f>
        <v/>
      </c>
      <c r="EE201" s="72" t="str">
        <f t="shared" ref="EE201:EE203" si="3189">IF(AY201="","","|n"&amp;EE$2&amp;"+"&amp;AY201&amp;EE$1)</f>
        <v/>
      </c>
      <c r="EF201" s="72" t="str">
        <f t="shared" ref="EF201:EF203" si="3190">IF(AZ201="","","|n"&amp;EF$2&amp;"+"&amp;AZ201&amp;EF$1)</f>
        <v/>
      </c>
      <c r="EG201" s="72" t="str">
        <f t="shared" ref="EG201:EG203" si="3191">IF(BA201="","","|n"&amp;EG$2&amp;"+"&amp;BA201&amp;EG$1)</f>
        <v/>
      </c>
      <c r="EH201" s="72" t="str">
        <f t="shared" ref="EH201:EH203" si="3192">IF(BB201="","","|n"&amp;EH$2&amp;"+"&amp;BB201&amp;EH$1)</f>
        <v/>
      </c>
      <c r="EI201" s="72" t="str">
        <f t="shared" ref="EI201:EI203" si="3193">IF(BC201="","","|n"&amp;EI$2&amp;"+"&amp;BC201&amp;EI$1)</f>
        <v/>
      </c>
      <c r="EJ201" s="72" t="str">
        <f t="shared" ref="EJ201:EJ203" si="3194">IF(BD201="","","|n"&amp;EJ$2&amp;"+"&amp;BD201&amp;EJ$1)</f>
        <v/>
      </c>
      <c r="EK201" s="72" t="str">
        <f t="shared" ref="EK201:EK203" si="3195">IF(BE201="","","|n"&amp;EK$2&amp;"+"&amp;BE201&amp;EK$1)</f>
        <v/>
      </c>
      <c r="EL201" s="72" t="str">
        <f t="shared" ref="EL201:EL203" si="3196">IF(BF201="","","|n"&amp;EL$2&amp;"+"&amp;BF201&amp;EL$1)</f>
        <v/>
      </c>
      <c r="EM201" s="72" t="str">
        <f t="shared" ref="EM201:EM203" si="3197">IF(BG201="","","|n"&amp;EM$2&amp;"+"&amp;BG201&amp;EM$1)</f>
        <v/>
      </c>
      <c r="EN201" s="72" t="str">
        <f t="shared" ref="EN201:EN203" si="3198">IF(BH201="","","|n"&amp;EN$2&amp;"+"&amp;BH201&amp;EN$1)</f>
        <v/>
      </c>
      <c r="EO201" s="72" t="str">
        <f t="shared" ref="EO201:EO203" si="3199">IF(BI201="","","|n"&amp;EO$2&amp;"+"&amp;BI201&amp;EO$1)</f>
        <v/>
      </c>
      <c r="EP201" s="72" t="str">
        <f t="shared" ref="EP201:EP203" si="3200">IF(BJ201="","","|n"&amp;EP$2&amp;"+"&amp;BJ201&amp;EP$1)</f>
        <v/>
      </c>
      <c r="EQ201" s="72" t="str">
        <f t="shared" ref="EQ201:EQ203" si="3201">IF(BK201="","","|n"&amp;EQ$2&amp;"+"&amp;BK201&amp;EQ$1)</f>
        <v/>
      </c>
      <c r="ER201" s="72" t="str">
        <f t="shared" ref="ER201:ER203" si="3202">IF(BL201="","","|n"&amp;ER$2&amp;"+"&amp;BL201&amp;ER$1)</f>
        <v/>
      </c>
      <c r="ES201" s="72" t="str">
        <f t="shared" ref="ES201:ES203" si="3203">IF(BM201="","","|n"&amp;ES$2&amp;"+"&amp;BM201&amp;ES$1)</f>
        <v/>
      </c>
      <c r="ET201" s="72" t="str">
        <f t="shared" ref="ET201:ET203" si="3204">IF(BN201="","","|n"&amp;ET$2&amp;"+"&amp;BN201&amp;ET$1)</f>
        <v/>
      </c>
      <c r="EU201" s="72" t="str">
        <f t="shared" ref="EU201:EU203" si="3205">IF(BO201="","","|n"&amp;EU$2&amp;"+"&amp;BO201&amp;EU$1)</f>
        <v/>
      </c>
      <c r="EV201" s="72" t="str">
        <f t="shared" ref="EV201:EV203" si="3206">IF(BP201="","","|n"&amp;EV$2&amp;"+"&amp;BP201&amp;EV$1)</f>
        <v/>
      </c>
      <c r="EW201" s="72" t="str">
        <f t="shared" ref="EW201:EW203" si="3207">IF(BQ201="","","|n"&amp;EW$2&amp;"+"&amp;BQ201&amp;EW$1)</f>
        <v/>
      </c>
      <c r="EX201" s="72" t="str">
        <f t="shared" ref="EX201:EX203" si="3208">IF(BR201="","","|n"&amp;EX$2&amp;"+"&amp;BR201&amp;EX$1)</f>
        <v/>
      </c>
      <c r="EY201" s="72" t="str">
        <f t="shared" ref="EY201:EY203" si="3209">IF(BS201="","","|n"&amp;EY$2&amp;"+"&amp;BS201&amp;EY$1)</f>
        <v/>
      </c>
      <c r="EZ201" s="72" t="str">
        <f t="shared" ref="EZ201:EZ203" si="3210">IF(BT201="","","|n"&amp;EZ$2&amp;"+"&amp;BT201&amp;EZ$1)</f>
        <v/>
      </c>
      <c r="FA201" s="72" t="str">
        <f t="shared" ref="FA201:FA203" si="3211">IF(BU201="","","|n"&amp;FA$2&amp;"+"&amp;BU201&amp;FA$1)</f>
        <v/>
      </c>
      <c r="FB201" s="72" t="str">
        <f t="shared" ref="FB201:FB203" si="3212">IF(BV201="","","|n"&amp;FB$2&amp;"+"&amp;BV201&amp;FB$1)</f>
        <v/>
      </c>
      <c r="FC201" s="72" t="str">
        <f t="shared" ref="FC201:FC203" si="3213">IF(BW201="","","|n"&amp;FC$2&amp;"+"&amp;BW201&amp;FC$1)</f>
        <v/>
      </c>
      <c r="FD201" s="72" t="str">
        <f t="shared" ref="FD201:FD203" si="3214">IF(BX201="","","|n"&amp;FD$2&amp;"+"&amp;BX201&amp;FD$1)</f>
        <v/>
      </c>
      <c r="FE201" s="72" t="str">
        <f t="shared" ref="FE201:FE203" si="3215">IF(BY201="","","|n"&amp;FE$2&amp;"+"&amp;BY201&amp;FE$1)</f>
        <v/>
      </c>
      <c r="FF201" s="72" t="str">
        <f t="shared" ref="FF201:FF203" si="3216">IF(BZ201="","","|n"&amp;FF$2&amp;"+"&amp;BZ201&amp;FF$1)</f>
        <v/>
      </c>
      <c r="FG201" s="72" t="str">
        <f t="shared" ref="FG201:FG203" si="3217">IF(CA201="","","|n"&amp;FG$2&amp;"+"&amp;CA201&amp;FG$1)</f>
        <v/>
      </c>
      <c r="FH201" s="72" t="str">
        <f t="shared" ref="FH201:FH203" si="3218">IF(CB201="","","|n"&amp;FH$2&amp;"+"&amp;CB201&amp;FH$1)</f>
        <v/>
      </c>
      <c r="FI201" s="72" t="str">
        <f t="shared" ref="FI201:FI203" si="3219">IF(CC201="","","|n"&amp;FI$2&amp;"+"&amp;CC201&amp;FI$1)</f>
        <v/>
      </c>
      <c r="FJ201" s="72" t="str">
        <f t="shared" ref="FJ201:FJ203" si="3220">IF(CD201="","","|n"&amp;FJ$2&amp;"+"&amp;CD201&amp;FJ$1)</f>
        <v/>
      </c>
      <c r="FK201" s="72" t="str">
        <f t="shared" ref="FK201:FK203" si="3221">IF(CE201="","","|n"&amp;FK$2&amp;"+"&amp;CE201&amp;FK$1)</f>
        <v/>
      </c>
      <c r="FL201" s="72" t="str">
        <f t="shared" ref="FL201:FL203" si="3222">IF(CF201="","","|n"&amp;FL$2&amp;"+"&amp;CF201&amp;FL$1)</f>
        <v/>
      </c>
      <c r="FM201" s="72" t="str">
        <f t="shared" ref="FM201:FM203" si="3223">IF(CG201="","","|n"&amp;FM$2&amp;"+"&amp;CG201&amp;FM$1)</f>
        <v/>
      </c>
      <c r="FN201" s="72" t="str">
        <f t="shared" ref="FN201:FN203" si="3224">IF(CH201="","","|n"&amp;FN$2&amp;"+"&amp;CH201&amp;FN$1)</f>
        <v/>
      </c>
      <c r="FO201" s="72" t="str">
        <f t="shared" ref="FO201:FO203" si="3225">IF(CI201="","","|n"&amp;FO$2&amp;"+"&amp;CI201&amp;FO$1)</f>
        <v/>
      </c>
      <c r="FP201" s="72" t="str">
        <f t="shared" ref="FP201:FP203" si="3226">IF(CJ201="","","|n"&amp;FP$2&amp;"+"&amp;CJ201&amp;FP$1)</f>
        <v/>
      </c>
      <c r="FQ201" s="72" t="str">
        <f t="shared" ref="FQ201:FQ203" si="3227">IF(CK201="","","|n"&amp;FQ$2&amp;"+"&amp;CK201&amp;FQ$1)</f>
        <v/>
      </c>
      <c r="FR201" s="72" t="str">
        <f t="shared" ref="FR201:FR203" si="3228">IF(CL201="","","|n"&amp;FR$2&amp;"+"&amp;CL201&amp;FR$1)</f>
        <v/>
      </c>
      <c r="FS201" s="72" t="str">
        <f t="shared" ref="FS201:FS203" si="3229">IF(CM201="","","|n"&amp;FS$2&amp;"+"&amp;CM201&amp;FS$1)</f>
        <v/>
      </c>
    </row>
    <row r="202" spans="1:175" ht="16.5">
      <c r="A202" s="81"/>
      <c r="B202" s="104" t="s">
        <v>705</v>
      </c>
      <c r="C202" s="81" t="s">
        <v>706</v>
      </c>
      <c r="T202" s="123" t="s">
        <v>707</v>
      </c>
      <c r="U202" s="88" t="str">
        <f t="shared" si="3010"/>
        <v>ReplaceableTextures\\CommandButtons\\BTNIT12.blp</v>
      </c>
      <c r="CN202" s="70" t="str">
        <f t="shared" si="3011"/>
        <v>InitUnitState('IT12',,,,,,,,,,)</v>
      </c>
      <c r="CO202" s="70" t="str">
        <f t="shared" si="3012"/>
        <v>InitUnitNormal('IT12',,,,,,,,,,)</v>
      </c>
      <c r="CP202" s="70" t="str">
        <f t="shared" si="3013"/>
        <v>InitUnitMagic('IT12',,,,,,,,,,)</v>
      </c>
      <c r="CQ202" s="70" t="str">
        <f t="shared" si="3014"/>
        <v>InitUnitAdd('IT12',,,,,,,,,,)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InitEquipData('IT12',,"",,,,,'','','','','','',"ReplaceableTextures\\CommandButtons\\BTNIT13.blp")</v>
      </c>
      <c r="CU202" s="98" t="str">
        <f t="shared" si="3088"/>
        <v>|n</v>
      </c>
      <c r="CV202" s="71" t="str">
        <f t="shared" si="3159"/>
        <v>境界挑战12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708</v>
      </c>
      <c r="C203" s="81" t="s">
        <v>709</v>
      </c>
      <c r="T203" s="123" t="s">
        <v>710</v>
      </c>
      <c r="U203" s="88" t="str">
        <f t="shared" si="3010"/>
        <v>ReplaceableTextures\\CommandButtons\\BTNIT13.blp</v>
      </c>
      <c r="CN203" s="70" t="str">
        <f t="shared" si="3011"/>
        <v>InitUnitState('IT13',,,,,,,,,,)</v>
      </c>
      <c r="CO203" s="70" t="str">
        <f t="shared" si="3012"/>
        <v>InitUnitNormal('IT13',,,,,,,,,,)</v>
      </c>
      <c r="CP203" s="70" t="str">
        <f t="shared" si="3013"/>
        <v>InitUnitMagic('IT13',,,,,,,,,,)</v>
      </c>
      <c r="CQ203" s="70" t="str">
        <f t="shared" si="3014"/>
        <v>InitUnitAdd('IT13',,,,,,,,,,)</v>
      </c>
      <c r="CR203" s="70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98" t="str">
        <f t="shared" si="3088"/>
        <v>|n</v>
      </c>
      <c r="CV203" s="71" t="str">
        <f t="shared" si="3159"/>
        <v>境界挑战13</v>
      </c>
      <c r="CW203" s="61"/>
      <c r="CX203" s="61"/>
      <c r="CY203" s="61"/>
      <c r="CZ203" s="61"/>
      <c r="DA203" s="61"/>
      <c r="DB203" s="72" t="str">
        <f t="shared" si="3160"/>
        <v/>
      </c>
      <c r="DC203" s="72" t="str">
        <f t="shared" si="3161"/>
        <v/>
      </c>
      <c r="DD203" s="72" t="str">
        <f t="shared" si="3162"/>
        <v/>
      </c>
      <c r="DE203" s="72" t="str">
        <f t="shared" si="3163"/>
        <v/>
      </c>
      <c r="DF203" s="72" t="str">
        <f t="shared" si="3164"/>
        <v/>
      </c>
      <c r="DG203" s="72" t="str">
        <f t="shared" si="3165"/>
        <v/>
      </c>
      <c r="DH203" s="72" t="str">
        <f t="shared" si="3166"/>
        <v/>
      </c>
      <c r="DI203" s="72" t="str">
        <f t="shared" si="3167"/>
        <v/>
      </c>
      <c r="DJ203" s="72" t="str">
        <f t="shared" si="3168"/>
        <v/>
      </c>
      <c r="DK203" s="72" t="str">
        <f t="shared" si="3169"/>
        <v/>
      </c>
      <c r="DL203" s="72" t="str">
        <f t="shared" si="3170"/>
        <v/>
      </c>
      <c r="DM203" s="72" t="str">
        <f t="shared" si="3171"/>
        <v/>
      </c>
      <c r="DN203" s="72" t="str">
        <f t="shared" si="3172"/>
        <v/>
      </c>
      <c r="DO203" s="72" t="str">
        <f t="shared" si="3173"/>
        <v/>
      </c>
      <c r="DP203" s="72" t="str">
        <f t="shared" si="3174"/>
        <v/>
      </c>
      <c r="DQ203" s="72" t="str">
        <f t="shared" si="3175"/>
        <v/>
      </c>
      <c r="DR203" s="72" t="str">
        <f t="shared" si="3176"/>
        <v/>
      </c>
      <c r="DS203" s="72" t="str">
        <f t="shared" si="3177"/>
        <v/>
      </c>
      <c r="DT203" s="72" t="str">
        <f t="shared" si="3178"/>
        <v/>
      </c>
      <c r="DU203" s="72" t="str">
        <f t="shared" si="3179"/>
        <v/>
      </c>
      <c r="DV203" s="72" t="str">
        <f t="shared" si="3180"/>
        <v/>
      </c>
      <c r="DW203" s="72" t="str">
        <f t="shared" si="3181"/>
        <v/>
      </c>
      <c r="DX203" s="72" t="str">
        <f t="shared" si="3182"/>
        <v/>
      </c>
      <c r="DY203" s="72" t="str">
        <f t="shared" si="3183"/>
        <v/>
      </c>
      <c r="DZ203" s="72" t="str">
        <f t="shared" si="3184"/>
        <v/>
      </c>
      <c r="EA203" s="72" t="str">
        <f t="shared" si="3185"/>
        <v/>
      </c>
      <c r="EB203" s="72" t="str">
        <f t="shared" si="3186"/>
        <v/>
      </c>
      <c r="EC203" s="72" t="str">
        <f t="shared" si="3187"/>
        <v/>
      </c>
      <c r="ED203" s="72" t="str">
        <f t="shared" si="3188"/>
        <v/>
      </c>
      <c r="EE203" s="72" t="str">
        <f t="shared" si="3189"/>
        <v/>
      </c>
      <c r="EF203" s="72" t="str">
        <f t="shared" si="3190"/>
        <v/>
      </c>
      <c r="EG203" s="72" t="str">
        <f t="shared" si="3191"/>
        <v/>
      </c>
      <c r="EH203" s="72" t="str">
        <f t="shared" si="3192"/>
        <v/>
      </c>
      <c r="EI203" s="72" t="str">
        <f t="shared" si="3193"/>
        <v/>
      </c>
      <c r="EJ203" s="72" t="str">
        <f t="shared" si="3194"/>
        <v/>
      </c>
      <c r="EK203" s="72" t="str">
        <f t="shared" si="3195"/>
        <v/>
      </c>
      <c r="EL203" s="72" t="str">
        <f t="shared" si="3196"/>
        <v/>
      </c>
      <c r="EM203" s="72" t="str">
        <f t="shared" si="3197"/>
        <v/>
      </c>
      <c r="EN203" s="72" t="str">
        <f t="shared" si="3198"/>
        <v/>
      </c>
      <c r="EO203" s="72" t="str">
        <f t="shared" si="3199"/>
        <v/>
      </c>
      <c r="EP203" s="72" t="str">
        <f t="shared" si="3200"/>
        <v/>
      </c>
      <c r="EQ203" s="72" t="str">
        <f t="shared" si="3201"/>
        <v/>
      </c>
      <c r="ER203" s="72" t="str">
        <f t="shared" si="3202"/>
        <v/>
      </c>
      <c r="ES203" s="72" t="str">
        <f t="shared" si="3203"/>
        <v/>
      </c>
      <c r="ET203" s="72" t="str">
        <f t="shared" si="3204"/>
        <v/>
      </c>
      <c r="EU203" s="72" t="str">
        <f t="shared" si="3205"/>
        <v/>
      </c>
      <c r="EV203" s="72" t="str">
        <f t="shared" si="3206"/>
        <v/>
      </c>
      <c r="EW203" s="72" t="str">
        <f t="shared" si="3207"/>
        <v/>
      </c>
      <c r="EX203" s="72" t="str">
        <f t="shared" si="3208"/>
        <v/>
      </c>
      <c r="EY203" s="72" t="str">
        <f t="shared" si="3209"/>
        <v/>
      </c>
      <c r="EZ203" s="72" t="str">
        <f t="shared" si="3210"/>
        <v/>
      </c>
      <c r="FA203" s="72" t="str">
        <f t="shared" si="3211"/>
        <v/>
      </c>
      <c r="FB203" s="72" t="str">
        <f t="shared" si="3212"/>
        <v/>
      </c>
      <c r="FC203" s="72" t="str">
        <f t="shared" si="3213"/>
        <v/>
      </c>
      <c r="FD203" s="72" t="str">
        <f t="shared" si="3214"/>
        <v/>
      </c>
      <c r="FE203" s="72" t="str">
        <f t="shared" si="3215"/>
        <v/>
      </c>
      <c r="FF203" s="72" t="str">
        <f t="shared" si="3216"/>
        <v/>
      </c>
      <c r="FG203" s="72" t="str">
        <f t="shared" si="3217"/>
        <v/>
      </c>
      <c r="FH203" s="72" t="str">
        <f t="shared" si="3218"/>
        <v/>
      </c>
      <c r="FI203" s="72" t="str">
        <f t="shared" si="3219"/>
        <v/>
      </c>
      <c r="FJ203" s="72" t="str">
        <f t="shared" si="3220"/>
        <v/>
      </c>
      <c r="FK203" s="72" t="str">
        <f t="shared" si="3221"/>
        <v/>
      </c>
      <c r="FL203" s="72" t="str">
        <f t="shared" si="3222"/>
        <v/>
      </c>
      <c r="FM203" s="72" t="str">
        <f t="shared" si="3223"/>
        <v/>
      </c>
      <c r="FN203" s="72" t="str">
        <f t="shared" si="3224"/>
        <v/>
      </c>
      <c r="FO203" s="72" t="str">
        <f t="shared" si="3225"/>
        <v/>
      </c>
      <c r="FP203" s="72" t="str">
        <f t="shared" si="3226"/>
        <v/>
      </c>
      <c r="FQ203" s="72" t="str">
        <f t="shared" si="3227"/>
        <v/>
      </c>
      <c r="FR203" s="72" t="str">
        <f t="shared" si="3228"/>
        <v/>
      </c>
      <c r="FS203" s="72" t="str">
        <f t="shared" si="3229"/>
        <v/>
      </c>
    </row>
    <row r="204" spans="1:175" ht="16.5">
      <c r="A204" s="81"/>
      <c r="B204" s="104" t="s">
        <v>711</v>
      </c>
      <c r="C204" s="81" t="s">
        <v>712</v>
      </c>
      <c r="T204" s="123" t="s">
        <v>712</v>
      </c>
      <c r="U204" s="88" t="str">
        <f t="shared" si="3010"/>
        <v>ReplaceableTextures\\CommandButtons\\BTNIT14.blp</v>
      </c>
      <c r="CN204" s="70" t="str">
        <f t="shared" si="3011"/>
        <v>InitUnitState('IT14',,,,,,,,,,)</v>
      </c>
      <c r="CO204" s="70" t="str">
        <f t="shared" si="3012"/>
        <v>InitUnitNormal('IT14',,,,,,,,,,)</v>
      </c>
      <c r="CP204" s="70" t="str">
        <f t="shared" si="3013"/>
        <v>InitUnitMagic('IT14',,,,,,,,,,)</v>
      </c>
      <c r="CQ204" s="70" t="str">
        <f t="shared" si="3014"/>
        <v>InitUnitAdd('IT14',,,,,,,,,,)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225&amp;CR$1&amp;")"</f>
        <v>InitEquipData('IT14',,"",,,,,'','','','','','',"ReplaceableTextures\\CommandButtons\\BTNIH00.blp")</v>
      </c>
      <c r="CU204" s="98" t="str">
        <f t="shared" si="3088"/>
        <v>|n</v>
      </c>
      <c r="CV204" s="71" t="str">
        <f t="shared" si="3159"/>
        <v>境界挑战14</v>
      </c>
      <c r="CW204" s="61"/>
      <c r="CX204" s="61"/>
      <c r="CY204" s="61"/>
      <c r="CZ204" s="61"/>
      <c r="DA204" s="61"/>
      <c r="DB204" s="72" t="str">
        <f t="shared" ref="DB204:EG205" si="3230">IF(V204="","","|n"&amp;DB$2&amp;"+"&amp;V204&amp;DB$1)</f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ref="EH204:FM205" si="3231">IF(BB204="","","|n"&amp;EH$2&amp;"+"&amp;BB204&amp;EH$1)</f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ref="FN204:FS205" si="3232">IF(CH204="","","|n"&amp;FN$2&amp;"+"&amp;CH204&amp;FN$1)</f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713</v>
      </c>
      <c r="C205" s="81" t="s">
        <v>714</v>
      </c>
      <c r="T205" s="123" t="s">
        <v>715</v>
      </c>
      <c r="U205" s="88" t="str">
        <f t="shared" si="3010"/>
        <v>ReplaceableTextures\\CommandButtons\\BTNIZ0A.blp</v>
      </c>
      <c r="CN205" s="70" t="str">
        <f t="shared" ref="CN205" si="3233">"InitUnitState('"&amp;B205&amp;"',"&amp;V205&amp;","&amp;W205&amp;","&amp;X205&amp;","&amp;Y205&amp;","&amp;Z205&amp;","&amp;AA205&amp;","&amp;AB205&amp;","&amp;AC205&amp;","&amp;AD205&amp;","&amp;AE205&amp;")"</f>
        <v>InitUnitState('IZ0A',,,,,,,,,,)</v>
      </c>
      <c r="CO205" s="70" t="str">
        <f t="shared" ref="CO205" si="3234">"InitUnitNormal('"&amp;B205&amp;"',"&amp;AF205&amp;","&amp;AG205&amp;","&amp;AH205&amp;","&amp;AI205&amp;","&amp;AJ205&amp;","&amp;AK205&amp;","&amp;AL205&amp;","&amp;AM205&amp;","&amp;AN205&amp;","&amp;AO205&amp;")"</f>
        <v>InitUnitNormal('IZ0A',,,,,,,,,,)</v>
      </c>
      <c r="CP205" s="70" t="str">
        <f t="shared" ref="CP205" si="3235">"InitUnitMagic('"&amp;B205&amp;"',"&amp;AP205&amp;","&amp;AQ205&amp;","&amp;AR205&amp;","&amp;AS205&amp;","&amp;AT205&amp;","&amp;AU205&amp;","&amp;AV205&amp;","&amp;AW205&amp;","&amp;BI205&amp;","&amp;BJ205&amp;")"</f>
        <v>InitUnitMagic('IZ0A',,,,,,,,,,)</v>
      </c>
      <c r="CQ205" s="70" t="str">
        <f t="shared" ref="CQ205" si="3236">"InitUnitAdd('"&amp;B205&amp;"',"&amp;BK205&amp;","&amp;BL205&amp;","&amp;BM205&amp;","&amp;BN205&amp;","&amp;BO205&amp;","&amp;BP205&amp;","&amp;BQ205&amp;","&amp;BR205&amp;","&amp;BS205&amp;","&amp;BT205&amp;")"</f>
        <v>InitUnitAdd('IZ0A',,,,,,,,,,)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InitEquipData('IZ0A',,"",,,,,'','','','','','',"ReplaceableTextures\\CommandButtons\\BTNIZ01.blp")</v>
      </c>
      <c r="CU205" s="98" t="str">
        <f t="shared" ref="CU205" si="3237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" si="3238">T205</f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si="3230"/>
        <v/>
      </c>
      <c r="DC205" s="72" t="str">
        <f t="shared" si="3230"/>
        <v/>
      </c>
      <c r="DD205" s="72" t="str">
        <f t="shared" si="3230"/>
        <v/>
      </c>
      <c r="DE205" s="72" t="str">
        <f t="shared" si="3230"/>
        <v/>
      </c>
      <c r="DF205" s="72" t="str">
        <f t="shared" si="3230"/>
        <v/>
      </c>
      <c r="DG205" s="72" t="str">
        <f t="shared" si="3230"/>
        <v/>
      </c>
      <c r="DH205" s="72" t="str">
        <f t="shared" si="3230"/>
        <v/>
      </c>
      <c r="DI205" s="72" t="str">
        <f t="shared" si="3230"/>
        <v/>
      </c>
      <c r="DJ205" s="72" t="str">
        <f t="shared" si="3230"/>
        <v/>
      </c>
      <c r="DK205" s="72" t="str">
        <f t="shared" si="3230"/>
        <v/>
      </c>
      <c r="DL205" s="72" t="str">
        <f t="shared" si="3230"/>
        <v/>
      </c>
      <c r="DM205" s="72" t="str">
        <f t="shared" si="3230"/>
        <v/>
      </c>
      <c r="DN205" s="72" t="str">
        <f t="shared" si="3230"/>
        <v/>
      </c>
      <c r="DO205" s="72" t="str">
        <f t="shared" si="3230"/>
        <v/>
      </c>
      <c r="DP205" s="72" t="str">
        <f t="shared" si="3230"/>
        <v/>
      </c>
      <c r="DQ205" s="72" t="str">
        <f t="shared" si="3230"/>
        <v/>
      </c>
      <c r="DR205" s="72" t="str">
        <f t="shared" si="3230"/>
        <v/>
      </c>
      <c r="DS205" s="72" t="str">
        <f t="shared" si="3230"/>
        <v/>
      </c>
      <c r="DT205" s="72" t="str">
        <f t="shared" si="3230"/>
        <v/>
      </c>
      <c r="DU205" s="72" t="str">
        <f t="shared" si="3230"/>
        <v/>
      </c>
      <c r="DV205" s="72" t="str">
        <f t="shared" si="3230"/>
        <v/>
      </c>
      <c r="DW205" s="72" t="str">
        <f t="shared" si="3230"/>
        <v/>
      </c>
      <c r="DX205" s="72" t="str">
        <f t="shared" si="3230"/>
        <v/>
      </c>
      <c r="DY205" s="72" t="str">
        <f t="shared" si="3230"/>
        <v/>
      </c>
      <c r="DZ205" s="72" t="str">
        <f t="shared" si="3230"/>
        <v/>
      </c>
      <c r="EA205" s="72" t="str">
        <f t="shared" si="3230"/>
        <v/>
      </c>
      <c r="EB205" s="72" t="str">
        <f t="shared" si="3230"/>
        <v/>
      </c>
      <c r="EC205" s="72" t="str">
        <f t="shared" si="3230"/>
        <v/>
      </c>
      <c r="ED205" s="72" t="str">
        <f t="shared" si="3230"/>
        <v/>
      </c>
      <c r="EE205" s="72" t="str">
        <f t="shared" si="3230"/>
        <v/>
      </c>
      <c r="EF205" s="72" t="str">
        <f t="shared" si="3230"/>
        <v/>
      </c>
      <c r="EG205" s="72" t="str">
        <f t="shared" si="3230"/>
        <v/>
      </c>
      <c r="EH205" s="72" t="str">
        <f t="shared" si="3231"/>
        <v/>
      </c>
      <c r="EI205" s="72" t="str">
        <f t="shared" si="3231"/>
        <v/>
      </c>
      <c r="EJ205" s="72" t="str">
        <f t="shared" si="3231"/>
        <v/>
      </c>
      <c r="EK205" s="72" t="str">
        <f t="shared" si="3231"/>
        <v/>
      </c>
      <c r="EL205" s="72" t="str">
        <f t="shared" si="3231"/>
        <v/>
      </c>
      <c r="EM205" s="72" t="str">
        <f t="shared" si="3231"/>
        <v/>
      </c>
      <c r="EN205" s="72" t="str">
        <f t="shared" si="3231"/>
        <v/>
      </c>
      <c r="EO205" s="72" t="str">
        <f t="shared" si="3231"/>
        <v/>
      </c>
      <c r="EP205" s="72" t="str">
        <f t="shared" si="3231"/>
        <v/>
      </c>
      <c r="EQ205" s="72" t="str">
        <f t="shared" si="3231"/>
        <v/>
      </c>
      <c r="ER205" s="72" t="str">
        <f t="shared" si="3231"/>
        <v/>
      </c>
      <c r="ES205" s="72" t="str">
        <f t="shared" si="3231"/>
        <v/>
      </c>
      <c r="ET205" s="72" t="str">
        <f t="shared" si="3231"/>
        <v/>
      </c>
      <c r="EU205" s="72" t="str">
        <f t="shared" si="3231"/>
        <v/>
      </c>
      <c r="EV205" s="72" t="str">
        <f t="shared" si="3231"/>
        <v/>
      </c>
      <c r="EW205" s="72" t="str">
        <f t="shared" si="3231"/>
        <v/>
      </c>
      <c r="EX205" s="72" t="str">
        <f t="shared" si="3231"/>
        <v/>
      </c>
      <c r="EY205" s="72" t="str">
        <f t="shared" si="3231"/>
        <v/>
      </c>
      <c r="EZ205" s="72" t="str">
        <f t="shared" si="3231"/>
        <v/>
      </c>
      <c r="FA205" s="72" t="str">
        <f t="shared" si="3231"/>
        <v/>
      </c>
      <c r="FB205" s="72" t="str">
        <f t="shared" si="3231"/>
        <v/>
      </c>
      <c r="FC205" s="72" t="str">
        <f t="shared" si="3231"/>
        <v/>
      </c>
      <c r="FD205" s="72" t="str">
        <f t="shared" si="3231"/>
        <v/>
      </c>
      <c r="FE205" s="72" t="str">
        <f t="shared" si="3231"/>
        <v/>
      </c>
      <c r="FF205" s="72" t="str">
        <f t="shared" si="3231"/>
        <v/>
      </c>
      <c r="FG205" s="72" t="str">
        <f t="shared" si="3231"/>
        <v/>
      </c>
      <c r="FH205" s="72" t="str">
        <f t="shared" si="3231"/>
        <v/>
      </c>
      <c r="FI205" s="72" t="str">
        <f t="shared" si="3231"/>
        <v/>
      </c>
      <c r="FJ205" s="72" t="str">
        <f t="shared" si="3231"/>
        <v/>
      </c>
      <c r="FK205" s="72" t="str">
        <f t="shared" si="3231"/>
        <v/>
      </c>
      <c r="FL205" s="72" t="str">
        <f t="shared" si="3231"/>
        <v/>
      </c>
      <c r="FM205" s="72" t="str">
        <f t="shared" si="3231"/>
        <v/>
      </c>
      <c r="FN205" s="72" t="str">
        <f t="shared" si="3232"/>
        <v/>
      </c>
      <c r="FO205" s="72" t="str">
        <f t="shared" si="3232"/>
        <v/>
      </c>
      <c r="FP205" s="72" t="str">
        <f t="shared" si="3232"/>
        <v/>
      </c>
      <c r="FQ205" s="72" t="str">
        <f t="shared" si="3232"/>
        <v/>
      </c>
      <c r="FR205" s="72" t="str">
        <f t="shared" si="3232"/>
        <v/>
      </c>
      <c r="FS205" s="72" t="str">
        <f t="shared" si="3232"/>
        <v/>
      </c>
    </row>
    <row r="206" spans="1:175" ht="16.5">
      <c r="A206" s="81"/>
      <c r="B206" s="104" t="s">
        <v>716</v>
      </c>
      <c r="C206" s="81" t="s">
        <v>717</v>
      </c>
      <c r="T206" s="123" t="s">
        <v>718</v>
      </c>
      <c r="U206" s="88" t="str">
        <f t="shared" ref="U206:U211" si="3239">"ReplaceableTextures\\CommandButtons\\BTN"&amp;B206&amp;".blp"</f>
        <v>ReplaceableTextures\\CommandButtons\\BTNIZ0B.blp</v>
      </c>
      <c r="CN206" s="70" t="str">
        <f t="shared" ref="CN206:CN210" si="3240">"InitUnitState('"&amp;B206&amp;"',"&amp;V206&amp;","&amp;W206&amp;","&amp;X206&amp;","&amp;Y206&amp;","&amp;Z206&amp;","&amp;AA206&amp;","&amp;AB206&amp;","&amp;AC206&amp;","&amp;AD206&amp;","&amp;AE206&amp;")"</f>
        <v>InitUnitState('IZ0B',,,,,,,,,,)</v>
      </c>
      <c r="CO206" s="70" t="str">
        <f t="shared" ref="CO206:CO210" si="3241">"InitUnitNormal('"&amp;B206&amp;"',"&amp;AF206&amp;","&amp;AG206&amp;","&amp;AH206&amp;","&amp;AI206&amp;","&amp;AJ206&amp;","&amp;AK206&amp;","&amp;AL206&amp;","&amp;AM206&amp;","&amp;AN206&amp;","&amp;AO206&amp;")"</f>
        <v>InitUnitNormal('IZ0B',,,,,,,,,,)</v>
      </c>
      <c r="CP206" s="70" t="str">
        <f t="shared" ref="CP206:CP210" si="3242">"InitUnitMagic('"&amp;B206&amp;"',"&amp;AP206&amp;","&amp;AQ206&amp;","&amp;AR206&amp;","&amp;AS206&amp;","&amp;AT206&amp;","&amp;AU206&amp;","&amp;AV206&amp;","&amp;AW206&amp;","&amp;BI206&amp;","&amp;BJ206&amp;")"</f>
        <v>InitUnitMagic('IZ0B',,,,,,,,,,)</v>
      </c>
      <c r="CQ206" s="70" t="str">
        <f t="shared" ref="CQ206:CQ210" si="3243">"InitUnitAdd('"&amp;B206&amp;"',"&amp;BK206&amp;","&amp;BL206&amp;","&amp;BM206&amp;","&amp;BN206&amp;","&amp;BO206&amp;","&amp;BP206&amp;","&amp;BQ206&amp;","&amp;BR206&amp;","&amp;BS206&amp;","&amp;BT206&amp;")"</f>
        <v>InitUnitAdd('IZ0B',,,,,,,,,,)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InitEquipData('IZ0B',,"",,,,,'','','','','','',"ReplaceableTextures\\CommandButtons\\BTN023.blp")</v>
      </c>
      <c r="CU206" s="98" t="str">
        <f t="shared" ref="CU206:CU210" si="3244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1" t="str">
        <f t="shared" ref="CV206:CV210" si="3245">T206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6" s="61"/>
      <c r="CX206" s="61"/>
      <c r="CY206" s="61"/>
      <c r="CZ206" s="61"/>
      <c r="DA206" s="61"/>
      <c r="DB206" s="72" t="str">
        <f t="shared" ref="DB206" si="3246">IF(V206="","","|n"&amp;DB$2&amp;"+"&amp;V206&amp;DB$1)</f>
        <v/>
      </c>
      <c r="DC206" s="72" t="str">
        <f t="shared" ref="DC206" si="3247">IF(W206="","","|n"&amp;DC$2&amp;"+"&amp;W206&amp;DC$1)</f>
        <v/>
      </c>
      <c r="DD206" s="72" t="str">
        <f t="shared" ref="DD206" si="3248">IF(X206="","","|n"&amp;DD$2&amp;"+"&amp;X206&amp;DD$1)</f>
        <v/>
      </c>
      <c r="DE206" s="72" t="str">
        <f t="shared" ref="DE206" si="3249">IF(Y206="","","|n"&amp;DE$2&amp;"+"&amp;Y206&amp;DE$1)</f>
        <v/>
      </c>
      <c r="DF206" s="72" t="str">
        <f t="shared" ref="DF206" si="3250">IF(Z206="","","|n"&amp;DF$2&amp;"+"&amp;Z206&amp;DF$1)</f>
        <v/>
      </c>
      <c r="DG206" s="72" t="str">
        <f t="shared" ref="DG206" si="3251">IF(AA206="","","|n"&amp;DG$2&amp;"+"&amp;AA206&amp;DG$1)</f>
        <v/>
      </c>
      <c r="DH206" s="72" t="str">
        <f t="shared" ref="DH206" si="3252">IF(AB206="","","|n"&amp;DH$2&amp;"+"&amp;AB206&amp;DH$1)</f>
        <v/>
      </c>
      <c r="DI206" s="72" t="str">
        <f t="shared" ref="DI206" si="3253">IF(AC206="","","|n"&amp;DI$2&amp;"+"&amp;AC206&amp;DI$1)</f>
        <v/>
      </c>
      <c r="DJ206" s="72" t="str">
        <f t="shared" ref="DJ206" si="3254">IF(AD206="","","|n"&amp;DJ$2&amp;"+"&amp;AD206&amp;DJ$1)</f>
        <v/>
      </c>
      <c r="DK206" s="72" t="str">
        <f t="shared" ref="DK206" si="3255">IF(AE206="","","|n"&amp;DK$2&amp;"+"&amp;AE206&amp;DK$1)</f>
        <v/>
      </c>
      <c r="DL206" s="72" t="str">
        <f t="shared" ref="DL206" si="3256">IF(AF206="","","|n"&amp;DL$2&amp;"+"&amp;AF206&amp;DL$1)</f>
        <v/>
      </c>
      <c r="DM206" s="72" t="str">
        <f t="shared" ref="DM206" si="3257">IF(AG206="","","|n"&amp;DM$2&amp;"+"&amp;AG206&amp;DM$1)</f>
        <v/>
      </c>
      <c r="DN206" s="72" t="str">
        <f t="shared" ref="DN206" si="3258">IF(AH206="","","|n"&amp;DN$2&amp;"+"&amp;AH206&amp;DN$1)</f>
        <v/>
      </c>
      <c r="DO206" s="72" t="str">
        <f t="shared" ref="DO206" si="3259">IF(AI206="","","|n"&amp;DO$2&amp;"+"&amp;AI206&amp;DO$1)</f>
        <v/>
      </c>
      <c r="DP206" s="72" t="str">
        <f t="shared" ref="DP206" si="3260">IF(AJ206="","","|n"&amp;DP$2&amp;"+"&amp;AJ206&amp;DP$1)</f>
        <v/>
      </c>
      <c r="DQ206" s="72" t="str">
        <f t="shared" ref="DQ206" si="3261">IF(AK206="","","|n"&amp;DQ$2&amp;"+"&amp;AK206&amp;DQ$1)</f>
        <v/>
      </c>
      <c r="DR206" s="72" t="str">
        <f t="shared" ref="DR206" si="3262">IF(AL206="","","|n"&amp;DR$2&amp;"+"&amp;AL206&amp;DR$1)</f>
        <v/>
      </c>
      <c r="DS206" s="72" t="str">
        <f t="shared" ref="DS206" si="3263">IF(AM206="","","|n"&amp;DS$2&amp;"+"&amp;AM206&amp;DS$1)</f>
        <v/>
      </c>
      <c r="DT206" s="72" t="str">
        <f t="shared" ref="DT206" si="3264">IF(AN206="","","|n"&amp;DT$2&amp;"+"&amp;AN206&amp;DT$1)</f>
        <v/>
      </c>
      <c r="DU206" s="72" t="str">
        <f t="shared" ref="DU206" si="3265">IF(AO206="","","|n"&amp;DU$2&amp;"+"&amp;AO206&amp;DU$1)</f>
        <v/>
      </c>
      <c r="DV206" s="72" t="str">
        <f t="shared" ref="DV206" si="3266">IF(AP206="","","|n"&amp;DV$2&amp;"+"&amp;AP206&amp;DV$1)</f>
        <v/>
      </c>
      <c r="DW206" s="72" t="str">
        <f t="shared" ref="DW206" si="3267">IF(AQ206="","","|n"&amp;DW$2&amp;"+"&amp;AQ206&amp;DW$1)</f>
        <v/>
      </c>
      <c r="DX206" s="72" t="str">
        <f t="shared" ref="DX206" si="3268">IF(AR206="","","|n"&amp;DX$2&amp;"+"&amp;AR206&amp;DX$1)</f>
        <v/>
      </c>
      <c r="DY206" s="72" t="str">
        <f t="shared" ref="DY206" si="3269">IF(AS206="","","|n"&amp;DY$2&amp;"+"&amp;AS206&amp;DY$1)</f>
        <v/>
      </c>
      <c r="DZ206" s="72" t="str">
        <f t="shared" ref="DZ206" si="3270">IF(AT206="","","|n"&amp;DZ$2&amp;"+"&amp;AT206&amp;DZ$1)</f>
        <v/>
      </c>
      <c r="EA206" s="72" t="str">
        <f t="shared" ref="EA206" si="3271">IF(AU206="","","|n"&amp;EA$2&amp;"+"&amp;AU206&amp;EA$1)</f>
        <v/>
      </c>
      <c r="EB206" s="72" t="str">
        <f t="shared" ref="EB206" si="3272">IF(AV206="","","|n"&amp;EB$2&amp;"+"&amp;AV206&amp;EB$1)</f>
        <v/>
      </c>
      <c r="EC206" s="72" t="str">
        <f t="shared" ref="EC206" si="3273">IF(AW206="","","|n"&amp;EC$2&amp;"+"&amp;AW206&amp;EC$1)</f>
        <v/>
      </c>
      <c r="ED206" s="72" t="str">
        <f t="shared" ref="ED206" si="3274">IF(AX206="","","|n"&amp;ED$2&amp;"+"&amp;AX206&amp;ED$1)</f>
        <v/>
      </c>
      <c r="EE206" s="72" t="str">
        <f t="shared" ref="EE206" si="3275">IF(AY206="","","|n"&amp;EE$2&amp;"+"&amp;AY206&amp;EE$1)</f>
        <v/>
      </c>
      <c r="EF206" s="72" t="str">
        <f t="shared" ref="EF206" si="3276">IF(AZ206="","","|n"&amp;EF$2&amp;"+"&amp;AZ206&amp;EF$1)</f>
        <v/>
      </c>
      <c r="EG206" s="72" t="str">
        <f t="shared" ref="EG206" si="3277">IF(BA206="","","|n"&amp;EG$2&amp;"+"&amp;BA206&amp;EG$1)</f>
        <v/>
      </c>
      <c r="EH206" s="72" t="str">
        <f t="shared" ref="EH206" si="3278">IF(BB206="","","|n"&amp;EH$2&amp;"+"&amp;BB206&amp;EH$1)</f>
        <v/>
      </c>
      <c r="EI206" s="72" t="str">
        <f t="shared" ref="EI206" si="3279">IF(BC206="","","|n"&amp;EI$2&amp;"+"&amp;BC206&amp;EI$1)</f>
        <v/>
      </c>
      <c r="EJ206" s="72" t="str">
        <f t="shared" ref="EJ206" si="3280">IF(BD206="","","|n"&amp;EJ$2&amp;"+"&amp;BD206&amp;EJ$1)</f>
        <v/>
      </c>
      <c r="EK206" s="72" t="str">
        <f t="shared" ref="EK206" si="3281">IF(BE206="","","|n"&amp;EK$2&amp;"+"&amp;BE206&amp;EK$1)</f>
        <v/>
      </c>
      <c r="EL206" s="72" t="str">
        <f t="shared" ref="EL206" si="3282">IF(BF206="","","|n"&amp;EL$2&amp;"+"&amp;BF206&amp;EL$1)</f>
        <v/>
      </c>
      <c r="EM206" s="72" t="str">
        <f t="shared" ref="EM206" si="3283">IF(BG206="","","|n"&amp;EM$2&amp;"+"&amp;BG206&amp;EM$1)</f>
        <v/>
      </c>
      <c r="EN206" s="72" t="str">
        <f t="shared" ref="EN206" si="3284">IF(BH206="","","|n"&amp;EN$2&amp;"+"&amp;BH206&amp;EN$1)</f>
        <v/>
      </c>
      <c r="EO206" s="72" t="str">
        <f t="shared" ref="EO206" si="3285">IF(BI206="","","|n"&amp;EO$2&amp;"+"&amp;BI206&amp;EO$1)</f>
        <v/>
      </c>
      <c r="EP206" s="72" t="str">
        <f t="shared" ref="EP206" si="3286">IF(BJ206="","","|n"&amp;EP$2&amp;"+"&amp;BJ206&amp;EP$1)</f>
        <v/>
      </c>
      <c r="EQ206" s="72" t="str">
        <f t="shared" ref="EQ206" si="3287">IF(BK206="","","|n"&amp;EQ$2&amp;"+"&amp;BK206&amp;EQ$1)</f>
        <v/>
      </c>
      <c r="ER206" s="72" t="str">
        <f t="shared" ref="ER206" si="3288">IF(BL206="","","|n"&amp;ER$2&amp;"+"&amp;BL206&amp;ER$1)</f>
        <v/>
      </c>
      <c r="ES206" s="72" t="str">
        <f t="shared" ref="ES206" si="3289">IF(BM206="","","|n"&amp;ES$2&amp;"+"&amp;BM206&amp;ES$1)</f>
        <v/>
      </c>
      <c r="ET206" s="72" t="str">
        <f t="shared" ref="ET206" si="3290">IF(BN206="","","|n"&amp;ET$2&amp;"+"&amp;BN206&amp;ET$1)</f>
        <v/>
      </c>
      <c r="EU206" s="72" t="str">
        <f t="shared" ref="EU206" si="3291">IF(BO206="","","|n"&amp;EU$2&amp;"+"&amp;BO206&amp;EU$1)</f>
        <v/>
      </c>
      <c r="EV206" s="72" t="str">
        <f t="shared" ref="EV206" si="3292">IF(BP206="","","|n"&amp;EV$2&amp;"+"&amp;BP206&amp;EV$1)</f>
        <v/>
      </c>
      <c r="EW206" s="72" t="str">
        <f t="shared" ref="EW206" si="3293">IF(BQ206="","","|n"&amp;EW$2&amp;"+"&amp;BQ206&amp;EW$1)</f>
        <v/>
      </c>
      <c r="EX206" s="72" t="str">
        <f t="shared" ref="EX206" si="3294">IF(BR206="","","|n"&amp;EX$2&amp;"+"&amp;BR206&amp;EX$1)</f>
        <v/>
      </c>
      <c r="EY206" s="72" t="str">
        <f t="shared" ref="EY206" si="3295">IF(BS206="","","|n"&amp;EY$2&amp;"+"&amp;BS206&amp;EY$1)</f>
        <v/>
      </c>
      <c r="EZ206" s="72" t="str">
        <f t="shared" ref="EZ206" si="3296">IF(BT206="","","|n"&amp;EZ$2&amp;"+"&amp;BT206&amp;EZ$1)</f>
        <v/>
      </c>
      <c r="FA206" s="72" t="str">
        <f t="shared" ref="FA206" si="3297">IF(BU206="","","|n"&amp;FA$2&amp;"+"&amp;BU206&amp;FA$1)</f>
        <v/>
      </c>
      <c r="FB206" s="72" t="str">
        <f t="shared" ref="FB206" si="3298">IF(BV206="","","|n"&amp;FB$2&amp;"+"&amp;BV206&amp;FB$1)</f>
        <v/>
      </c>
      <c r="FC206" s="72" t="str">
        <f t="shared" ref="FC206" si="3299">IF(BW206="","","|n"&amp;FC$2&amp;"+"&amp;BW206&amp;FC$1)</f>
        <v/>
      </c>
      <c r="FD206" s="72" t="str">
        <f t="shared" ref="FD206" si="3300">IF(BX206="","","|n"&amp;FD$2&amp;"+"&amp;BX206&amp;FD$1)</f>
        <v/>
      </c>
      <c r="FE206" s="72" t="str">
        <f t="shared" ref="FE206" si="3301">IF(BY206="","","|n"&amp;FE$2&amp;"+"&amp;BY206&amp;FE$1)</f>
        <v/>
      </c>
      <c r="FF206" s="72" t="str">
        <f t="shared" ref="FF206" si="3302">IF(BZ206="","","|n"&amp;FF$2&amp;"+"&amp;BZ206&amp;FF$1)</f>
        <v/>
      </c>
      <c r="FG206" s="72" t="str">
        <f t="shared" ref="FG206" si="3303">IF(CA206="","","|n"&amp;FG$2&amp;"+"&amp;CA206&amp;FG$1)</f>
        <v/>
      </c>
      <c r="FH206" s="72" t="str">
        <f t="shared" ref="FH206" si="3304">IF(CB206="","","|n"&amp;FH$2&amp;"+"&amp;CB206&amp;FH$1)</f>
        <v/>
      </c>
      <c r="FI206" s="72" t="str">
        <f t="shared" ref="FI206" si="3305">IF(CC206="","","|n"&amp;FI$2&amp;"+"&amp;CC206&amp;FI$1)</f>
        <v/>
      </c>
      <c r="FJ206" s="72" t="str">
        <f t="shared" ref="FJ206" si="3306">IF(CD206="","","|n"&amp;FJ$2&amp;"+"&amp;CD206&amp;FJ$1)</f>
        <v/>
      </c>
      <c r="FK206" s="72" t="str">
        <f t="shared" ref="FK206" si="3307">IF(CE206="","","|n"&amp;FK$2&amp;"+"&amp;CE206&amp;FK$1)</f>
        <v/>
      </c>
      <c r="FL206" s="72" t="str">
        <f t="shared" ref="FL206" si="3308">IF(CF206="","","|n"&amp;FL$2&amp;"+"&amp;CF206&amp;FL$1)</f>
        <v/>
      </c>
      <c r="FM206" s="72" t="str">
        <f t="shared" ref="FM206" si="3309">IF(CG206="","","|n"&amp;FM$2&amp;"+"&amp;CG206&amp;FM$1)</f>
        <v/>
      </c>
      <c r="FN206" s="72" t="str">
        <f t="shared" ref="FN206" si="3310">IF(CH206="","","|n"&amp;FN$2&amp;"+"&amp;CH206&amp;FN$1)</f>
        <v/>
      </c>
      <c r="FO206" s="72" t="str">
        <f t="shared" ref="FO206" si="3311">IF(CI206="","","|n"&amp;FO$2&amp;"+"&amp;CI206&amp;FO$1)</f>
        <v/>
      </c>
      <c r="FP206" s="72" t="str">
        <f t="shared" ref="FP206" si="3312">IF(CJ206="","","|n"&amp;FP$2&amp;"+"&amp;CJ206&amp;FP$1)</f>
        <v/>
      </c>
      <c r="FQ206" s="72" t="str">
        <f t="shared" ref="FQ206" si="3313">IF(CK206="","","|n"&amp;FQ$2&amp;"+"&amp;CK206&amp;FQ$1)</f>
        <v/>
      </c>
      <c r="FR206" s="72" t="str">
        <f t="shared" ref="FR206" si="3314">IF(CL206="","","|n"&amp;FR$2&amp;"+"&amp;CL206&amp;FR$1)</f>
        <v/>
      </c>
      <c r="FS206" s="72" t="str">
        <f t="shared" ref="FS206" si="3315">IF(CM206="","","|n"&amp;FS$2&amp;"+"&amp;CM206&amp;FS$1)</f>
        <v/>
      </c>
    </row>
    <row r="207" spans="1:175" ht="16.5">
      <c r="A207" s="81"/>
      <c r="B207" s="104" t="s">
        <v>719</v>
      </c>
      <c r="C207" s="81"/>
      <c r="T207" s="123" t="s">
        <v>715</v>
      </c>
      <c r="U207" s="88" t="str">
        <f t="shared" si="3239"/>
        <v>ReplaceableTextures\\CommandButtons\\BTNIZ0D.blp</v>
      </c>
      <c r="CN207" s="70" t="str">
        <f t="shared" si="3240"/>
        <v>InitUnitState('IZ0D',,,,,,,,,,)</v>
      </c>
      <c r="CO207" s="70" t="str">
        <f t="shared" si="3241"/>
        <v>InitUnitNormal('IZ0D',,,,,,,,,,)</v>
      </c>
      <c r="CP207" s="70" t="str">
        <f t="shared" si="3242"/>
        <v>InitUnitMagic('IZ0D',,,,,,,,,,)</v>
      </c>
      <c r="CQ207" s="70" t="str">
        <f t="shared" si="3243"/>
        <v>InitUnitAdd('IZ0D',,,,,,,,,,)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InitEquipData('IZ0D',,"",,,,,'','','','','','',"ReplaceableTextures\\CommandButtons\\BTN020.blp")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6">IF(V207="","","|n"&amp;DB$2&amp;"+"&amp;V207&amp;DB$1)</f>
        <v/>
      </c>
      <c r="DC207" s="72" t="str">
        <f t="shared" si="3316"/>
        <v/>
      </c>
      <c r="DD207" s="72" t="str">
        <f t="shared" si="3316"/>
        <v/>
      </c>
      <c r="DE207" s="72" t="str">
        <f t="shared" si="3316"/>
        <v/>
      </c>
      <c r="DF207" s="72" t="str">
        <f t="shared" si="3316"/>
        <v/>
      </c>
      <c r="DG207" s="72" t="str">
        <f t="shared" si="3316"/>
        <v/>
      </c>
      <c r="DH207" s="72" t="str">
        <f t="shared" si="3316"/>
        <v/>
      </c>
      <c r="DI207" s="72" t="str">
        <f t="shared" si="3316"/>
        <v/>
      </c>
      <c r="DJ207" s="72" t="str">
        <f t="shared" si="3316"/>
        <v/>
      </c>
      <c r="DK207" s="72" t="str">
        <f t="shared" si="3316"/>
        <v/>
      </c>
      <c r="DL207" s="72" t="str">
        <f t="shared" si="3316"/>
        <v/>
      </c>
      <c r="DM207" s="72" t="str">
        <f t="shared" si="3316"/>
        <v/>
      </c>
      <c r="DN207" s="72" t="str">
        <f t="shared" si="3316"/>
        <v/>
      </c>
      <c r="DO207" s="72" t="str">
        <f t="shared" si="3316"/>
        <v/>
      </c>
      <c r="DP207" s="72" t="str">
        <f t="shared" si="3316"/>
        <v/>
      </c>
      <c r="DQ207" s="72" t="str">
        <f t="shared" si="3316"/>
        <v/>
      </c>
      <c r="DR207" s="72" t="str">
        <f t="shared" si="3316"/>
        <v/>
      </c>
      <c r="DS207" s="72" t="str">
        <f t="shared" si="3316"/>
        <v/>
      </c>
      <c r="DT207" s="72" t="str">
        <f t="shared" si="3316"/>
        <v/>
      </c>
      <c r="DU207" s="72" t="str">
        <f t="shared" si="3316"/>
        <v/>
      </c>
      <c r="DV207" s="72" t="str">
        <f t="shared" si="3316"/>
        <v/>
      </c>
      <c r="DW207" s="72" t="str">
        <f t="shared" si="3316"/>
        <v/>
      </c>
      <c r="DX207" s="72" t="str">
        <f t="shared" si="3316"/>
        <v/>
      </c>
      <c r="DY207" s="72" t="str">
        <f t="shared" si="3316"/>
        <v/>
      </c>
      <c r="DZ207" s="72" t="str">
        <f t="shared" si="3316"/>
        <v/>
      </c>
      <c r="EA207" s="72" t="str">
        <f t="shared" si="3316"/>
        <v/>
      </c>
      <c r="EB207" s="72" t="str">
        <f t="shared" si="3316"/>
        <v/>
      </c>
      <c r="EC207" s="72" t="str">
        <f t="shared" si="3316"/>
        <v/>
      </c>
      <c r="ED207" s="72" t="str">
        <f t="shared" si="3316"/>
        <v/>
      </c>
      <c r="EE207" s="72" t="str">
        <f t="shared" si="3316"/>
        <v/>
      </c>
      <c r="EF207" s="72" t="str">
        <f t="shared" si="3316"/>
        <v/>
      </c>
      <c r="EG207" s="72" t="str">
        <f t="shared" si="3316"/>
        <v/>
      </c>
      <c r="EH207" s="72" t="str">
        <f t="shared" si="3316"/>
        <v/>
      </c>
      <c r="EI207" s="72" t="str">
        <f t="shared" si="3316"/>
        <v/>
      </c>
      <c r="EJ207" s="72" t="str">
        <f t="shared" si="3316"/>
        <v/>
      </c>
      <c r="EK207" s="72" t="str">
        <f t="shared" si="3316"/>
        <v/>
      </c>
      <c r="EL207" s="72" t="str">
        <f t="shared" si="3316"/>
        <v/>
      </c>
      <c r="EM207" s="72" t="str">
        <f t="shared" si="3316"/>
        <v/>
      </c>
      <c r="EN207" s="72" t="str">
        <f t="shared" si="3316"/>
        <v/>
      </c>
      <c r="EO207" s="72" t="str">
        <f t="shared" si="3316"/>
        <v/>
      </c>
      <c r="EP207" s="72" t="str">
        <f t="shared" si="3316"/>
        <v/>
      </c>
      <c r="EQ207" s="72" t="str">
        <f t="shared" si="3316"/>
        <v/>
      </c>
      <c r="ER207" s="72" t="str">
        <f t="shared" si="3316"/>
        <v/>
      </c>
      <c r="ES207" s="72" t="str">
        <f t="shared" si="3316"/>
        <v/>
      </c>
      <c r="ET207" s="72" t="str">
        <f t="shared" si="3316"/>
        <v/>
      </c>
      <c r="EU207" s="72" t="str">
        <f t="shared" si="3316"/>
        <v/>
      </c>
      <c r="EV207" s="72" t="str">
        <f t="shared" si="3316"/>
        <v/>
      </c>
      <c r="EW207" s="72" t="str">
        <f t="shared" si="3316"/>
        <v/>
      </c>
      <c r="EX207" s="72" t="str">
        <f t="shared" si="3316"/>
        <v/>
      </c>
      <c r="EY207" s="72" t="str">
        <f t="shared" si="3316"/>
        <v/>
      </c>
      <c r="EZ207" s="72" t="str">
        <f t="shared" si="3316"/>
        <v/>
      </c>
      <c r="FA207" s="72" t="str">
        <f t="shared" si="3316"/>
        <v/>
      </c>
      <c r="FB207" s="72" t="str">
        <f t="shared" si="3316"/>
        <v/>
      </c>
      <c r="FC207" s="72" t="str">
        <f t="shared" si="3316"/>
        <v/>
      </c>
      <c r="FD207" s="72" t="str">
        <f t="shared" si="3316"/>
        <v/>
      </c>
      <c r="FE207" s="72" t="str">
        <f t="shared" si="3316"/>
        <v/>
      </c>
      <c r="FF207" s="72" t="str">
        <f t="shared" si="3316"/>
        <v/>
      </c>
      <c r="FG207" s="72" t="str">
        <f t="shared" si="3316"/>
        <v/>
      </c>
      <c r="FH207" s="72" t="str">
        <f t="shared" si="3316"/>
        <v/>
      </c>
      <c r="FI207" s="72" t="str">
        <f t="shared" si="3316"/>
        <v/>
      </c>
      <c r="FJ207" s="72" t="str">
        <f t="shared" si="3316"/>
        <v/>
      </c>
      <c r="FK207" s="72" t="str">
        <f t="shared" si="3316"/>
        <v/>
      </c>
      <c r="FL207" s="72" t="str">
        <f t="shared" si="3316"/>
        <v/>
      </c>
      <c r="FM207" s="72" t="str">
        <f t="shared" si="3316"/>
        <v/>
      </c>
      <c r="FN207" s="72" t="str">
        <f t="shared" ref="FN207:FS207" si="3317">IF(CH207="","","|n"&amp;FN$2&amp;"+"&amp;CH207&amp;FN$1)</f>
        <v/>
      </c>
      <c r="FO207" s="72" t="str">
        <f t="shared" si="3317"/>
        <v/>
      </c>
      <c r="FP207" s="72" t="str">
        <f t="shared" si="3317"/>
        <v/>
      </c>
      <c r="FQ207" s="72" t="str">
        <f t="shared" si="3317"/>
        <v/>
      </c>
      <c r="FR207" s="72" t="str">
        <f t="shared" si="3317"/>
        <v/>
      </c>
      <c r="FS207" s="72" t="str">
        <f t="shared" si="3317"/>
        <v/>
      </c>
    </row>
    <row r="208" spans="1:175" ht="16.5">
      <c r="A208" s="81"/>
      <c r="B208" s="104" t="s">
        <v>720</v>
      </c>
      <c r="C208" s="81"/>
      <c r="T208" s="123" t="s">
        <v>715</v>
      </c>
      <c r="U208" s="88" t="str">
        <f t="shared" si="3239"/>
        <v>ReplaceableTextures\\CommandButtons\\BTNIZ0E.blp</v>
      </c>
      <c r="CN208" s="70" t="str">
        <f t="shared" si="3240"/>
        <v>InitUnitState('IZ0E',,,,,,,,,,)</v>
      </c>
      <c r="CO208" s="70" t="str">
        <f t="shared" si="3241"/>
        <v>InitUnitNormal('IZ0E',,,,,,,,,,)</v>
      </c>
      <c r="CP208" s="70" t="str">
        <f t="shared" si="3242"/>
        <v>InitUnitMagic('IZ0E',,,,,,,,,,)</v>
      </c>
      <c r="CQ208" s="70" t="str">
        <f t="shared" si="3243"/>
        <v>InitUnitAdd('IZ0E',,,,,,,,,,)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214&amp;CR$1&amp;")"</f>
        <v>InitEquipData('IZ0E',,"",,,,,'','','','','','',"ReplaceableTextures\\CommandButtons\\BTN001.blp")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8">IF(V208="","","|n"&amp;DB$2&amp;"+"&amp;V208&amp;DB$1)</f>
        <v/>
      </c>
      <c r="DC208" s="72" t="str">
        <f t="shared" si="3318"/>
        <v/>
      </c>
      <c r="DD208" s="72" t="str">
        <f t="shared" si="3318"/>
        <v/>
      </c>
      <c r="DE208" s="72" t="str">
        <f t="shared" si="3318"/>
        <v/>
      </c>
      <c r="DF208" s="72" t="str">
        <f t="shared" si="3318"/>
        <v/>
      </c>
      <c r="DG208" s="72" t="str">
        <f t="shared" si="3318"/>
        <v/>
      </c>
      <c r="DH208" s="72" t="str">
        <f t="shared" si="3318"/>
        <v/>
      </c>
      <c r="DI208" s="72" t="str">
        <f t="shared" si="3318"/>
        <v/>
      </c>
      <c r="DJ208" s="72" t="str">
        <f t="shared" si="3318"/>
        <v/>
      </c>
      <c r="DK208" s="72" t="str">
        <f t="shared" si="3318"/>
        <v/>
      </c>
      <c r="DL208" s="72" t="str">
        <f t="shared" si="3318"/>
        <v/>
      </c>
      <c r="DM208" s="72" t="str">
        <f t="shared" si="3318"/>
        <v/>
      </c>
      <c r="DN208" s="72" t="str">
        <f t="shared" si="3318"/>
        <v/>
      </c>
      <c r="DO208" s="72" t="str">
        <f t="shared" si="3318"/>
        <v/>
      </c>
      <c r="DP208" s="72" t="str">
        <f t="shared" si="3318"/>
        <v/>
      </c>
      <c r="DQ208" s="72" t="str">
        <f t="shared" si="3318"/>
        <v/>
      </c>
      <c r="DR208" s="72" t="str">
        <f t="shared" si="3318"/>
        <v/>
      </c>
      <c r="DS208" s="72" t="str">
        <f t="shared" si="3318"/>
        <v/>
      </c>
      <c r="DT208" s="72" t="str">
        <f t="shared" si="3318"/>
        <v/>
      </c>
      <c r="DU208" s="72" t="str">
        <f t="shared" si="3318"/>
        <v/>
      </c>
      <c r="DV208" s="72" t="str">
        <f t="shared" si="3318"/>
        <v/>
      </c>
      <c r="DW208" s="72" t="str">
        <f t="shared" si="3318"/>
        <v/>
      </c>
      <c r="DX208" s="72" t="str">
        <f t="shared" si="3318"/>
        <v/>
      </c>
      <c r="DY208" s="72" t="str">
        <f t="shared" si="3318"/>
        <v/>
      </c>
      <c r="DZ208" s="72" t="str">
        <f t="shared" si="3318"/>
        <v/>
      </c>
      <c r="EA208" s="72" t="str">
        <f t="shared" si="3318"/>
        <v/>
      </c>
      <c r="EB208" s="72" t="str">
        <f t="shared" si="3318"/>
        <v/>
      </c>
      <c r="EC208" s="72" t="str">
        <f t="shared" si="3318"/>
        <v/>
      </c>
      <c r="ED208" s="72" t="str">
        <f t="shared" si="3318"/>
        <v/>
      </c>
      <c r="EE208" s="72" t="str">
        <f t="shared" si="3318"/>
        <v/>
      </c>
      <c r="EF208" s="72" t="str">
        <f t="shared" si="3318"/>
        <v/>
      </c>
      <c r="EG208" s="72" t="str">
        <f t="shared" si="3318"/>
        <v/>
      </c>
      <c r="EH208" s="72" t="str">
        <f t="shared" si="3318"/>
        <v/>
      </c>
      <c r="EI208" s="72" t="str">
        <f t="shared" si="3318"/>
        <v/>
      </c>
      <c r="EJ208" s="72" t="str">
        <f t="shared" si="3318"/>
        <v/>
      </c>
      <c r="EK208" s="72" t="str">
        <f t="shared" si="3318"/>
        <v/>
      </c>
      <c r="EL208" s="72" t="str">
        <f t="shared" si="3318"/>
        <v/>
      </c>
      <c r="EM208" s="72" t="str">
        <f t="shared" si="3318"/>
        <v/>
      </c>
      <c r="EN208" s="72" t="str">
        <f t="shared" si="3318"/>
        <v/>
      </c>
      <c r="EO208" s="72" t="str">
        <f t="shared" si="3318"/>
        <v/>
      </c>
      <c r="EP208" s="72" t="str">
        <f t="shared" si="3318"/>
        <v/>
      </c>
      <c r="EQ208" s="72" t="str">
        <f t="shared" si="3318"/>
        <v/>
      </c>
      <c r="ER208" s="72" t="str">
        <f t="shared" si="3318"/>
        <v/>
      </c>
      <c r="ES208" s="72" t="str">
        <f t="shared" si="3318"/>
        <v/>
      </c>
      <c r="ET208" s="72" t="str">
        <f t="shared" si="3318"/>
        <v/>
      </c>
      <c r="EU208" s="72" t="str">
        <f t="shared" si="3318"/>
        <v/>
      </c>
      <c r="EV208" s="72" t="str">
        <f t="shared" si="3318"/>
        <v/>
      </c>
      <c r="EW208" s="72" t="str">
        <f t="shared" si="3318"/>
        <v/>
      </c>
      <c r="EX208" s="72" t="str">
        <f t="shared" si="3318"/>
        <v/>
      </c>
      <c r="EY208" s="72" t="str">
        <f t="shared" si="3318"/>
        <v/>
      </c>
      <c r="EZ208" s="72" t="str">
        <f t="shared" si="3318"/>
        <v/>
      </c>
      <c r="FA208" s="72" t="str">
        <f t="shared" si="3318"/>
        <v/>
      </c>
      <c r="FB208" s="72" t="str">
        <f t="shared" si="3318"/>
        <v/>
      </c>
      <c r="FC208" s="72" t="str">
        <f t="shared" si="3318"/>
        <v/>
      </c>
      <c r="FD208" s="72" t="str">
        <f t="shared" si="3318"/>
        <v/>
      </c>
      <c r="FE208" s="72" t="str">
        <f t="shared" si="3318"/>
        <v/>
      </c>
      <c r="FF208" s="72" t="str">
        <f t="shared" si="3318"/>
        <v/>
      </c>
      <c r="FG208" s="72" t="str">
        <f t="shared" si="3318"/>
        <v/>
      </c>
      <c r="FH208" s="72" t="str">
        <f t="shared" si="3318"/>
        <v/>
      </c>
      <c r="FI208" s="72" t="str">
        <f t="shared" si="3318"/>
        <v/>
      </c>
      <c r="FJ208" s="72" t="str">
        <f t="shared" si="3318"/>
        <v/>
      </c>
      <c r="FK208" s="72" t="str">
        <f t="shared" si="3318"/>
        <v/>
      </c>
      <c r="FL208" s="72" t="str">
        <f t="shared" si="3318"/>
        <v/>
      </c>
      <c r="FM208" s="72" t="str">
        <f t="shared" si="3318"/>
        <v/>
      </c>
      <c r="FN208" s="72" t="str">
        <f t="shared" ref="FN208:FS208" si="3319">IF(CH208="","","|n"&amp;FN$2&amp;"+"&amp;CH208&amp;FN$1)</f>
        <v/>
      </c>
      <c r="FO208" s="72" t="str">
        <f t="shared" si="3319"/>
        <v/>
      </c>
      <c r="FP208" s="72" t="str">
        <f t="shared" si="3319"/>
        <v/>
      </c>
      <c r="FQ208" s="72" t="str">
        <f t="shared" si="3319"/>
        <v/>
      </c>
      <c r="FR208" s="72" t="str">
        <f t="shared" si="3319"/>
        <v/>
      </c>
      <c r="FS208" s="72" t="str">
        <f t="shared" si="3319"/>
        <v/>
      </c>
    </row>
    <row r="209" spans="1:175" ht="16.5">
      <c r="A209" s="81"/>
      <c r="B209" s="104" t="s">
        <v>721</v>
      </c>
      <c r="C209" s="81"/>
      <c r="T209" s="123" t="s">
        <v>715</v>
      </c>
      <c r="U209" s="88" t="str">
        <f t="shared" si="3239"/>
        <v>ReplaceableTextures\\CommandButtons\\BTNIZ0F.blp</v>
      </c>
      <c r="CN209" s="70" t="str">
        <f t="shared" si="3240"/>
        <v>InitUnitState('IZ0F',,,,,,,,,,)</v>
      </c>
      <c r="CO209" s="70" t="str">
        <f t="shared" si="3241"/>
        <v>InitUnitNormal('IZ0F',,,,,,,,,,)</v>
      </c>
      <c r="CP209" s="70" t="str">
        <f t="shared" si="3242"/>
        <v>InitUnitMagic('IZ0F',,,,,,,,,,)</v>
      </c>
      <c r="CQ209" s="70" t="str">
        <f t="shared" si="3243"/>
        <v>InitUnitAdd('IZ0F',,,,,,,,,,)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InitEquipData('IZ0F',,"",,,,,'','','','','','',"ReplaceableTextures\\CommandButtons\\BTNIN01.blp")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0">IF(V209="","","|n"&amp;DB$2&amp;"+"&amp;V209&amp;DB$1)</f>
        <v/>
      </c>
      <c r="DC209" s="72" t="str">
        <f t="shared" si="3320"/>
        <v/>
      </c>
      <c r="DD209" s="72" t="str">
        <f t="shared" si="3320"/>
        <v/>
      </c>
      <c r="DE209" s="72" t="str">
        <f t="shared" si="3320"/>
        <v/>
      </c>
      <c r="DF209" s="72" t="str">
        <f t="shared" si="3320"/>
        <v/>
      </c>
      <c r="DG209" s="72" t="str">
        <f t="shared" si="3320"/>
        <v/>
      </c>
      <c r="DH209" s="72" t="str">
        <f t="shared" si="3320"/>
        <v/>
      </c>
      <c r="DI209" s="72" t="str">
        <f t="shared" si="3320"/>
        <v/>
      </c>
      <c r="DJ209" s="72" t="str">
        <f t="shared" si="3320"/>
        <v/>
      </c>
      <c r="DK209" s="72" t="str">
        <f t="shared" si="3320"/>
        <v/>
      </c>
      <c r="DL209" s="72" t="str">
        <f t="shared" si="3320"/>
        <v/>
      </c>
      <c r="DM209" s="72" t="str">
        <f t="shared" si="3320"/>
        <v/>
      </c>
      <c r="DN209" s="72" t="str">
        <f t="shared" si="3320"/>
        <v/>
      </c>
      <c r="DO209" s="72" t="str">
        <f t="shared" si="3320"/>
        <v/>
      </c>
      <c r="DP209" s="72" t="str">
        <f t="shared" si="3320"/>
        <v/>
      </c>
      <c r="DQ209" s="72" t="str">
        <f t="shared" si="3320"/>
        <v/>
      </c>
      <c r="DR209" s="72" t="str">
        <f t="shared" si="3320"/>
        <v/>
      </c>
      <c r="DS209" s="72" t="str">
        <f t="shared" si="3320"/>
        <v/>
      </c>
      <c r="DT209" s="72" t="str">
        <f t="shared" si="3320"/>
        <v/>
      </c>
      <c r="DU209" s="72" t="str">
        <f t="shared" si="3320"/>
        <v/>
      </c>
      <c r="DV209" s="72" t="str">
        <f t="shared" si="3320"/>
        <v/>
      </c>
      <c r="DW209" s="72" t="str">
        <f t="shared" si="3320"/>
        <v/>
      </c>
      <c r="DX209" s="72" t="str">
        <f t="shared" si="3320"/>
        <v/>
      </c>
      <c r="DY209" s="72" t="str">
        <f t="shared" si="3320"/>
        <v/>
      </c>
      <c r="DZ209" s="72" t="str">
        <f t="shared" si="3320"/>
        <v/>
      </c>
      <c r="EA209" s="72" t="str">
        <f t="shared" si="3320"/>
        <v/>
      </c>
      <c r="EB209" s="72" t="str">
        <f t="shared" si="3320"/>
        <v/>
      </c>
      <c r="EC209" s="72" t="str">
        <f t="shared" si="3320"/>
        <v/>
      </c>
      <c r="ED209" s="72" t="str">
        <f t="shared" si="3320"/>
        <v/>
      </c>
      <c r="EE209" s="72" t="str">
        <f t="shared" si="3320"/>
        <v/>
      </c>
      <c r="EF209" s="72" t="str">
        <f t="shared" si="3320"/>
        <v/>
      </c>
      <c r="EG209" s="72" t="str">
        <f t="shared" si="3320"/>
        <v/>
      </c>
      <c r="EH209" s="72" t="str">
        <f t="shared" si="3320"/>
        <v/>
      </c>
      <c r="EI209" s="72" t="str">
        <f t="shared" si="3320"/>
        <v/>
      </c>
      <c r="EJ209" s="72" t="str">
        <f t="shared" si="3320"/>
        <v/>
      </c>
      <c r="EK209" s="72" t="str">
        <f t="shared" si="3320"/>
        <v/>
      </c>
      <c r="EL209" s="72" t="str">
        <f t="shared" si="3320"/>
        <v/>
      </c>
      <c r="EM209" s="72" t="str">
        <f t="shared" si="3320"/>
        <v/>
      </c>
      <c r="EN209" s="72" t="str">
        <f t="shared" si="3320"/>
        <v/>
      </c>
      <c r="EO209" s="72" t="str">
        <f t="shared" si="3320"/>
        <v/>
      </c>
      <c r="EP209" s="72" t="str">
        <f t="shared" si="3320"/>
        <v/>
      </c>
      <c r="EQ209" s="72" t="str">
        <f t="shared" si="3320"/>
        <v/>
      </c>
      <c r="ER209" s="72" t="str">
        <f t="shared" si="3320"/>
        <v/>
      </c>
      <c r="ES209" s="72" t="str">
        <f t="shared" si="3320"/>
        <v/>
      </c>
      <c r="ET209" s="72" t="str">
        <f t="shared" si="3320"/>
        <v/>
      </c>
      <c r="EU209" s="72" t="str">
        <f t="shared" si="3320"/>
        <v/>
      </c>
      <c r="EV209" s="72" t="str">
        <f t="shared" si="3320"/>
        <v/>
      </c>
      <c r="EW209" s="72" t="str">
        <f t="shared" si="3320"/>
        <v/>
      </c>
      <c r="EX209" s="72" t="str">
        <f t="shared" si="3320"/>
        <v/>
      </c>
      <c r="EY209" s="72" t="str">
        <f t="shared" si="3320"/>
        <v/>
      </c>
      <c r="EZ209" s="72" t="str">
        <f t="shared" si="3320"/>
        <v/>
      </c>
      <c r="FA209" s="72" t="str">
        <f t="shared" si="3320"/>
        <v/>
      </c>
      <c r="FB209" s="72" t="str">
        <f t="shared" si="3320"/>
        <v/>
      </c>
      <c r="FC209" s="72" t="str">
        <f t="shared" si="3320"/>
        <v/>
      </c>
      <c r="FD209" s="72" t="str">
        <f t="shared" si="3320"/>
        <v/>
      </c>
      <c r="FE209" s="72" t="str">
        <f t="shared" si="3320"/>
        <v/>
      </c>
      <c r="FF209" s="72" t="str">
        <f t="shared" si="3320"/>
        <v/>
      </c>
      <c r="FG209" s="72" t="str">
        <f t="shared" si="3320"/>
        <v/>
      </c>
      <c r="FH209" s="72" t="str">
        <f t="shared" si="3320"/>
        <v/>
      </c>
      <c r="FI209" s="72" t="str">
        <f t="shared" si="3320"/>
        <v/>
      </c>
      <c r="FJ209" s="72" t="str">
        <f t="shared" si="3320"/>
        <v/>
      </c>
      <c r="FK209" s="72" t="str">
        <f t="shared" si="3320"/>
        <v/>
      </c>
      <c r="FL209" s="72" t="str">
        <f t="shared" si="3320"/>
        <v/>
      </c>
      <c r="FM209" s="72" t="str">
        <f t="shared" si="3320"/>
        <v/>
      </c>
      <c r="FN209" s="72" t="str">
        <f t="shared" ref="FN209:FS209" si="3321">IF(CH209="","","|n"&amp;FN$2&amp;"+"&amp;CH209&amp;FN$1)</f>
        <v/>
      </c>
      <c r="FO209" s="72" t="str">
        <f t="shared" si="3321"/>
        <v/>
      </c>
      <c r="FP209" s="72" t="str">
        <f t="shared" si="3321"/>
        <v/>
      </c>
      <c r="FQ209" s="72" t="str">
        <f t="shared" si="3321"/>
        <v/>
      </c>
      <c r="FR209" s="72" t="str">
        <f t="shared" si="3321"/>
        <v/>
      </c>
      <c r="FS209" s="72" t="str">
        <f t="shared" si="3321"/>
        <v/>
      </c>
    </row>
    <row r="210" spans="1:175" ht="16.5">
      <c r="A210" s="81"/>
      <c r="B210" s="104" t="s">
        <v>722</v>
      </c>
      <c r="C210" s="81"/>
      <c r="T210" s="123" t="s">
        <v>715</v>
      </c>
      <c r="U210" s="88" t="str">
        <f t="shared" si="3239"/>
        <v>ReplaceableTextures\\CommandButtons\\BTNIZ0G.blp</v>
      </c>
      <c r="CN210" s="70" t="str">
        <f t="shared" si="3240"/>
        <v>InitUnitState('IZ0G',,,,,,,,,,)</v>
      </c>
      <c r="CO210" s="70" t="str">
        <f t="shared" si="3241"/>
        <v>InitUnitNormal('IZ0G',,,,,,,,,,)</v>
      </c>
      <c r="CP210" s="70" t="str">
        <f t="shared" si="3242"/>
        <v>InitUnitMagic('IZ0G',,,,,,,,,,)</v>
      </c>
      <c r="CQ210" s="70" t="str">
        <f t="shared" si="3243"/>
        <v>InitUnitAdd('IZ0G',,,,,,,,,,)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219&amp;CR$1&amp;")"</f>
        <v>InitEquipData('IZ0G',,"",,,,,'','','','','','',"ReplaceableTextures\\CommandButtons\\BTNIN02.blp")</v>
      </c>
      <c r="CU210" s="98" t="str">
        <f t="shared" si="3244"/>
        <v>|n</v>
      </c>
      <c r="CV210" s="71" t="str">
        <f t="shared" si="3245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322">IF(V210="","","|n"&amp;DB$2&amp;"+"&amp;V210&amp;DB$1)</f>
        <v/>
      </c>
      <c r="DC210" s="72" t="str">
        <f t="shared" si="3322"/>
        <v/>
      </c>
      <c r="DD210" s="72" t="str">
        <f t="shared" si="3322"/>
        <v/>
      </c>
      <c r="DE210" s="72" t="str">
        <f t="shared" si="3322"/>
        <v/>
      </c>
      <c r="DF210" s="72" t="str">
        <f t="shared" si="3322"/>
        <v/>
      </c>
      <c r="DG210" s="72" t="str">
        <f t="shared" si="3322"/>
        <v/>
      </c>
      <c r="DH210" s="72" t="str">
        <f t="shared" si="3322"/>
        <v/>
      </c>
      <c r="DI210" s="72" t="str">
        <f t="shared" si="3322"/>
        <v/>
      </c>
      <c r="DJ210" s="72" t="str">
        <f t="shared" si="3322"/>
        <v/>
      </c>
      <c r="DK210" s="72" t="str">
        <f t="shared" si="3322"/>
        <v/>
      </c>
      <c r="DL210" s="72" t="str">
        <f t="shared" si="3322"/>
        <v/>
      </c>
      <c r="DM210" s="72" t="str">
        <f t="shared" si="3322"/>
        <v/>
      </c>
      <c r="DN210" s="72" t="str">
        <f t="shared" si="3322"/>
        <v/>
      </c>
      <c r="DO210" s="72" t="str">
        <f t="shared" si="3322"/>
        <v/>
      </c>
      <c r="DP210" s="72" t="str">
        <f t="shared" si="3322"/>
        <v/>
      </c>
      <c r="DQ210" s="72" t="str">
        <f t="shared" si="3322"/>
        <v/>
      </c>
      <c r="DR210" s="72" t="str">
        <f t="shared" si="3322"/>
        <v/>
      </c>
      <c r="DS210" s="72" t="str">
        <f t="shared" si="3322"/>
        <v/>
      </c>
      <c r="DT210" s="72" t="str">
        <f t="shared" si="3322"/>
        <v/>
      </c>
      <c r="DU210" s="72" t="str">
        <f t="shared" si="3322"/>
        <v/>
      </c>
      <c r="DV210" s="72" t="str">
        <f t="shared" si="3322"/>
        <v/>
      </c>
      <c r="DW210" s="72" t="str">
        <f t="shared" si="3322"/>
        <v/>
      </c>
      <c r="DX210" s="72" t="str">
        <f t="shared" si="3322"/>
        <v/>
      </c>
      <c r="DY210" s="72" t="str">
        <f t="shared" si="3322"/>
        <v/>
      </c>
      <c r="DZ210" s="72" t="str">
        <f t="shared" si="3322"/>
        <v/>
      </c>
      <c r="EA210" s="72" t="str">
        <f t="shared" si="3322"/>
        <v/>
      </c>
      <c r="EB210" s="72" t="str">
        <f t="shared" si="3322"/>
        <v/>
      </c>
      <c r="EC210" s="72" t="str">
        <f t="shared" si="3322"/>
        <v/>
      </c>
      <c r="ED210" s="72" t="str">
        <f t="shared" si="3322"/>
        <v/>
      </c>
      <c r="EE210" s="72" t="str">
        <f t="shared" si="3322"/>
        <v/>
      </c>
      <c r="EF210" s="72" t="str">
        <f t="shared" si="3322"/>
        <v/>
      </c>
      <c r="EG210" s="72" t="str">
        <f t="shared" si="3322"/>
        <v/>
      </c>
      <c r="EH210" s="72" t="str">
        <f t="shared" si="3322"/>
        <v/>
      </c>
      <c r="EI210" s="72" t="str">
        <f t="shared" si="3322"/>
        <v/>
      </c>
      <c r="EJ210" s="72" t="str">
        <f t="shared" si="3322"/>
        <v/>
      </c>
      <c r="EK210" s="72" t="str">
        <f t="shared" si="3322"/>
        <v/>
      </c>
      <c r="EL210" s="72" t="str">
        <f t="shared" si="3322"/>
        <v/>
      </c>
      <c r="EM210" s="72" t="str">
        <f t="shared" si="3322"/>
        <v/>
      </c>
      <c r="EN210" s="72" t="str">
        <f t="shared" si="3322"/>
        <v/>
      </c>
      <c r="EO210" s="72" t="str">
        <f t="shared" si="3322"/>
        <v/>
      </c>
      <c r="EP210" s="72" t="str">
        <f t="shared" si="3322"/>
        <v/>
      </c>
      <c r="EQ210" s="72" t="str">
        <f t="shared" si="3322"/>
        <v/>
      </c>
      <c r="ER210" s="72" t="str">
        <f t="shared" si="3322"/>
        <v/>
      </c>
      <c r="ES210" s="72" t="str">
        <f t="shared" si="3322"/>
        <v/>
      </c>
      <c r="ET210" s="72" t="str">
        <f t="shared" si="3322"/>
        <v/>
      </c>
      <c r="EU210" s="72" t="str">
        <f t="shared" si="3322"/>
        <v/>
      </c>
      <c r="EV210" s="72" t="str">
        <f t="shared" si="3322"/>
        <v/>
      </c>
      <c r="EW210" s="72" t="str">
        <f t="shared" si="3322"/>
        <v/>
      </c>
      <c r="EX210" s="72" t="str">
        <f t="shared" si="3322"/>
        <v/>
      </c>
      <c r="EY210" s="72" t="str">
        <f t="shared" si="3322"/>
        <v/>
      </c>
      <c r="EZ210" s="72" t="str">
        <f t="shared" si="3322"/>
        <v/>
      </c>
      <c r="FA210" s="72" t="str">
        <f t="shared" si="3322"/>
        <v/>
      </c>
      <c r="FB210" s="72" t="str">
        <f t="shared" si="3322"/>
        <v/>
      </c>
      <c r="FC210" s="72" t="str">
        <f t="shared" si="3322"/>
        <v/>
      </c>
      <c r="FD210" s="72" t="str">
        <f t="shared" si="3322"/>
        <v/>
      </c>
      <c r="FE210" s="72" t="str">
        <f t="shared" si="3322"/>
        <v/>
      </c>
      <c r="FF210" s="72" t="str">
        <f t="shared" si="3322"/>
        <v/>
      </c>
      <c r="FG210" s="72" t="str">
        <f t="shared" si="3322"/>
        <v/>
      </c>
      <c r="FH210" s="72" t="str">
        <f t="shared" si="3322"/>
        <v/>
      </c>
      <c r="FI210" s="72" t="str">
        <f t="shared" si="3322"/>
        <v/>
      </c>
      <c r="FJ210" s="72" t="str">
        <f t="shared" si="3322"/>
        <v/>
      </c>
      <c r="FK210" s="72" t="str">
        <f t="shared" si="3322"/>
        <v/>
      </c>
      <c r="FL210" s="72" t="str">
        <f t="shared" si="3322"/>
        <v/>
      </c>
      <c r="FM210" s="72" t="str">
        <f t="shared" si="3322"/>
        <v/>
      </c>
      <c r="FN210" s="72" t="str">
        <f t="shared" ref="FN210:FS210" si="3323">IF(CH210="","","|n"&amp;FN$2&amp;"+"&amp;CH210&amp;FN$1)</f>
        <v/>
      </c>
      <c r="FO210" s="72" t="str">
        <f t="shared" si="3323"/>
        <v/>
      </c>
      <c r="FP210" s="72" t="str">
        <f t="shared" si="3323"/>
        <v/>
      </c>
      <c r="FQ210" s="72" t="str">
        <f t="shared" si="3323"/>
        <v/>
      </c>
      <c r="FR210" s="72" t="str">
        <f t="shared" si="3323"/>
        <v/>
      </c>
      <c r="FS210" s="72" t="str">
        <f t="shared" si="3323"/>
        <v/>
      </c>
    </row>
    <row r="211" spans="1:175" ht="16.5">
      <c r="A211" s="81"/>
      <c r="B211" s="104" t="s">
        <v>723</v>
      </c>
      <c r="C211" s="81" t="s">
        <v>724</v>
      </c>
      <c r="T211" s="9" t="s">
        <v>725</v>
      </c>
      <c r="U211" s="88" t="str">
        <f t="shared" si="3239"/>
        <v>ReplaceableTextures\\CommandButtons\\BTNIZ01.blp</v>
      </c>
      <c r="CN211" s="70" t="str">
        <f t="shared" ref="CN211:CN228" si="3324">"InitUnitState('"&amp;B211&amp;"',"&amp;V211&amp;","&amp;W211&amp;","&amp;X211&amp;","&amp;Y211&amp;","&amp;Z211&amp;","&amp;AA211&amp;","&amp;AB211&amp;","&amp;AC211&amp;","&amp;AD211&amp;","&amp;AE211&amp;")"</f>
        <v>InitUnitState('IZ01',,,,,,,,,,)</v>
      </c>
      <c r="CO211" s="70" t="str">
        <f t="shared" ref="CO211:CO228" si="3325">"InitUnitNormal('"&amp;B211&amp;"',"&amp;AF211&amp;","&amp;AG211&amp;","&amp;AH211&amp;","&amp;AI211&amp;","&amp;AJ211&amp;","&amp;AK211&amp;","&amp;AL211&amp;","&amp;AM211&amp;","&amp;AN211&amp;","&amp;AO211&amp;")"</f>
        <v>InitUnitNormal('IZ01',,,,,,,,,,)</v>
      </c>
      <c r="CP211" s="70" t="str">
        <f t="shared" ref="CP211:CP228" si="3326">"InitUnitMagic('"&amp;B211&amp;"',"&amp;AP211&amp;","&amp;AQ211&amp;","&amp;AR211&amp;","&amp;AS211&amp;","&amp;AT211&amp;","&amp;AU211&amp;","&amp;AV211&amp;","&amp;AW211&amp;","&amp;BI211&amp;","&amp;BJ211&amp;")"</f>
        <v>InitUnitMagic('IZ01',,,,,,,,,,)</v>
      </c>
      <c r="CQ211" s="70" t="str">
        <f t="shared" ref="CQ211:CQ228" si="3327">"InitUnitAdd('"&amp;B211&amp;"',"&amp;BK211&amp;","&amp;BL211&amp;","&amp;BM211&amp;","&amp;BN211&amp;","&amp;BO211&amp;","&amp;BP211&amp;","&amp;BQ211&amp;","&amp;BR211&amp;","&amp;BS211&amp;","&amp;BT211&amp;")"</f>
        <v>InitUnitAdd('IZ01',,,,,,,,,,)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InitEquipData('IZ01',,"",,,,,'','','','','','',"ReplaceableTextures\\CommandButtons\\BTN023.blp")</v>
      </c>
      <c r="CU211" s="98" t="str">
        <f t="shared" ref="CU211:CU219" si="3328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1" t="str">
        <f t="shared" ref="CV211:CV219" si="3329">T211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1" s="61"/>
      <c r="CX211" s="61"/>
      <c r="CY211" s="61"/>
      <c r="CZ211" s="61"/>
      <c r="DA211" s="61"/>
      <c r="DB211" s="72" t="str">
        <f t="shared" ref="DB211:FM211" si="3330">IF(V211="","","|n"&amp;DB$2&amp;"+"&amp;V211&amp;DB$1)</f>
        <v/>
      </c>
      <c r="DC211" s="72" t="str">
        <f t="shared" si="3330"/>
        <v/>
      </c>
      <c r="DD211" s="72" t="str">
        <f t="shared" si="3330"/>
        <v/>
      </c>
      <c r="DE211" s="72" t="str">
        <f t="shared" si="3330"/>
        <v/>
      </c>
      <c r="DF211" s="72" t="str">
        <f t="shared" si="3330"/>
        <v/>
      </c>
      <c r="DG211" s="72" t="str">
        <f t="shared" si="3330"/>
        <v/>
      </c>
      <c r="DH211" s="72" t="str">
        <f t="shared" si="3330"/>
        <v/>
      </c>
      <c r="DI211" s="72" t="str">
        <f t="shared" si="3330"/>
        <v/>
      </c>
      <c r="DJ211" s="72" t="str">
        <f t="shared" si="3330"/>
        <v/>
      </c>
      <c r="DK211" s="72" t="str">
        <f t="shared" si="3330"/>
        <v/>
      </c>
      <c r="DL211" s="72" t="str">
        <f t="shared" si="3330"/>
        <v/>
      </c>
      <c r="DM211" s="72" t="str">
        <f t="shared" si="3330"/>
        <v/>
      </c>
      <c r="DN211" s="72" t="str">
        <f t="shared" si="3330"/>
        <v/>
      </c>
      <c r="DO211" s="72" t="str">
        <f t="shared" si="3330"/>
        <v/>
      </c>
      <c r="DP211" s="72" t="str">
        <f t="shared" si="3330"/>
        <v/>
      </c>
      <c r="DQ211" s="72" t="str">
        <f t="shared" si="3330"/>
        <v/>
      </c>
      <c r="DR211" s="72" t="str">
        <f t="shared" si="3330"/>
        <v/>
      </c>
      <c r="DS211" s="72" t="str">
        <f t="shared" si="3330"/>
        <v/>
      </c>
      <c r="DT211" s="72" t="str">
        <f t="shared" si="3330"/>
        <v/>
      </c>
      <c r="DU211" s="72" t="str">
        <f t="shared" si="3330"/>
        <v/>
      </c>
      <c r="DV211" s="72" t="str">
        <f t="shared" si="3330"/>
        <v/>
      </c>
      <c r="DW211" s="72" t="str">
        <f t="shared" si="3330"/>
        <v/>
      </c>
      <c r="DX211" s="72" t="str">
        <f t="shared" si="3330"/>
        <v/>
      </c>
      <c r="DY211" s="72" t="str">
        <f t="shared" si="3330"/>
        <v/>
      </c>
      <c r="DZ211" s="72" t="str">
        <f t="shared" si="3330"/>
        <v/>
      </c>
      <c r="EA211" s="72" t="str">
        <f t="shared" si="3330"/>
        <v/>
      </c>
      <c r="EB211" s="72" t="str">
        <f t="shared" si="3330"/>
        <v/>
      </c>
      <c r="EC211" s="72" t="str">
        <f t="shared" si="3330"/>
        <v/>
      </c>
      <c r="ED211" s="72" t="str">
        <f t="shared" si="3330"/>
        <v/>
      </c>
      <c r="EE211" s="72" t="str">
        <f t="shared" si="3330"/>
        <v/>
      </c>
      <c r="EF211" s="72" t="str">
        <f t="shared" si="3330"/>
        <v/>
      </c>
      <c r="EG211" s="72" t="str">
        <f t="shared" si="3330"/>
        <v/>
      </c>
      <c r="EH211" s="72" t="str">
        <f t="shared" si="3330"/>
        <v/>
      </c>
      <c r="EI211" s="72" t="str">
        <f t="shared" si="3330"/>
        <v/>
      </c>
      <c r="EJ211" s="72" t="str">
        <f t="shared" si="3330"/>
        <v/>
      </c>
      <c r="EK211" s="72" t="str">
        <f t="shared" si="3330"/>
        <v/>
      </c>
      <c r="EL211" s="72" t="str">
        <f t="shared" si="3330"/>
        <v/>
      </c>
      <c r="EM211" s="72" t="str">
        <f t="shared" si="3330"/>
        <v/>
      </c>
      <c r="EN211" s="72" t="str">
        <f t="shared" si="3330"/>
        <v/>
      </c>
      <c r="EO211" s="72" t="str">
        <f t="shared" si="3330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0"/>
        <v/>
      </c>
      <c r="FA211" s="72" t="str">
        <f t="shared" si="3330"/>
        <v/>
      </c>
      <c r="FB211" s="72" t="str">
        <f t="shared" si="3330"/>
        <v/>
      </c>
      <c r="FC211" s="72" t="str">
        <f t="shared" si="3330"/>
        <v/>
      </c>
      <c r="FD211" s="72" t="str">
        <f t="shared" si="3330"/>
        <v/>
      </c>
      <c r="FE211" s="72" t="str">
        <f t="shared" si="3330"/>
        <v/>
      </c>
      <c r="FF211" s="72" t="str">
        <f t="shared" si="3330"/>
        <v/>
      </c>
      <c r="FG211" s="72" t="str">
        <f t="shared" si="3330"/>
        <v/>
      </c>
      <c r="FH211" s="72" t="str">
        <f t="shared" si="3330"/>
        <v/>
      </c>
      <c r="FI211" s="72" t="str">
        <f t="shared" si="3330"/>
        <v/>
      </c>
      <c r="FJ211" s="72" t="str">
        <f t="shared" si="3330"/>
        <v/>
      </c>
      <c r="FK211" s="72" t="str">
        <f t="shared" si="3330"/>
        <v/>
      </c>
      <c r="FL211" s="72" t="str">
        <f t="shared" si="3330"/>
        <v/>
      </c>
      <c r="FM211" s="72" t="str">
        <f t="shared" si="3330"/>
        <v/>
      </c>
      <c r="FN211" s="72" t="str">
        <f t="shared" ref="FN211:FS211" si="3331">IF(CH211="","","|n"&amp;FN$2&amp;"+"&amp;CH211&amp;FN$1)</f>
        <v/>
      </c>
      <c r="FO211" s="72" t="str">
        <f t="shared" si="3331"/>
        <v/>
      </c>
      <c r="FP211" s="72" t="str">
        <f t="shared" si="3331"/>
        <v/>
      </c>
      <c r="FQ211" s="72" t="str">
        <f t="shared" si="3331"/>
        <v/>
      </c>
      <c r="FR211" s="72" t="str">
        <f t="shared" si="3331"/>
        <v/>
      </c>
      <c r="FS211" s="72" t="str">
        <f t="shared" si="3331"/>
        <v/>
      </c>
    </row>
    <row r="212" spans="1:175" ht="16.5">
      <c r="A212" s="81"/>
      <c r="B212" s="104" t="s">
        <v>726</v>
      </c>
      <c r="C212" s="81" t="s">
        <v>727</v>
      </c>
      <c r="T212" s="136" t="s">
        <v>728</v>
      </c>
      <c r="U212" s="137" t="s">
        <v>729</v>
      </c>
      <c r="CN212" s="70" t="str">
        <f t="shared" si="3324"/>
        <v>InitUnitState('IS01',,,,,,,,,,)</v>
      </c>
      <c r="CO212" s="70" t="str">
        <f t="shared" si="3325"/>
        <v>InitUnitNormal('IS01',,,,,,,,,,)</v>
      </c>
      <c r="CP212" s="70" t="str">
        <f t="shared" si="3326"/>
        <v>InitUnitMagic('IS01',,,,,,,,,,)</v>
      </c>
      <c r="CQ212" s="70" t="str">
        <f t="shared" si="3327"/>
        <v>InitUnitAdd('IS01',,,,,,,,,,)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InitEquipData('IS01',,"",,,,,'','','','','','',"ReplaceableTextures\\CommandButtons\\BTN020.blp")</v>
      </c>
      <c r="CU212" s="98" t="str">
        <f t="shared" si="3328"/>
        <v>|n</v>
      </c>
      <c r="CV212" s="71" t="str">
        <f t="shared" si="3329"/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ref="DB212:DK213" si="3332">IF(V212="","","|n"&amp;DB$2&amp;"+"&amp;V212&amp;DB$1)</f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ref="DL212:DU213" si="3333">IF(AF212="","","|n"&amp;DL$2&amp;"+"&amp;AF212&amp;DL$1)</f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ref="DV212:EE213" si="3334">IF(AP212="","","|n"&amp;DV$2&amp;"+"&amp;AP212&amp;DV$1)</f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ref="EF212:EO213" si="3335">IF(AZ212="","","|n"&amp;EF$2&amp;"+"&amp;AZ212&amp;EF$1)</f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ref="EP212:EY213" si="3336">IF(BJ212="","","|n"&amp;EP$2&amp;"+"&amp;BJ212&amp;EP$1)</f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ref="EZ212:FI213" si="3337">IF(BT212="","","|n"&amp;EZ$2&amp;"+"&amp;BT212&amp;EZ$1)</f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ref="FJ212:FS213" si="3338">IF(CD212="","","|n"&amp;FJ$2&amp;"+"&amp;CD212&amp;FJ$1)</f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730</v>
      </c>
      <c r="C213" s="81" t="s">
        <v>731</v>
      </c>
      <c r="T213" s="136" t="s">
        <v>732</v>
      </c>
      <c r="U213" s="137" t="s">
        <v>733</v>
      </c>
      <c r="CN213" s="70" t="str">
        <f t="shared" si="3324"/>
        <v>InitUnitState('IS02',,,,,,,,,,)</v>
      </c>
      <c r="CO213" s="70" t="str">
        <f t="shared" si="3325"/>
        <v>InitUnitNormal('IS02',,,,,,,,,,)</v>
      </c>
      <c r="CP213" s="70" t="str">
        <f t="shared" si="3326"/>
        <v>InitUnitMagic('IS02',,,,,,,,,,)</v>
      </c>
      <c r="CQ213" s="70" t="str">
        <f t="shared" si="3327"/>
        <v>InitUnitAdd('IS02',,,,,,,,,,)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InitEquipData('IS02',,"",,,,,'','','','','','',"ReplaceableTextures\\CommandButtons\\BTN001.blp")</v>
      </c>
      <c r="CU213" s="98" t="str">
        <f t="shared" si="3328"/>
        <v>|n</v>
      </c>
      <c r="CV213" s="71" t="str">
        <f t="shared" si="332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332"/>
        <v/>
      </c>
      <c r="DC213" s="72" t="str">
        <f t="shared" si="3332"/>
        <v/>
      </c>
      <c r="DD213" s="72" t="str">
        <f t="shared" si="3332"/>
        <v/>
      </c>
      <c r="DE213" s="72" t="str">
        <f t="shared" si="3332"/>
        <v/>
      </c>
      <c r="DF213" s="72" t="str">
        <f t="shared" si="3332"/>
        <v/>
      </c>
      <c r="DG213" s="72" t="str">
        <f t="shared" si="3332"/>
        <v/>
      </c>
      <c r="DH213" s="72" t="str">
        <f t="shared" si="3332"/>
        <v/>
      </c>
      <c r="DI213" s="72" t="str">
        <f t="shared" si="3332"/>
        <v/>
      </c>
      <c r="DJ213" s="72" t="str">
        <f t="shared" si="3332"/>
        <v/>
      </c>
      <c r="DK213" s="72" t="str">
        <f t="shared" si="3332"/>
        <v/>
      </c>
      <c r="DL213" s="72" t="str">
        <f t="shared" si="3333"/>
        <v/>
      </c>
      <c r="DM213" s="72" t="str">
        <f t="shared" si="3333"/>
        <v/>
      </c>
      <c r="DN213" s="72" t="str">
        <f t="shared" si="3333"/>
        <v/>
      </c>
      <c r="DO213" s="72" t="str">
        <f t="shared" si="3333"/>
        <v/>
      </c>
      <c r="DP213" s="72" t="str">
        <f t="shared" si="3333"/>
        <v/>
      </c>
      <c r="DQ213" s="72" t="str">
        <f t="shared" si="3333"/>
        <v/>
      </c>
      <c r="DR213" s="72" t="str">
        <f t="shared" si="3333"/>
        <v/>
      </c>
      <c r="DS213" s="72" t="str">
        <f t="shared" si="3333"/>
        <v/>
      </c>
      <c r="DT213" s="72" t="str">
        <f t="shared" si="3333"/>
        <v/>
      </c>
      <c r="DU213" s="72" t="str">
        <f t="shared" si="3333"/>
        <v/>
      </c>
      <c r="DV213" s="72" t="str">
        <f t="shared" si="3334"/>
        <v/>
      </c>
      <c r="DW213" s="72" t="str">
        <f t="shared" si="3334"/>
        <v/>
      </c>
      <c r="DX213" s="72" t="str">
        <f t="shared" si="3334"/>
        <v/>
      </c>
      <c r="DY213" s="72" t="str">
        <f t="shared" si="3334"/>
        <v/>
      </c>
      <c r="DZ213" s="72" t="str">
        <f t="shared" si="3334"/>
        <v/>
      </c>
      <c r="EA213" s="72" t="str">
        <f t="shared" si="3334"/>
        <v/>
      </c>
      <c r="EB213" s="72" t="str">
        <f t="shared" si="3334"/>
        <v/>
      </c>
      <c r="EC213" s="72" t="str">
        <f t="shared" si="3334"/>
        <v/>
      </c>
      <c r="ED213" s="72" t="str">
        <f t="shared" si="3334"/>
        <v/>
      </c>
      <c r="EE213" s="72" t="str">
        <f t="shared" si="3334"/>
        <v/>
      </c>
      <c r="EF213" s="72" t="str">
        <f t="shared" si="3335"/>
        <v/>
      </c>
      <c r="EG213" s="72" t="str">
        <f t="shared" si="3335"/>
        <v/>
      </c>
      <c r="EH213" s="72" t="str">
        <f t="shared" si="3335"/>
        <v/>
      </c>
      <c r="EI213" s="72" t="str">
        <f t="shared" si="3335"/>
        <v/>
      </c>
      <c r="EJ213" s="72" t="str">
        <f t="shared" si="3335"/>
        <v/>
      </c>
      <c r="EK213" s="72" t="str">
        <f t="shared" si="3335"/>
        <v/>
      </c>
      <c r="EL213" s="72" t="str">
        <f t="shared" si="3335"/>
        <v/>
      </c>
      <c r="EM213" s="72" t="str">
        <f t="shared" si="3335"/>
        <v/>
      </c>
      <c r="EN213" s="72" t="str">
        <f t="shared" si="3335"/>
        <v/>
      </c>
      <c r="EO213" s="72" t="str">
        <f t="shared" si="3335"/>
        <v/>
      </c>
      <c r="EP213" s="72" t="str">
        <f t="shared" si="3336"/>
        <v/>
      </c>
      <c r="EQ213" s="72" t="str">
        <f t="shared" si="3336"/>
        <v/>
      </c>
      <c r="ER213" s="72" t="str">
        <f t="shared" si="3336"/>
        <v/>
      </c>
      <c r="ES213" s="72" t="str">
        <f t="shared" si="3336"/>
        <v/>
      </c>
      <c r="ET213" s="72" t="str">
        <f t="shared" si="3336"/>
        <v/>
      </c>
      <c r="EU213" s="72" t="str">
        <f t="shared" si="3336"/>
        <v/>
      </c>
      <c r="EV213" s="72" t="str">
        <f t="shared" si="3336"/>
        <v/>
      </c>
      <c r="EW213" s="72" t="str">
        <f t="shared" si="3336"/>
        <v/>
      </c>
      <c r="EX213" s="72" t="str">
        <f t="shared" si="3336"/>
        <v/>
      </c>
      <c r="EY213" s="72" t="str">
        <f t="shared" si="3336"/>
        <v/>
      </c>
      <c r="EZ213" s="72" t="str">
        <f t="shared" si="3337"/>
        <v/>
      </c>
      <c r="FA213" s="72" t="str">
        <f t="shared" si="3337"/>
        <v/>
      </c>
      <c r="FB213" s="72" t="str">
        <f t="shared" si="3337"/>
        <v/>
      </c>
      <c r="FC213" s="72" t="str">
        <f t="shared" si="3337"/>
        <v/>
      </c>
      <c r="FD213" s="72" t="str">
        <f t="shared" si="3337"/>
        <v/>
      </c>
      <c r="FE213" s="72" t="str">
        <f t="shared" si="3337"/>
        <v/>
      </c>
      <c r="FF213" s="72" t="str">
        <f t="shared" si="3337"/>
        <v/>
      </c>
      <c r="FG213" s="72" t="str">
        <f t="shared" si="3337"/>
        <v/>
      </c>
      <c r="FH213" s="72" t="str">
        <f t="shared" si="3337"/>
        <v/>
      </c>
      <c r="FI213" s="72" t="str">
        <f t="shared" si="3337"/>
        <v/>
      </c>
      <c r="FJ213" s="72" t="str">
        <f t="shared" si="3338"/>
        <v/>
      </c>
      <c r="FK213" s="72" t="str">
        <f t="shared" si="3338"/>
        <v/>
      </c>
      <c r="FL213" s="72" t="str">
        <f t="shared" si="3338"/>
        <v/>
      </c>
      <c r="FM213" s="72" t="str">
        <f t="shared" si="3338"/>
        <v/>
      </c>
      <c r="FN213" s="72" t="str">
        <f t="shared" si="3338"/>
        <v/>
      </c>
      <c r="FO213" s="72" t="str">
        <f t="shared" si="3338"/>
        <v/>
      </c>
      <c r="FP213" s="72" t="str">
        <f t="shared" si="3338"/>
        <v/>
      </c>
      <c r="FQ213" s="72" t="str">
        <f t="shared" si="3338"/>
        <v/>
      </c>
      <c r="FR213" s="72" t="str">
        <f t="shared" si="3338"/>
        <v/>
      </c>
      <c r="FS213" s="72" t="str">
        <f t="shared" si="3338"/>
        <v/>
      </c>
    </row>
    <row r="214" spans="1:175" ht="16.5">
      <c r="A214" s="81"/>
      <c r="B214" s="104" t="s">
        <v>734</v>
      </c>
      <c r="C214" s="81" t="s">
        <v>735</v>
      </c>
      <c r="T214" s="136" t="s">
        <v>1027</v>
      </c>
      <c r="U214" s="137" t="s">
        <v>737</v>
      </c>
      <c r="CN214" s="70" t="str">
        <f t="shared" si="3324"/>
        <v>InitUnitState('IS03',,,,,,,,,,)</v>
      </c>
      <c r="CO214" s="70" t="str">
        <f t="shared" si="3325"/>
        <v>InitUnitNormal('IS03',,,,,,,,,,)</v>
      </c>
      <c r="CP214" s="70" t="str">
        <f t="shared" si="3326"/>
        <v>InitUnitMagic('IS03',,,,,,,,,,)</v>
      </c>
      <c r="CQ214" s="70" t="str">
        <f t="shared" si="3327"/>
        <v>InitUnitAdd('IS03',,,,,,,,,,)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328"/>
        <v>|n</v>
      </c>
      <c r="CV214" s="71" t="str">
        <f t="shared" si="332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:DK219" si="3339">IF(V214="","","|n"&amp;DB$2&amp;"+"&amp;V214&amp;DB$1)</f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ref="DL214:DU219" si="3340">IF(AF214="","","|n"&amp;DL$2&amp;"+"&amp;AF214&amp;DL$1)</f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ref="DV214:EE219" si="3341">IF(AP214="","","|n"&amp;DV$2&amp;"+"&amp;AP214&amp;DV$1)</f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ref="EF214:EO219" si="3342">IF(AZ214="","","|n"&amp;EF$2&amp;"+"&amp;AZ214&amp;EF$1)</f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ref="EP214:EY219" si="3343">IF(BJ214="","","|n"&amp;EP$2&amp;"+"&amp;BJ214&amp;EP$1)</f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ref="EZ214:FI219" si="3344">IF(BT214="","","|n"&amp;EZ$2&amp;"+"&amp;BT214&amp;EZ$1)</f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ref="FJ214:FS219" si="3345">IF(CD214="","","|n"&amp;FJ$2&amp;"+"&amp;CD214&amp;FJ$1)</f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738</v>
      </c>
      <c r="C215" s="81" t="s">
        <v>739</v>
      </c>
      <c r="T215" s="136" t="s">
        <v>728</v>
      </c>
      <c r="U215" s="137" t="s">
        <v>740</v>
      </c>
      <c r="CN215" s="70" t="str">
        <f t="shared" ref="CN215:CN217" si="3346">"InitUnitState('"&amp;B215&amp;"',"&amp;V215&amp;","&amp;W215&amp;","&amp;X215&amp;","&amp;Y215&amp;","&amp;Z215&amp;","&amp;AA215&amp;","&amp;AB215&amp;","&amp;AC215&amp;","&amp;AD215&amp;","&amp;AE215&amp;")"</f>
        <v>InitUnitState('IS06',,,,,,,,,,)</v>
      </c>
      <c r="CO215" s="70" t="str">
        <f t="shared" ref="CO215:CO217" si="3347">"InitUnitNormal('"&amp;B215&amp;"',"&amp;AF215&amp;","&amp;AG215&amp;","&amp;AH215&amp;","&amp;AI215&amp;","&amp;AJ215&amp;","&amp;AK215&amp;","&amp;AL215&amp;","&amp;AM215&amp;","&amp;AN215&amp;","&amp;AO215&amp;")"</f>
        <v>InitUnitNormal('IS06',,,,,,,,,,)</v>
      </c>
      <c r="CP215" s="70" t="str">
        <f t="shared" ref="CP215:CP217" si="3348">"InitUnitMagic('"&amp;B215&amp;"',"&amp;AP215&amp;","&amp;AQ215&amp;","&amp;AR215&amp;","&amp;AS215&amp;","&amp;AT215&amp;","&amp;AU215&amp;","&amp;AV215&amp;","&amp;AW215&amp;","&amp;BI215&amp;","&amp;BJ215&amp;")"</f>
        <v>InitUnitMagic('IS06',,,,,,,,,,)</v>
      </c>
      <c r="CQ215" s="70" t="str">
        <f t="shared" ref="CQ215:CQ217" si="3349">"InitUnitAdd('"&amp;B215&amp;"',"&amp;BK215&amp;","&amp;BL215&amp;","&amp;BM215&amp;","&amp;BN215&amp;","&amp;BO215&amp;","&amp;BP215&amp;","&amp;BQ215&amp;","&amp;BR215&amp;","&amp;BS215&amp;","&amp;BT215&amp;")"</f>
        <v>InitUnitAdd('IS06',,,,,,,,,,)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InitEquipData('IS06',,"",,,,,'','','','','','',"ReplaceableTextures\\CommandButtons\\BTN021.blp")</v>
      </c>
      <c r="CU215" s="98" t="str">
        <f t="shared" ref="CU215:CU217" si="3350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71" t="str">
        <f t="shared" ref="CV215:CV217" si="3351">T215</f>
        <v>高概率获得D级技能，低概率获得|Cff00ff7fC级技能|r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741</v>
      </c>
      <c r="C216" s="81" t="s">
        <v>742</v>
      </c>
      <c r="T216" s="136" t="s">
        <v>732</v>
      </c>
      <c r="U216" s="137" t="s">
        <v>743</v>
      </c>
      <c r="CN216" s="70" t="str">
        <f t="shared" si="3346"/>
        <v>InitUnitState('IS07',,,,,,,,,,)</v>
      </c>
      <c r="CO216" s="70" t="str">
        <f t="shared" si="3347"/>
        <v>InitUnitNormal('IS07',,,,,,,,,,)</v>
      </c>
      <c r="CP216" s="70" t="str">
        <f t="shared" si="3348"/>
        <v>InitUnitMagic('IS07',,,,,,,,,,)</v>
      </c>
      <c r="CQ216" s="70" t="str">
        <f t="shared" si="3349"/>
        <v>InitUnitAdd('IS07',,,,,,,,,,)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InitEquipData('IS07',,"",,,,,'','','','','','',"ReplaceableTextures\\CommandButtons\\BTN002.blp")</v>
      </c>
      <c r="CU216" s="98" t="str">
        <f t="shared" si="3350"/>
        <v>|n</v>
      </c>
      <c r="CV216" s="71" t="str">
        <f t="shared" si="3351"/>
        <v>较高概率获得D级技能，高概率获得|Cff00ff7fC级技能|r，极低概率获得|Cff2693ffB级技能|r。</v>
      </c>
      <c r="CW216" s="61"/>
      <c r="CX216" s="61"/>
      <c r="CY216" s="61"/>
      <c r="CZ216" s="61"/>
      <c r="DA216" s="61"/>
      <c r="DB216" s="72" t="str">
        <f t="shared" si="3339"/>
        <v/>
      </c>
      <c r="DC216" s="72" t="str">
        <f t="shared" si="3339"/>
        <v/>
      </c>
      <c r="DD216" s="72" t="str">
        <f t="shared" si="3339"/>
        <v/>
      </c>
      <c r="DE216" s="72" t="str">
        <f t="shared" si="3339"/>
        <v/>
      </c>
      <c r="DF216" s="72" t="str">
        <f t="shared" si="3339"/>
        <v/>
      </c>
      <c r="DG216" s="72" t="str">
        <f t="shared" si="3339"/>
        <v/>
      </c>
      <c r="DH216" s="72" t="str">
        <f t="shared" si="3339"/>
        <v/>
      </c>
      <c r="DI216" s="72" t="str">
        <f t="shared" si="3339"/>
        <v/>
      </c>
      <c r="DJ216" s="72" t="str">
        <f t="shared" si="3339"/>
        <v/>
      </c>
      <c r="DK216" s="72" t="str">
        <f t="shared" si="3339"/>
        <v/>
      </c>
      <c r="DL216" s="72" t="str">
        <f t="shared" si="3340"/>
        <v/>
      </c>
      <c r="DM216" s="72" t="str">
        <f t="shared" si="3340"/>
        <v/>
      </c>
      <c r="DN216" s="72" t="str">
        <f t="shared" si="3340"/>
        <v/>
      </c>
      <c r="DO216" s="72" t="str">
        <f t="shared" si="3340"/>
        <v/>
      </c>
      <c r="DP216" s="72" t="str">
        <f t="shared" si="3340"/>
        <v/>
      </c>
      <c r="DQ216" s="72" t="str">
        <f t="shared" si="3340"/>
        <v/>
      </c>
      <c r="DR216" s="72" t="str">
        <f t="shared" si="3340"/>
        <v/>
      </c>
      <c r="DS216" s="72" t="str">
        <f t="shared" si="3340"/>
        <v/>
      </c>
      <c r="DT216" s="72" t="str">
        <f t="shared" si="3340"/>
        <v/>
      </c>
      <c r="DU216" s="72" t="str">
        <f t="shared" si="3340"/>
        <v/>
      </c>
      <c r="DV216" s="72" t="str">
        <f t="shared" si="3341"/>
        <v/>
      </c>
      <c r="DW216" s="72" t="str">
        <f t="shared" si="3341"/>
        <v/>
      </c>
      <c r="DX216" s="72" t="str">
        <f t="shared" si="3341"/>
        <v/>
      </c>
      <c r="DY216" s="72" t="str">
        <f t="shared" si="3341"/>
        <v/>
      </c>
      <c r="DZ216" s="72" t="str">
        <f t="shared" si="3341"/>
        <v/>
      </c>
      <c r="EA216" s="72" t="str">
        <f t="shared" si="3341"/>
        <v/>
      </c>
      <c r="EB216" s="72" t="str">
        <f t="shared" si="3341"/>
        <v/>
      </c>
      <c r="EC216" s="72" t="str">
        <f t="shared" si="3341"/>
        <v/>
      </c>
      <c r="ED216" s="72" t="str">
        <f t="shared" si="3341"/>
        <v/>
      </c>
      <c r="EE216" s="72" t="str">
        <f t="shared" si="3341"/>
        <v/>
      </c>
      <c r="EF216" s="72" t="str">
        <f t="shared" si="3342"/>
        <v/>
      </c>
      <c r="EG216" s="72" t="str">
        <f t="shared" si="3342"/>
        <v/>
      </c>
      <c r="EH216" s="72" t="str">
        <f t="shared" si="3342"/>
        <v/>
      </c>
      <c r="EI216" s="72" t="str">
        <f t="shared" si="3342"/>
        <v/>
      </c>
      <c r="EJ216" s="72" t="str">
        <f t="shared" si="3342"/>
        <v/>
      </c>
      <c r="EK216" s="72" t="str">
        <f t="shared" si="3342"/>
        <v/>
      </c>
      <c r="EL216" s="72" t="str">
        <f t="shared" si="3342"/>
        <v/>
      </c>
      <c r="EM216" s="72" t="str">
        <f t="shared" si="3342"/>
        <v/>
      </c>
      <c r="EN216" s="72" t="str">
        <f t="shared" si="3342"/>
        <v/>
      </c>
      <c r="EO216" s="72" t="str">
        <f t="shared" si="3342"/>
        <v/>
      </c>
      <c r="EP216" s="72" t="str">
        <f t="shared" si="3343"/>
        <v/>
      </c>
      <c r="EQ216" s="72" t="str">
        <f t="shared" si="3343"/>
        <v/>
      </c>
      <c r="ER216" s="72" t="str">
        <f t="shared" si="3343"/>
        <v/>
      </c>
      <c r="ES216" s="72" t="str">
        <f t="shared" si="3343"/>
        <v/>
      </c>
      <c r="ET216" s="72" t="str">
        <f t="shared" si="3343"/>
        <v/>
      </c>
      <c r="EU216" s="72" t="str">
        <f t="shared" si="3343"/>
        <v/>
      </c>
      <c r="EV216" s="72" t="str">
        <f t="shared" si="3343"/>
        <v/>
      </c>
      <c r="EW216" s="72" t="str">
        <f t="shared" si="3343"/>
        <v/>
      </c>
      <c r="EX216" s="72" t="str">
        <f t="shared" si="3343"/>
        <v/>
      </c>
      <c r="EY216" s="72" t="str">
        <f t="shared" si="3343"/>
        <v/>
      </c>
      <c r="EZ216" s="72" t="str">
        <f t="shared" si="3344"/>
        <v/>
      </c>
      <c r="FA216" s="72" t="str">
        <f t="shared" si="3344"/>
        <v/>
      </c>
      <c r="FB216" s="72" t="str">
        <f t="shared" si="3344"/>
        <v/>
      </c>
      <c r="FC216" s="72" t="str">
        <f t="shared" si="3344"/>
        <v/>
      </c>
      <c r="FD216" s="72" t="str">
        <f t="shared" si="3344"/>
        <v/>
      </c>
      <c r="FE216" s="72" t="str">
        <f t="shared" si="3344"/>
        <v/>
      </c>
      <c r="FF216" s="72" t="str">
        <f t="shared" si="3344"/>
        <v/>
      </c>
      <c r="FG216" s="72" t="str">
        <f t="shared" si="3344"/>
        <v/>
      </c>
      <c r="FH216" s="72" t="str">
        <f t="shared" si="3344"/>
        <v/>
      </c>
      <c r="FI216" s="72" t="str">
        <f t="shared" si="3344"/>
        <v/>
      </c>
      <c r="FJ216" s="72" t="str">
        <f t="shared" si="3345"/>
        <v/>
      </c>
      <c r="FK216" s="72" t="str">
        <f t="shared" si="3345"/>
        <v/>
      </c>
      <c r="FL216" s="72" t="str">
        <f t="shared" si="3345"/>
        <v/>
      </c>
      <c r="FM216" s="72" t="str">
        <f t="shared" si="3345"/>
        <v/>
      </c>
      <c r="FN216" s="72" t="str">
        <f t="shared" si="3345"/>
        <v/>
      </c>
      <c r="FO216" s="72" t="str">
        <f t="shared" si="3345"/>
        <v/>
      </c>
      <c r="FP216" s="72" t="str">
        <f t="shared" si="3345"/>
        <v/>
      </c>
      <c r="FQ216" s="72" t="str">
        <f t="shared" si="3345"/>
        <v/>
      </c>
      <c r="FR216" s="72" t="str">
        <f t="shared" si="3345"/>
        <v/>
      </c>
      <c r="FS216" s="72" t="str">
        <f t="shared" si="3345"/>
        <v/>
      </c>
    </row>
    <row r="217" spans="1:175" ht="16.5">
      <c r="A217" s="81"/>
      <c r="B217" s="104" t="s">
        <v>744</v>
      </c>
      <c r="C217" s="81" t="s">
        <v>745</v>
      </c>
      <c r="T217" s="136" t="s">
        <v>736</v>
      </c>
      <c r="U217" s="137" t="s">
        <v>746</v>
      </c>
      <c r="CN217" s="70" t="str">
        <f t="shared" si="3346"/>
        <v>InitUnitState('IS08',,,,,,,,,,)</v>
      </c>
      <c r="CO217" s="70" t="str">
        <f t="shared" si="3347"/>
        <v>InitUnitNormal('IS08',,,,,,,,,,)</v>
      </c>
      <c r="CP217" s="70" t="str">
        <f t="shared" si="3348"/>
        <v>InitUnitMagic('IS08',,,,,,,,,,)</v>
      </c>
      <c r="CQ217" s="70" t="str">
        <f t="shared" si="3349"/>
        <v>InitUnitAdd('IS08',,,,,,,,,,)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si="3350"/>
        <v>|n</v>
      </c>
      <c r="CV217" s="71" t="str">
        <f t="shared" si="3351"/>
        <v>低概率获得C级技能，高概率获得|Cff00ff7fB级技能|r，低概率获得|Cff2693ffA级技能|r。</v>
      </c>
      <c r="CW217" s="61"/>
      <c r="CX217" s="61"/>
      <c r="CY217" s="61"/>
      <c r="CZ217" s="61"/>
      <c r="DA217" s="61"/>
      <c r="DB217" s="72" t="str">
        <f t="shared" ref="DB217" si="3352">IF(V217="","","|n"&amp;DB$2&amp;"+"&amp;V217&amp;DB$1)</f>
        <v/>
      </c>
      <c r="DC217" s="72" t="str">
        <f t="shared" ref="DC217" si="3353">IF(W217="","","|n"&amp;DC$2&amp;"+"&amp;W217&amp;DC$1)</f>
        <v/>
      </c>
      <c r="DD217" s="72" t="str">
        <f t="shared" ref="DD217" si="3354">IF(X217="","","|n"&amp;DD$2&amp;"+"&amp;X217&amp;DD$1)</f>
        <v/>
      </c>
      <c r="DE217" s="72" t="str">
        <f t="shared" ref="DE217" si="3355">IF(Y217="","","|n"&amp;DE$2&amp;"+"&amp;Y217&amp;DE$1)</f>
        <v/>
      </c>
      <c r="DF217" s="72" t="str">
        <f t="shared" ref="DF217" si="3356">IF(Z217="","","|n"&amp;DF$2&amp;"+"&amp;Z217&amp;DF$1)</f>
        <v/>
      </c>
      <c r="DG217" s="72" t="str">
        <f t="shared" ref="DG217" si="3357">IF(AA217="","","|n"&amp;DG$2&amp;"+"&amp;AA217&amp;DG$1)</f>
        <v/>
      </c>
      <c r="DH217" s="72" t="str">
        <f t="shared" ref="DH217" si="3358">IF(AB217="","","|n"&amp;DH$2&amp;"+"&amp;AB217&amp;DH$1)</f>
        <v/>
      </c>
      <c r="DI217" s="72" t="str">
        <f t="shared" ref="DI217" si="3359">IF(AC217="","","|n"&amp;DI$2&amp;"+"&amp;AC217&amp;DI$1)</f>
        <v/>
      </c>
      <c r="DJ217" s="72" t="str">
        <f t="shared" ref="DJ217" si="3360">IF(AD217="","","|n"&amp;DJ$2&amp;"+"&amp;AD217&amp;DJ$1)</f>
        <v/>
      </c>
      <c r="DK217" s="72" t="str">
        <f t="shared" ref="DK217" si="3361">IF(AE217="","","|n"&amp;DK$2&amp;"+"&amp;AE217&amp;DK$1)</f>
        <v/>
      </c>
      <c r="DL217" s="72" t="str">
        <f t="shared" ref="DL217" si="3362">IF(AF217="","","|n"&amp;DL$2&amp;"+"&amp;AF217&amp;DL$1)</f>
        <v/>
      </c>
      <c r="DM217" s="72" t="str">
        <f t="shared" ref="DM217" si="3363">IF(AG217="","","|n"&amp;DM$2&amp;"+"&amp;AG217&amp;DM$1)</f>
        <v/>
      </c>
      <c r="DN217" s="72" t="str">
        <f t="shared" ref="DN217" si="3364">IF(AH217="","","|n"&amp;DN$2&amp;"+"&amp;AH217&amp;DN$1)</f>
        <v/>
      </c>
      <c r="DO217" s="72" t="str">
        <f t="shared" ref="DO217" si="3365">IF(AI217="","","|n"&amp;DO$2&amp;"+"&amp;AI217&amp;DO$1)</f>
        <v/>
      </c>
      <c r="DP217" s="72" t="str">
        <f t="shared" ref="DP217" si="3366">IF(AJ217="","","|n"&amp;DP$2&amp;"+"&amp;AJ217&amp;DP$1)</f>
        <v/>
      </c>
      <c r="DQ217" s="72" t="str">
        <f t="shared" ref="DQ217" si="3367">IF(AK217="","","|n"&amp;DQ$2&amp;"+"&amp;AK217&amp;DQ$1)</f>
        <v/>
      </c>
      <c r="DR217" s="72" t="str">
        <f t="shared" ref="DR217" si="3368">IF(AL217="","","|n"&amp;DR$2&amp;"+"&amp;AL217&amp;DR$1)</f>
        <v/>
      </c>
      <c r="DS217" s="72" t="str">
        <f t="shared" ref="DS217" si="3369">IF(AM217="","","|n"&amp;DS$2&amp;"+"&amp;AM217&amp;DS$1)</f>
        <v/>
      </c>
      <c r="DT217" s="72" t="str">
        <f t="shared" ref="DT217" si="3370">IF(AN217="","","|n"&amp;DT$2&amp;"+"&amp;AN217&amp;DT$1)</f>
        <v/>
      </c>
      <c r="DU217" s="72" t="str">
        <f t="shared" ref="DU217" si="3371">IF(AO217="","","|n"&amp;DU$2&amp;"+"&amp;AO217&amp;DU$1)</f>
        <v/>
      </c>
      <c r="DV217" s="72" t="str">
        <f t="shared" ref="DV217" si="3372">IF(AP217="","","|n"&amp;DV$2&amp;"+"&amp;AP217&amp;DV$1)</f>
        <v/>
      </c>
      <c r="DW217" s="72" t="str">
        <f t="shared" ref="DW217" si="3373">IF(AQ217="","","|n"&amp;DW$2&amp;"+"&amp;AQ217&amp;DW$1)</f>
        <v/>
      </c>
      <c r="DX217" s="72" t="str">
        <f t="shared" ref="DX217" si="3374">IF(AR217="","","|n"&amp;DX$2&amp;"+"&amp;AR217&amp;DX$1)</f>
        <v/>
      </c>
      <c r="DY217" s="72" t="str">
        <f t="shared" ref="DY217" si="3375">IF(AS217="","","|n"&amp;DY$2&amp;"+"&amp;AS217&amp;DY$1)</f>
        <v/>
      </c>
      <c r="DZ217" s="72" t="str">
        <f t="shared" ref="DZ217" si="3376">IF(AT217="","","|n"&amp;DZ$2&amp;"+"&amp;AT217&amp;DZ$1)</f>
        <v/>
      </c>
      <c r="EA217" s="72" t="str">
        <f t="shared" ref="EA217" si="3377">IF(AU217="","","|n"&amp;EA$2&amp;"+"&amp;AU217&amp;EA$1)</f>
        <v/>
      </c>
      <c r="EB217" s="72" t="str">
        <f t="shared" ref="EB217" si="3378">IF(AV217="","","|n"&amp;EB$2&amp;"+"&amp;AV217&amp;EB$1)</f>
        <v/>
      </c>
      <c r="EC217" s="72" t="str">
        <f t="shared" ref="EC217" si="3379">IF(AW217="","","|n"&amp;EC$2&amp;"+"&amp;AW217&amp;EC$1)</f>
        <v/>
      </c>
      <c r="ED217" s="72" t="str">
        <f t="shared" ref="ED217" si="3380">IF(AX217="","","|n"&amp;ED$2&amp;"+"&amp;AX217&amp;ED$1)</f>
        <v/>
      </c>
      <c r="EE217" s="72" t="str">
        <f t="shared" ref="EE217" si="3381">IF(AY217="","","|n"&amp;EE$2&amp;"+"&amp;AY217&amp;EE$1)</f>
        <v/>
      </c>
      <c r="EF217" s="72" t="str">
        <f t="shared" ref="EF217" si="3382">IF(AZ217="","","|n"&amp;EF$2&amp;"+"&amp;AZ217&amp;EF$1)</f>
        <v/>
      </c>
      <c r="EG217" s="72" t="str">
        <f t="shared" ref="EG217" si="3383">IF(BA217="","","|n"&amp;EG$2&amp;"+"&amp;BA217&amp;EG$1)</f>
        <v/>
      </c>
      <c r="EH217" s="72" t="str">
        <f t="shared" ref="EH217" si="3384">IF(BB217="","","|n"&amp;EH$2&amp;"+"&amp;BB217&amp;EH$1)</f>
        <v/>
      </c>
      <c r="EI217" s="72" t="str">
        <f t="shared" ref="EI217" si="3385">IF(BC217="","","|n"&amp;EI$2&amp;"+"&amp;BC217&amp;EI$1)</f>
        <v/>
      </c>
      <c r="EJ217" s="72" t="str">
        <f t="shared" ref="EJ217" si="3386">IF(BD217="","","|n"&amp;EJ$2&amp;"+"&amp;BD217&amp;EJ$1)</f>
        <v/>
      </c>
      <c r="EK217" s="72" t="str">
        <f t="shared" ref="EK217" si="3387">IF(BE217="","","|n"&amp;EK$2&amp;"+"&amp;BE217&amp;EK$1)</f>
        <v/>
      </c>
      <c r="EL217" s="72" t="str">
        <f t="shared" ref="EL217" si="3388">IF(BF217="","","|n"&amp;EL$2&amp;"+"&amp;BF217&amp;EL$1)</f>
        <v/>
      </c>
      <c r="EM217" s="72" t="str">
        <f t="shared" ref="EM217" si="3389">IF(BG217="","","|n"&amp;EM$2&amp;"+"&amp;BG217&amp;EM$1)</f>
        <v/>
      </c>
      <c r="EN217" s="72" t="str">
        <f t="shared" ref="EN217" si="3390">IF(BH217="","","|n"&amp;EN$2&amp;"+"&amp;BH217&amp;EN$1)</f>
        <v/>
      </c>
      <c r="EO217" s="72" t="str">
        <f t="shared" ref="EO217" si="3391">IF(BI217="","","|n"&amp;EO$2&amp;"+"&amp;BI217&amp;EO$1)</f>
        <v/>
      </c>
      <c r="EP217" s="72" t="str">
        <f t="shared" ref="EP217" si="3392">IF(BJ217="","","|n"&amp;EP$2&amp;"+"&amp;BJ217&amp;EP$1)</f>
        <v/>
      </c>
      <c r="EQ217" s="72" t="str">
        <f t="shared" ref="EQ217" si="3393">IF(BK217="","","|n"&amp;EQ$2&amp;"+"&amp;BK217&amp;EQ$1)</f>
        <v/>
      </c>
      <c r="ER217" s="72" t="str">
        <f t="shared" ref="ER217" si="3394">IF(BL217="","","|n"&amp;ER$2&amp;"+"&amp;BL217&amp;ER$1)</f>
        <v/>
      </c>
      <c r="ES217" s="72" t="str">
        <f t="shared" ref="ES217" si="3395">IF(BM217="","","|n"&amp;ES$2&amp;"+"&amp;BM217&amp;ES$1)</f>
        <v/>
      </c>
      <c r="ET217" s="72" t="str">
        <f t="shared" ref="ET217" si="3396">IF(BN217="","","|n"&amp;ET$2&amp;"+"&amp;BN217&amp;ET$1)</f>
        <v/>
      </c>
      <c r="EU217" s="72" t="str">
        <f t="shared" ref="EU217" si="3397">IF(BO217="","","|n"&amp;EU$2&amp;"+"&amp;BO217&amp;EU$1)</f>
        <v/>
      </c>
      <c r="EV217" s="72" t="str">
        <f t="shared" ref="EV217" si="3398">IF(BP217="","","|n"&amp;EV$2&amp;"+"&amp;BP217&amp;EV$1)</f>
        <v/>
      </c>
      <c r="EW217" s="72" t="str">
        <f t="shared" ref="EW217" si="3399">IF(BQ217="","","|n"&amp;EW$2&amp;"+"&amp;BQ217&amp;EW$1)</f>
        <v/>
      </c>
      <c r="EX217" s="72" t="str">
        <f t="shared" ref="EX217" si="3400">IF(BR217="","","|n"&amp;EX$2&amp;"+"&amp;BR217&amp;EX$1)</f>
        <v/>
      </c>
      <c r="EY217" s="72" t="str">
        <f t="shared" ref="EY217" si="3401">IF(BS217="","","|n"&amp;EY$2&amp;"+"&amp;BS217&amp;EY$1)</f>
        <v/>
      </c>
      <c r="EZ217" s="72" t="str">
        <f t="shared" ref="EZ217" si="3402">IF(BT217="","","|n"&amp;EZ$2&amp;"+"&amp;BT217&amp;EZ$1)</f>
        <v/>
      </c>
      <c r="FA217" s="72" t="str">
        <f t="shared" ref="FA217" si="3403">IF(BU217="","","|n"&amp;FA$2&amp;"+"&amp;BU217&amp;FA$1)</f>
        <v/>
      </c>
      <c r="FB217" s="72" t="str">
        <f t="shared" ref="FB217" si="3404">IF(BV217="","","|n"&amp;FB$2&amp;"+"&amp;BV217&amp;FB$1)</f>
        <v/>
      </c>
      <c r="FC217" s="72" t="str">
        <f t="shared" ref="FC217" si="3405">IF(BW217="","","|n"&amp;FC$2&amp;"+"&amp;BW217&amp;FC$1)</f>
        <v/>
      </c>
      <c r="FD217" s="72" t="str">
        <f t="shared" ref="FD217" si="3406">IF(BX217="","","|n"&amp;FD$2&amp;"+"&amp;BX217&amp;FD$1)</f>
        <v/>
      </c>
      <c r="FE217" s="72" t="str">
        <f t="shared" ref="FE217" si="3407">IF(BY217="","","|n"&amp;FE$2&amp;"+"&amp;BY217&amp;FE$1)</f>
        <v/>
      </c>
      <c r="FF217" s="72" t="str">
        <f t="shared" ref="FF217" si="3408">IF(BZ217="","","|n"&amp;FF$2&amp;"+"&amp;BZ217&amp;FF$1)</f>
        <v/>
      </c>
      <c r="FG217" s="72" t="str">
        <f t="shared" ref="FG217" si="3409">IF(CA217="","","|n"&amp;FG$2&amp;"+"&amp;CA217&amp;FG$1)</f>
        <v/>
      </c>
      <c r="FH217" s="72" t="str">
        <f t="shared" ref="FH217" si="3410">IF(CB217="","","|n"&amp;FH$2&amp;"+"&amp;CB217&amp;FH$1)</f>
        <v/>
      </c>
      <c r="FI217" s="72" t="str">
        <f t="shared" ref="FI217" si="3411">IF(CC217="","","|n"&amp;FI$2&amp;"+"&amp;CC217&amp;FI$1)</f>
        <v/>
      </c>
      <c r="FJ217" s="72" t="str">
        <f t="shared" ref="FJ217" si="3412">IF(CD217="","","|n"&amp;FJ$2&amp;"+"&amp;CD217&amp;FJ$1)</f>
        <v/>
      </c>
      <c r="FK217" s="72" t="str">
        <f t="shared" ref="FK217" si="3413">IF(CE217="","","|n"&amp;FK$2&amp;"+"&amp;CE217&amp;FK$1)</f>
        <v/>
      </c>
      <c r="FL217" s="72" t="str">
        <f t="shared" ref="FL217" si="3414">IF(CF217="","","|n"&amp;FL$2&amp;"+"&amp;CF217&amp;FL$1)</f>
        <v/>
      </c>
      <c r="FM217" s="72" t="str">
        <f t="shared" ref="FM217" si="3415">IF(CG217="","","|n"&amp;FM$2&amp;"+"&amp;CG217&amp;FM$1)</f>
        <v/>
      </c>
      <c r="FN217" s="72" t="str">
        <f t="shared" ref="FN217" si="3416">IF(CH217="","","|n"&amp;FN$2&amp;"+"&amp;CH217&amp;FN$1)</f>
        <v/>
      </c>
      <c r="FO217" s="72" t="str">
        <f t="shared" ref="FO217" si="3417">IF(CI217="","","|n"&amp;FO$2&amp;"+"&amp;CI217&amp;FO$1)</f>
        <v/>
      </c>
      <c r="FP217" s="72" t="str">
        <f t="shared" ref="FP217" si="3418">IF(CJ217="","","|n"&amp;FP$2&amp;"+"&amp;CJ217&amp;FP$1)</f>
        <v/>
      </c>
      <c r="FQ217" s="72" t="str">
        <f t="shared" ref="FQ217" si="3419">IF(CK217="","","|n"&amp;FQ$2&amp;"+"&amp;CK217&amp;FQ$1)</f>
        <v/>
      </c>
      <c r="FR217" s="72" t="str">
        <f t="shared" ref="FR217" si="3420">IF(CL217="","","|n"&amp;FR$2&amp;"+"&amp;CL217&amp;FR$1)</f>
        <v/>
      </c>
      <c r="FS217" s="72" t="str">
        <f t="shared" ref="FS217" si="3421">IF(CM217="","","|n"&amp;FS$2&amp;"+"&amp;CM217&amp;FS$1)</f>
        <v/>
      </c>
    </row>
    <row r="218" spans="1:175" ht="16.5">
      <c r="A218" s="81"/>
      <c r="B218" s="104" t="s">
        <v>747</v>
      </c>
      <c r="C218" s="81" t="s">
        <v>748</v>
      </c>
      <c r="T218" s="123" t="s">
        <v>749</v>
      </c>
      <c r="U218" s="88" t="s">
        <v>750</v>
      </c>
      <c r="CN218" s="70" t="str">
        <f t="shared" si="3324"/>
        <v>InitUnitState('IS21',,,,,,,,,,)</v>
      </c>
      <c r="CO218" s="70" t="str">
        <f t="shared" si="3325"/>
        <v>InitUnitNormal('IS21',,,,,,,,,,)</v>
      </c>
      <c r="CP218" s="70" t="str">
        <f t="shared" si="3326"/>
        <v>InitUnitMagic('IS21',,,,,,,,,,)</v>
      </c>
      <c r="CQ218" s="70" t="str">
        <f t="shared" si="3327"/>
        <v>InitUnitAdd('IS21',,,,,,,,,,)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InitEquipData('IS21',,"",,,,,'','','','','','',"ReplaceableTextures\\CommandButtons\\BTNIN02.blp")</v>
      </c>
      <c r="CU218" s="98" t="str">
        <f t="shared" si="3328"/>
        <v>|n</v>
      </c>
      <c r="CV218" s="71" t="str">
        <f t="shared" si="3329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751</v>
      </c>
      <c r="C219" s="81" t="s">
        <v>752</v>
      </c>
      <c r="T219" s="123" t="s">
        <v>753</v>
      </c>
      <c r="U219" s="88" t="s">
        <v>754</v>
      </c>
      <c r="CN219" s="70" t="str">
        <f t="shared" si="3324"/>
        <v>InitUnitState('IS22',,,,,,,,,,)</v>
      </c>
      <c r="CO219" s="70" t="str">
        <f t="shared" si="3325"/>
        <v>InitUnitNormal('IS22',,,,,,,,,,)</v>
      </c>
      <c r="CP219" s="70" t="str">
        <f t="shared" si="3326"/>
        <v>InitUnitMagic('IS22',,,,,,,,,,)</v>
      </c>
      <c r="CQ219" s="70" t="str">
        <f t="shared" si="3327"/>
        <v>InitUnitAdd('IS22',,,,,,,,,,)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InitEquipData('IS22',,"",,,,,'','','','','','',"ReplaceableTextures\\CommandButtons\\BTNIN03.blp")</v>
      </c>
      <c r="CU219" s="98" t="str">
        <f t="shared" si="3328"/>
        <v>|n</v>
      </c>
      <c r="CV219" s="71" t="str">
        <f t="shared" si="3329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si="3339"/>
        <v/>
      </c>
      <c r="DC219" s="72" t="str">
        <f t="shared" si="3339"/>
        <v/>
      </c>
      <c r="DD219" s="72" t="str">
        <f t="shared" si="3339"/>
        <v/>
      </c>
      <c r="DE219" s="72" t="str">
        <f t="shared" si="3339"/>
        <v/>
      </c>
      <c r="DF219" s="72" t="str">
        <f t="shared" si="3339"/>
        <v/>
      </c>
      <c r="DG219" s="72" t="str">
        <f t="shared" si="3339"/>
        <v/>
      </c>
      <c r="DH219" s="72" t="str">
        <f t="shared" si="3339"/>
        <v/>
      </c>
      <c r="DI219" s="72" t="str">
        <f t="shared" si="3339"/>
        <v/>
      </c>
      <c r="DJ219" s="72" t="str">
        <f t="shared" si="3339"/>
        <v/>
      </c>
      <c r="DK219" s="72" t="str">
        <f t="shared" si="3339"/>
        <v/>
      </c>
      <c r="DL219" s="72" t="str">
        <f t="shared" si="3340"/>
        <v/>
      </c>
      <c r="DM219" s="72" t="str">
        <f t="shared" si="3340"/>
        <v/>
      </c>
      <c r="DN219" s="72" t="str">
        <f t="shared" si="3340"/>
        <v/>
      </c>
      <c r="DO219" s="72" t="str">
        <f t="shared" si="3340"/>
        <v/>
      </c>
      <c r="DP219" s="72" t="str">
        <f t="shared" si="3340"/>
        <v/>
      </c>
      <c r="DQ219" s="72" t="str">
        <f t="shared" si="3340"/>
        <v/>
      </c>
      <c r="DR219" s="72" t="str">
        <f t="shared" si="3340"/>
        <v/>
      </c>
      <c r="DS219" s="72" t="str">
        <f t="shared" si="3340"/>
        <v/>
      </c>
      <c r="DT219" s="72" t="str">
        <f t="shared" si="3340"/>
        <v/>
      </c>
      <c r="DU219" s="72" t="str">
        <f t="shared" si="3340"/>
        <v/>
      </c>
      <c r="DV219" s="72" t="str">
        <f t="shared" si="3341"/>
        <v/>
      </c>
      <c r="DW219" s="72" t="str">
        <f t="shared" si="3341"/>
        <v/>
      </c>
      <c r="DX219" s="72" t="str">
        <f t="shared" si="3341"/>
        <v/>
      </c>
      <c r="DY219" s="72" t="str">
        <f t="shared" si="3341"/>
        <v/>
      </c>
      <c r="DZ219" s="72" t="str">
        <f t="shared" si="3341"/>
        <v/>
      </c>
      <c r="EA219" s="72" t="str">
        <f t="shared" si="3341"/>
        <v/>
      </c>
      <c r="EB219" s="72" t="str">
        <f t="shared" si="3341"/>
        <v/>
      </c>
      <c r="EC219" s="72" t="str">
        <f t="shared" si="3341"/>
        <v/>
      </c>
      <c r="ED219" s="72" t="str">
        <f t="shared" si="3341"/>
        <v/>
      </c>
      <c r="EE219" s="72" t="str">
        <f t="shared" si="3341"/>
        <v/>
      </c>
      <c r="EF219" s="72" t="str">
        <f t="shared" si="3342"/>
        <v/>
      </c>
      <c r="EG219" s="72" t="str">
        <f t="shared" si="3342"/>
        <v/>
      </c>
      <c r="EH219" s="72" t="str">
        <f t="shared" si="3342"/>
        <v/>
      </c>
      <c r="EI219" s="72" t="str">
        <f t="shared" si="3342"/>
        <v/>
      </c>
      <c r="EJ219" s="72" t="str">
        <f t="shared" si="3342"/>
        <v/>
      </c>
      <c r="EK219" s="72" t="str">
        <f t="shared" si="3342"/>
        <v/>
      </c>
      <c r="EL219" s="72" t="str">
        <f t="shared" si="3342"/>
        <v/>
      </c>
      <c r="EM219" s="72" t="str">
        <f t="shared" si="3342"/>
        <v/>
      </c>
      <c r="EN219" s="72" t="str">
        <f t="shared" si="3342"/>
        <v/>
      </c>
      <c r="EO219" s="72" t="str">
        <f t="shared" si="3342"/>
        <v/>
      </c>
      <c r="EP219" s="72" t="str">
        <f t="shared" si="3343"/>
        <v/>
      </c>
      <c r="EQ219" s="72" t="str">
        <f t="shared" si="3343"/>
        <v/>
      </c>
      <c r="ER219" s="72" t="str">
        <f t="shared" si="3343"/>
        <v/>
      </c>
      <c r="ES219" s="72" t="str">
        <f t="shared" si="3343"/>
        <v/>
      </c>
      <c r="ET219" s="72" t="str">
        <f t="shared" si="3343"/>
        <v/>
      </c>
      <c r="EU219" s="72" t="str">
        <f t="shared" si="3343"/>
        <v/>
      </c>
      <c r="EV219" s="72" t="str">
        <f t="shared" si="3343"/>
        <v/>
      </c>
      <c r="EW219" s="72" t="str">
        <f t="shared" si="3343"/>
        <v/>
      </c>
      <c r="EX219" s="72" t="str">
        <f t="shared" si="3343"/>
        <v/>
      </c>
      <c r="EY219" s="72" t="str">
        <f t="shared" si="3343"/>
        <v/>
      </c>
      <c r="EZ219" s="72" t="str">
        <f t="shared" si="3344"/>
        <v/>
      </c>
      <c r="FA219" s="72" t="str">
        <f t="shared" si="3344"/>
        <v/>
      </c>
      <c r="FB219" s="72" t="str">
        <f t="shared" si="3344"/>
        <v/>
      </c>
      <c r="FC219" s="72" t="str">
        <f t="shared" si="3344"/>
        <v/>
      </c>
      <c r="FD219" s="72" t="str">
        <f t="shared" si="3344"/>
        <v/>
      </c>
      <c r="FE219" s="72" t="str">
        <f t="shared" si="3344"/>
        <v/>
      </c>
      <c r="FF219" s="72" t="str">
        <f t="shared" si="3344"/>
        <v/>
      </c>
      <c r="FG219" s="72" t="str">
        <f t="shared" si="3344"/>
        <v/>
      </c>
      <c r="FH219" s="72" t="str">
        <f t="shared" si="3344"/>
        <v/>
      </c>
      <c r="FI219" s="72" t="str">
        <f t="shared" si="3344"/>
        <v/>
      </c>
      <c r="FJ219" s="72" t="str">
        <f t="shared" si="3345"/>
        <v/>
      </c>
      <c r="FK219" s="72" t="str">
        <f t="shared" si="3345"/>
        <v/>
      </c>
      <c r="FL219" s="72" t="str">
        <f t="shared" si="3345"/>
        <v/>
      </c>
      <c r="FM219" s="72" t="str">
        <f t="shared" si="3345"/>
        <v/>
      </c>
      <c r="FN219" s="72" t="str">
        <f t="shared" si="3345"/>
        <v/>
      </c>
      <c r="FO219" s="72" t="str">
        <f t="shared" si="3345"/>
        <v/>
      </c>
      <c r="FP219" s="72" t="str">
        <f t="shared" si="3345"/>
        <v/>
      </c>
      <c r="FQ219" s="72" t="str">
        <f t="shared" si="3345"/>
        <v/>
      </c>
      <c r="FR219" s="72" t="str">
        <f t="shared" si="3345"/>
        <v/>
      </c>
      <c r="FS219" s="72" t="str">
        <f t="shared" si="3345"/>
        <v/>
      </c>
    </row>
    <row r="220" spans="1:175" ht="16.5">
      <c r="A220" s="81"/>
      <c r="B220" s="104" t="s">
        <v>755</v>
      </c>
      <c r="C220" s="81" t="s">
        <v>756</v>
      </c>
      <c r="T220" s="123" t="s">
        <v>757</v>
      </c>
      <c r="U220" s="88" t="s">
        <v>758</v>
      </c>
      <c r="CN220" s="70" t="str">
        <f t="shared" si="3324"/>
        <v>InitUnitState('IS23',,,,,,,,,,)</v>
      </c>
      <c r="CO220" s="70" t="str">
        <f t="shared" si="3325"/>
        <v>InitUnitNormal('IS23',,,,,,,,,,)</v>
      </c>
      <c r="CP220" s="70" t="str">
        <f t="shared" si="3326"/>
        <v>InitUnitMagic('IS23',,,,,,,,,,)</v>
      </c>
      <c r="CQ220" s="70" t="str">
        <f t="shared" si="3327"/>
        <v>InitUnitAdd('IS23',,,,,,,,,,)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ref="CU220:CU223" si="3422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1" t="str">
        <f t="shared" ref="CV220:CV223" si="3423">T220</f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" si="3424">IF(V220="","","|n"&amp;DB$2&amp;"+"&amp;V220&amp;DB$1)</f>
        <v/>
      </c>
      <c r="DC220" s="72" t="str">
        <f t="shared" ref="DC220" si="3425">IF(W220="","","|n"&amp;DC$2&amp;"+"&amp;W220&amp;DC$1)</f>
        <v/>
      </c>
      <c r="DD220" s="72" t="str">
        <f t="shared" ref="DD220" si="3426">IF(X220="","","|n"&amp;DD$2&amp;"+"&amp;X220&amp;DD$1)</f>
        <v/>
      </c>
      <c r="DE220" s="72" t="str">
        <f t="shared" ref="DE220" si="3427">IF(Y220="","","|n"&amp;DE$2&amp;"+"&amp;Y220&amp;DE$1)</f>
        <v/>
      </c>
      <c r="DF220" s="72" t="str">
        <f t="shared" ref="DF220" si="3428">IF(Z220="","","|n"&amp;DF$2&amp;"+"&amp;Z220&amp;DF$1)</f>
        <v/>
      </c>
      <c r="DG220" s="72" t="str">
        <f t="shared" ref="DG220" si="3429">IF(AA220="","","|n"&amp;DG$2&amp;"+"&amp;AA220&amp;DG$1)</f>
        <v/>
      </c>
      <c r="DH220" s="72" t="str">
        <f t="shared" ref="DH220" si="3430">IF(AB220="","","|n"&amp;DH$2&amp;"+"&amp;AB220&amp;DH$1)</f>
        <v/>
      </c>
      <c r="DI220" s="72" t="str">
        <f t="shared" ref="DI220" si="3431">IF(AC220="","","|n"&amp;DI$2&amp;"+"&amp;AC220&amp;DI$1)</f>
        <v/>
      </c>
      <c r="DJ220" s="72" t="str">
        <f t="shared" ref="DJ220" si="3432">IF(AD220="","","|n"&amp;DJ$2&amp;"+"&amp;AD220&amp;DJ$1)</f>
        <v/>
      </c>
      <c r="DK220" s="72" t="str">
        <f t="shared" ref="DK220" si="3433">IF(AE220="","","|n"&amp;DK$2&amp;"+"&amp;AE220&amp;DK$1)</f>
        <v/>
      </c>
      <c r="DL220" s="72" t="str">
        <f t="shared" ref="DL220" si="3434">IF(AF220="","","|n"&amp;DL$2&amp;"+"&amp;AF220&amp;DL$1)</f>
        <v/>
      </c>
      <c r="DM220" s="72" t="str">
        <f t="shared" ref="DM220" si="3435">IF(AG220="","","|n"&amp;DM$2&amp;"+"&amp;AG220&amp;DM$1)</f>
        <v/>
      </c>
      <c r="DN220" s="72" t="str">
        <f t="shared" ref="DN220" si="3436">IF(AH220="","","|n"&amp;DN$2&amp;"+"&amp;AH220&amp;DN$1)</f>
        <v/>
      </c>
      <c r="DO220" s="72" t="str">
        <f t="shared" ref="DO220" si="3437">IF(AI220="","","|n"&amp;DO$2&amp;"+"&amp;AI220&amp;DO$1)</f>
        <v/>
      </c>
      <c r="DP220" s="72" t="str">
        <f t="shared" ref="DP220" si="3438">IF(AJ220="","","|n"&amp;DP$2&amp;"+"&amp;AJ220&amp;DP$1)</f>
        <v/>
      </c>
      <c r="DQ220" s="72" t="str">
        <f t="shared" ref="DQ220" si="3439">IF(AK220="","","|n"&amp;DQ$2&amp;"+"&amp;AK220&amp;DQ$1)</f>
        <v/>
      </c>
      <c r="DR220" s="72" t="str">
        <f t="shared" ref="DR220" si="3440">IF(AL220="","","|n"&amp;DR$2&amp;"+"&amp;AL220&amp;DR$1)</f>
        <v/>
      </c>
      <c r="DS220" s="72" t="str">
        <f t="shared" ref="DS220" si="3441">IF(AM220="","","|n"&amp;DS$2&amp;"+"&amp;AM220&amp;DS$1)</f>
        <v/>
      </c>
      <c r="DT220" s="72" t="str">
        <f t="shared" ref="DT220" si="3442">IF(AN220="","","|n"&amp;DT$2&amp;"+"&amp;AN220&amp;DT$1)</f>
        <v/>
      </c>
      <c r="DU220" s="72" t="str">
        <f t="shared" ref="DU220" si="3443">IF(AO220="","","|n"&amp;DU$2&amp;"+"&amp;AO220&amp;DU$1)</f>
        <v/>
      </c>
      <c r="DV220" s="72" t="str">
        <f t="shared" ref="DV220" si="3444">IF(AP220="","","|n"&amp;DV$2&amp;"+"&amp;AP220&amp;DV$1)</f>
        <v/>
      </c>
      <c r="DW220" s="72" t="str">
        <f t="shared" ref="DW220" si="3445">IF(AQ220="","","|n"&amp;DW$2&amp;"+"&amp;AQ220&amp;DW$1)</f>
        <v/>
      </c>
      <c r="DX220" s="72" t="str">
        <f t="shared" ref="DX220" si="3446">IF(AR220="","","|n"&amp;DX$2&amp;"+"&amp;AR220&amp;DX$1)</f>
        <v/>
      </c>
      <c r="DY220" s="72" t="str">
        <f t="shared" ref="DY220" si="3447">IF(AS220="","","|n"&amp;DY$2&amp;"+"&amp;AS220&amp;DY$1)</f>
        <v/>
      </c>
      <c r="DZ220" s="72" t="str">
        <f t="shared" ref="DZ220" si="3448">IF(AT220="","","|n"&amp;DZ$2&amp;"+"&amp;AT220&amp;DZ$1)</f>
        <v/>
      </c>
      <c r="EA220" s="72" t="str">
        <f t="shared" ref="EA220" si="3449">IF(AU220="","","|n"&amp;EA$2&amp;"+"&amp;AU220&amp;EA$1)</f>
        <v/>
      </c>
      <c r="EB220" s="72" t="str">
        <f t="shared" ref="EB220" si="3450">IF(AV220="","","|n"&amp;EB$2&amp;"+"&amp;AV220&amp;EB$1)</f>
        <v/>
      </c>
      <c r="EC220" s="72" t="str">
        <f t="shared" ref="EC220" si="3451">IF(AW220="","","|n"&amp;EC$2&amp;"+"&amp;AW220&amp;EC$1)</f>
        <v/>
      </c>
      <c r="ED220" s="72" t="str">
        <f t="shared" ref="ED220" si="3452">IF(AX220="","","|n"&amp;ED$2&amp;"+"&amp;AX220&amp;ED$1)</f>
        <v/>
      </c>
      <c r="EE220" s="72" t="str">
        <f t="shared" ref="EE220" si="3453">IF(AY220="","","|n"&amp;EE$2&amp;"+"&amp;AY220&amp;EE$1)</f>
        <v/>
      </c>
      <c r="EF220" s="72" t="str">
        <f t="shared" ref="EF220" si="3454">IF(AZ220="","","|n"&amp;EF$2&amp;"+"&amp;AZ220&amp;EF$1)</f>
        <v/>
      </c>
      <c r="EG220" s="72" t="str">
        <f t="shared" ref="EG220" si="3455">IF(BA220="","","|n"&amp;EG$2&amp;"+"&amp;BA220&amp;EG$1)</f>
        <v/>
      </c>
      <c r="EH220" s="72" t="str">
        <f t="shared" ref="EH220" si="3456">IF(BB220="","","|n"&amp;EH$2&amp;"+"&amp;BB220&amp;EH$1)</f>
        <v/>
      </c>
      <c r="EI220" s="72" t="str">
        <f t="shared" ref="EI220" si="3457">IF(BC220="","","|n"&amp;EI$2&amp;"+"&amp;BC220&amp;EI$1)</f>
        <v/>
      </c>
      <c r="EJ220" s="72" t="str">
        <f t="shared" ref="EJ220" si="3458">IF(BD220="","","|n"&amp;EJ$2&amp;"+"&amp;BD220&amp;EJ$1)</f>
        <v/>
      </c>
      <c r="EK220" s="72" t="str">
        <f t="shared" ref="EK220" si="3459">IF(BE220="","","|n"&amp;EK$2&amp;"+"&amp;BE220&amp;EK$1)</f>
        <v/>
      </c>
      <c r="EL220" s="72" t="str">
        <f t="shared" ref="EL220" si="3460">IF(BF220="","","|n"&amp;EL$2&amp;"+"&amp;BF220&amp;EL$1)</f>
        <v/>
      </c>
      <c r="EM220" s="72" t="str">
        <f t="shared" ref="EM220" si="3461">IF(BG220="","","|n"&amp;EM$2&amp;"+"&amp;BG220&amp;EM$1)</f>
        <v/>
      </c>
      <c r="EN220" s="72" t="str">
        <f t="shared" ref="EN220" si="3462">IF(BH220="","","|n"&amp;EN$2&amp;"+"&amp;BH220&amp;EN$1)</f>
        <v/>
      </c>
      <c r="EO220" s="72" t="str">
        <f t="shared" ref="EO220" si="3463">IF(BI220="","","|n"&amp;EO$2&amp;"+"&amp;BI220&amp;EO$1)</f>
        <v/>
      </c>
      <c r="EP220" s="72" t="str">
        <f t="shared" ref="EP220" si="3464">IF(BJ220="","","|n"&amp;EP$2&amp;"+"&amp;BJ220&amp;EP$1)</f>
        <v/>
      </c>
      <c r="EQ220" s="72" t="str">
        <f t="shared" ref="EQ220" si="3465">IF(BK220="","","|n"&amp;EQ$2&amp;"+"&amp;BK220&amp;EQ$1)</f>
        <v/>
      </c>
      <c r="ER220" s="72" t="str">
        <f t="shared" ref="ER220" si="3466">IF(BL220="","","|n"&amp;ER$2&amp;"+"&amp;BL220&amp;ER$1)</f>
        <v/>
      </c>
      <c r="ES220" s="72" t="str">
        <f t="shared" ref="ES220" si="3467">IF(BM220="","","|n"&amp;ES$2&amp;"+"&amp;BM220&amp;ES$1)</f>
        <v/>
      </c>
      <c r="ET220" s="72" t="str">
        <f t="shared" ref="ET220" si="3468">IF(BN220="","","|n"&amp;ET$2&amp;"+"&amp;BN220&amp;ET$1)</f>
        <v/>
      </c>
      <c r="EU220" s="72" t="str">
        <f t="shared" ref="EU220" si="3469">IF(BO220="","","|n"&amp;EU$2&amp;"+"&amp;BO220&amp;EU$1)</f>
        <v/>
      </c>
      <c r="EV220" s="72" t="str">
        <f t="shared" ref="EV220" si="3470">IF(BP220="","","|n"&amp;EV$2&amp;"+"&amp;BP220&amp;EV$1)</f>
        <v/>
      </c>
      <c r="EW220" s="72" t="str">
        <f t="shared" ref="EW220" si="3471">IF(BQ220="","","|n"&amp;EW$2&amp;"+"&amp;BQ220&amp;EW$1)</f>
        <v/>
      </c>
      <c r="EX220" s="72" t="str">
        <f t="shared" ref="EX220" si="3472">IF(BR220="","","|n"&amp;EX$2&amp;"+"&amp;BR220&amp;EX$1)</f>
        <v/>
      </c>
      <c r="EY220" s="72" t="str">
        <f t="shared" ref="EY220" si="3473">IF(BS220="","","|n"&amp;EY$2&amp;"+"&amp;BS220&amp;EY$1)</f>
        <v/>
      </c>
      <c r="EZ220" s="72" t="str">
        <f t="shared" ref="EZ220" si="3474">IF(BT220="","","|n"&amp;EZ$2&amp;"+"&amp;BT220&amp;EZ$1)</f>
        <v/>
      </c>
      <c r="FA220" s="72" t="str">
        <f t="shared" ref="FA220" si="3475">IF(BU220="","","|n"&amp;FA$2&amp;"+"&amp;BU220&amp;FA$1)</f>
        <v/>
      </c>
      <c r="FB220" s="72" t="str">
        <f t="shared" ref="FB220" si="3476">IF(BV220="","","|n"&amp;FB$2&amp;"+"&amp;BV220&amp;FB$1)</f>
        <v/>
      </c>
      <c r="FC220" s="72" t="str">
        <f t="shared" ref="FC220" si="3477">IF(BW220="","","|n"&amp;FC$2&amp;"+"&amp;BW220&amp;FC$1)</f>
        <v/>
      </c>
      <c r="FD220" s="72" t="str">
        <f t="shared" ref="FD220" si="3478">IF(BX220="","","|n"&amp;FD$2&amp;"+"&amp;BX220&amp;FD$1)</f>
        <v/>
      </c>
      <c r="FE220" s="72" t="str">
        <f t="shared" ref="FE220" si="3479">IF(BY220="","","|n"&amp;FE$2&amp;"+"&amp;BY220&amp;FE$1)</f>
        <v/>
      </c>
      <c r="FF220" s="72" t="str">
        <f t="shared" ref="FF220" si="3480">IF(BZ220="","","|n"&amp;FF$2&amp;"+"&amp;BZ220&amp;FF$1)</f>
        <v/>
      </c>
      <c r="FG220" s="72" t="str">
        <f t="shared" ref="FG220" si="3481">IF(CA220="","","|n"&amp;FG$2&amp;"+"&amp;CA220&amp;FG$1)</f>
        <v/>
      </c>
      <c r="FH220" s="72" t="str">
        <f t="shared" ref="FH220" si="3482">IF(CB220="","","|n"&amp;FH$2&amp;"+"&amp;CB220&amp;FH$1)</f>
        <v/>
      </c>
      <c r="FI220" s="72" t="str">
        <f t="shared" ref="FI220" si="3483">IF(CC220="","","|n"&amp;FI$2&amp;"+"&amp;CC220&amp;FI$1)</f>
        <v/>
      </c>
      <c r="FJ220" s="72" t="str">
        <f t="shared" ref="FJ220" si="3484">IF(CD220="","","|n"&amp;FJ$2&amp;"+"&amp;CD220&amp;FJ$1)</f>
        <v/>
      </c>
      <c r="FK220" s="72" t="str">
        <f t="shared" ref="FK220" si="3485">IF(CE220="","","|n"&amp;FK$2&amp;"+"&amp;CE220&amp;FK$1)</f>
        <v/>
      </c>
      <c r="FL220" s="72" t="str">
        <f t="shared" ref="FL220" si="3486">IF(CF220="","","|n"&amp;FL$2&amp;"+"&amp;CF220&amp;FL$1)</f>
        <v/>
      </c>
      <c r="FM220" s="72" t="str">
        <f t="shared" ref="FM220" si="3487">IF(CG220="","","|n"&amp;FM$2&amp;"+"&amp;CG220&amp;FM$1)</f>
        <v/>
      </c>
      <c r="FN220" s="72" t="str">
        <f t="shared" ref="FN220" si="3488">IF(CH220="","","|n"&amp;FN$2&amp;"+"&amp;CH220&amp;FN$1)</f>
        <v/>
      </c>
      <c r="FO220" s="72" t="str">
        <f t="shared" ref="FO220" si="3489">IF(CI220="","","|n"&amp;FO$2&amp;"+"&amp;CI220&amp;FO$1)</f>
        <v/>
      </c>
      <c r="FP220" s="72" t="str">
        <f t="shared" ref="FP220" si="3490">IF(CJ220="","","|n"&amp;FP$2&amp;"+"&amp;CJ220&amp;FP$1)</f>
        <v/>
      </c>
      <c r="FQ220" s="72" t="str">
        <f t="shared" ref="FQ220" si="3491">IF(CK220="","","|n"&amp;FQ$2&amp;"+"&amp;CK220&amp;FQ$1)</f>
        <v/>
      </c>
      <c r="FR220" s="72" t="str">
        <f t="shared" ref="FR220" si="3492">IF(CL220="","","|n"&amp;FR$2&amp;"+"&amp;CL220&amp;FR$1)</f>
        <v/>
      </c>
      <c r="FS220" s="72" t="str">
        <f t="shared" ref="FS220" si="3493">IF(CM220="","","|n"&amp;FS$2&amp;"+"&amp;CM220&amp;FS$1)</f>
        <v/>
      </c>
    </row>
    <row r="221" spans="1:175" ht="16.5">
      <c r="A221" s="81"/>
      <c r="B221" s="104" t="s">
        <v>759</v>
      </c>
      <c r="C221" s="81" t="s">
        <v>760</v>
      </c>
      <c r="T221" s="123" t="s">
        <v>749</v>
      </c>
      <c r="U221" s="88" t="s">
        <v>761</v>
      </c>
      <c r="CN221" s="70" t="str">
        <f t="shared" si="3324"/>
        <v>InitUnitState('IS24',,,,,,,,,,)</v>
      </c>
      <c r="CO221" s="70" t="str">
        <f t="shared" si="3325"/>
        <v>InitUnitNormal('IS24',,,,,,,,,,)</v>
      </c>
      <c r="CP221" s="70" t="str">
        <f t="shared" si="3326"/>
        <v>InitUnitMagic('IS24',,,,,,,,,,)</v>
      </c>
      <c r="CQ221" s="70" t="str">
        <f t="shared" si="3327"/>
        <v>InitUnitAdd('IS24',,,,,,,,,,)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InitEquipData('IS24',,"",,,,,'','','','','','',"ReplaceableTextures\\CommandButtons\\BTN010.blp")</v>
      </c>
      <c r="CU221" s="98" t="str">
        <f t="shared" si="3422"/>
        <v>|n</v>
      </c>
      <c r="CV221" s="71" t="str">
        <f t="shared" si="3423"/>
        <v>为|Cffffd24dQ技能|r附魔一条|Cffffd24d随机属性|r。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4">IF(V221="","","|n"&amp;DB$2&amp;"+"&amp;V221&amp;DB$1)</f>
        <v/>
      </c>
      <c r="DC221" s="72" t="str">
        <f t="shared" si="3494"/>
        <v/>
      </c>
      <c r="DD221" s="72" t="str">
        <f t="shared" si="3494"/>
        <v/>
      </c>
      <c r="DE221" s="72" t="str">
        <f t="shared" si="3494"/>
        <v/>
      </c>
      <c r="DF221" s="72" t="str">
        <f t="shared" si="3494"/>
        <v/>
      </c>
      <c r="DG221" s="72" t="str">
        <f t="shared" si="3494"/>
        <v/>
      </c>
      <c r="DH221" s="72" t="str">
        <f t="shared" si="3494"/>
        <v/>
      </c>
      <c r="DI221" s="72" t="str">
        <f t="shared" si="3494"/>
        <v/>
      </c>
      <c r="DJ221" s="72" t="str">
        <f t="shared" si="3494"/>
        <v/>
      </c>
      <c r="DK221" s="72" t="str">
        <f t="shared" si="3494"/>
        <v/>
      </c>
      <c r="DL221" s="72" t="str">
        <f t="shared" si="3494"/>
        <v/>
      </c>
      <c r="DM221" s="72" t="str">
        <f t="shared" si="3494"/>
        <v/>
      </c>
      <c r="DN221" s="72" t="str">
        <f t="shared" si="3494"/>
        <v/>
      </c>
      <c r="DO221" s="72" t="str">
        <f t="shared" si="3494"/>
        <v/>
      </c>
      <c r="DP221" s="72" t="str">
        <f t="shared" si="3494"/>
        <v/>
      </c>
      <c r="DQ221" s="72" t="str">
        <f t="shared" si="3494"/>
        <v/>
      </c>
      <c r="DR221" s="72" t="str">
        <f t="shared" si="3494"/>
        <v/>
      </c>
      <c r="DS221" s="72" t="str">
        <f t="shared" si="3494"/>
        <v/>
      </c>
      <c r="DT221" s="72" t="str">
        <f t="shared" si="3494"/>
        <v/>
      </c>
      <c r="DU221" s="72" t="str">
        <f t="shared" si="3494"/>
        <v/>
      </c>
      <c r="DV221" s="72" t="str">
        <f t="shared" si="3494"/>
        <v/>
      </c>
      <c r="DW221" s="72" t="str">
        <f t="shared" si="3494"/>
        <v/>
      </c>
      <c r="DX221" s="72" t="str">
        <f t="shared" si="3494"/>
        <v/>
      </c>
      <c r="DY221" s="72" t="str">
        <f t="shared" si="3494"/>
        <v/>
      </c>
      <c r="DZ221" s="72" t="str">
        <f t="shared" si="3494"/>
        <v/>
      </c>
      <c r="EA221" s="72" t="str">
        <f t="shared" si="3494"/>
        <v/>
      </c>
      <c r="EB221" s="72" t="str">
        <f t="shared" si="3494"/>
        <v/>
      </c>
      <c r="EC221" s="72" t="str">
        <f t="shared" si="3494"/>
        <v/>
      </c>
      <c r="ED221" s="72" t="str">
        <f t="shared" si="3494"/>
        <v/>
      </c>
      <c r="EE221" s="72" t="str">
        <f t="shared" si="3494"/>
        <v/>
      </c>
      <c r="EF221" s="72" t="str">
        <f t="shared" si="3494"/>
        <v/>
      </c>
      <c r="EG221" s="72" t="str">
        <f t="shared" si="3494"/>
        <v/>
      </c>
      <c r="EH221" s="72" t="str">
        <f t="shared" si="3494"/>
        <v/>
      </c>
      <c r="EI221" s="72" t="str">
        <f t="shared" si="3494"/>
        <v/>
      </c>
      <c r="EJ221" s="72" t="str">
        <f t="shared" si="3494"/>
        <v/>
      </c>
      <c r="EK221" s="72" t="str">
        <f t="shared" si="3494"/>
        <v/>
      </c>
      <c r="EL221" s="72" t="str">
        <f t="shared" si="3494"/>
        <v/>
      </c>
      <c r="EM221" s="72" t="str">
        <f t="shared" si="3494"/>
        <v/>
      </c>
      <c r="EN221" s="72" t="str">
        <f t="shared" si="3494"/>
        <v/>
      </c>
      <c r="EO221" s="72" t="str">
        <f t="shared" si="3494"/>
        <v/>
      </c>
      <c r="EP221" s="72" t="str">
        <f t="shared" si="3494"/>
        <v/>
      </c>
      <c r="EQ221" s="72" t="str">
        <f t="shared" si="3494"/>
        <v/>
      </c>
      <c r="ER221" s="72" t="str">
        <f t="shared" si="3494"/>
        <v/>
      </c>
      <c r="ES221" s="72" t="str">
        <f t="shared" si="3494"/>
        <v/>
      </c>
      <c r="ET221" s="72" t="str">
        <f t="shared" si="3494"/>
        <v/>
      </c>
      <c r="EU221" s="72" t="str">
        <f t="shared" si="3494"/>
        <v/>
      </c>
      <c r="EV221" s="72" t="str">
        <f t="shared" si="3494"/>
        <v/>
      </c>
      <c r="EW221" s="72" t="str">
        <f t="shared" si="3494"/>
        <v/>
      </c>
      <c r="EX221" s="72" t="str">
        <f t="shared" si="3494"/>
        <v/>
      </c>
      <c r="EY221" s="72" t="str">
        <f t="shared" si="3494"/>
        <v/>
      </c>
      <c r="EZ221" s="72" t="str">
        <f t="shared" si="3494"/>
        <v/>
      </c>
      <c r="FA221" s="72" t="str">
        <f t="shared" si="3494"/>
        <v/>
      </c>
      <c r="FB221" s="72" t="str">
        <f t="shared" si="3494"/>
        <v/>
      </c>
      <c r="FC221" s="72" t="str">
        <f t="shared" si="3494"/>
        <v/>
      </c>
      <c r="FD221" s="72" t="str">
        <f t="shared" si="3494"/>
        <v/>
      </c>
      <c r="FE221" s="72" t="str">
        <f t="shared" si="3494"/>
        <v/>
      </c>
      <c r="FF221" s="72" t="str">
        <f t="shared" si="3494"/>
        <v/>
      </c>
      <c r="FG221" s="72" t="str">
        <f t="shared" si="3494"/>
        <v/>
      </c>
      <c r="FH221" s="72" t="str">
        <f t="shared" si="3494"/>
        <v/>
      </c>
      <c r="FI221" s="72" t="str">
        <f t="shared" si="3494"/>
        <v/>
      </c>
      <c r="FJ221" s="72" t="str">
        <f t="shared" si="3494"/>
        <v/>
      </c>
      <c r="FK221" s="72" t="str">
        <f t="shared" si="3494"/>
        <v/>
      </c>
      <c r="FL221" s="72" t="str">
        <f t="shared" si="3494"/>
        <v/>
      </c>
      <c r="FM221" s="72" t="str">
        <f t="shared" si="3494"/>
        <v/>
      </c>
      <c r="FN221" s="72" t="str">
        <f t="shared" ref="FN221:FS221" si="3495">IF(CH221="","","|n"&amp;FN$2&amp;"+"&amp;CH221&amp;FN$1)</f>
        <v/>
      </c>
      <c r="FO221" s="72" t="str">
        <f t="shared" si="3495"/>
        <v/>
      </c>
      <c r="FP221" s="72" t="str">
        <f t="shared" si="3495"/>
        <v/>
      </c>
      <c r="FQ221" s="72" t="str">
        <f t="shared" si="3495"/>
        <v/>
      </c>
      <c r="FR221" s="72" t="str">
        <f t="shared" si="3495"/>
        <v/>
      </c>
      <c r="FS221" s="72" t="str">
        <f t="shared" si="3495"/>
        <v/>
      </c>
    </row>
    <row r="222" spans="1:175" ht="16.5">
      <c r="A222" s="81"/>
      <c r="B222" s="104" t="s">
        <v>762</v>
      </c>
      <c r="C222" s="104" t="s">
        <v>763</v>
      </c>
      <c r="T222" s="123" t="s">
        <v>753</v>
      </c>
      <c r="U222" s="88" t="s">
        <v>764</v>
      </c>
      <c r="CN222" s="70" t="str">
        <f t="shared" si="3324"/>
        <v>InitUnitState('IS25',,,,,,,,,,)</v>
      </c>
      <c r="CO222" s="70" t="str">
        <f t="shared" si="3325"/>
        <v>InitUnitNormal('IS25',,,,,,,,,,)</v>
      </c>
      <c r="CP222" s="70" t="str">
        <f t="shared" si="3326"/>
        <v>InitUnitMagic('IS25',,,,,,,,,,)</v>
      </c>
      <c r="CQ222" s="70" t="str">
        <f t="shared" si="3327"/>
        <v>InitUnitAdd('IS25',,,,,,,,,,)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InitEquipData('IS25',,"",,,,,'','','','','','',"ReplaceableTextures\\CommandButtons\\BTN011.blp")</v>
      </c>
      <c r="CU222" s="98" t="str">
        <f t="shared" si="3422"/>
        <v>|n</v>
      </c>
      <c r="CV222" s="71" t="str">
        <f t="shared" si="3423"/>
        <v>为|Cffffd24dW技能|r附魔一条|Cffffd24d随机属性|r。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6">IF(V222="","","|n"&amp;DB$2&amp;"+"&amp;V222&amp;DB$1)</f>
        <v/>
      </c>
      <c r="DC222" s="72" t="str">
        <f t="shared" si="3496"/>
        <v/>
      </c>
      <c r="DD222" s="72" t="str">
        <f t="shared" si="3496"/>
        <v/>
      </c>
      <c r="DE222" s="72" t="str">
        <f t="shared" si="3496"/>
        <v/>
      </c>
      <c r="DF222" s="72" t="str">
        <f t="shared" si="3496"/>
        <v/>
      </c>
      <c r="DG222" s="72" t="str">
        <f t="shared" si="3496"/>
        <v/>
      </c>
      <c r="DH222" s="72" t="str">
        <f t="shared" si="3496"/>
        <v/>
      </c>
      <c r="DI222" s="72" t="str">
        <f t="shared" si="3496"/>
        <v/>
      </c>
      <c r="DJ222" s="72" t="str">
        <f t="shared" si="3496"/>
        <v/>
      </c>
      <c r="DK222" s="72" t="str">
        <f t="shared" si="3496"/>
        <v/>
      </c>
      <c r="DL222" s="72" t="str">
        <f t="shared" si="3496"/>
        <v/>
      </c>
      <c r="DM222" s="72" t="str">
        <f t="shared" si="3496"/>
        <v/>
      </c>
      <c r="DN222" s="72" t="str">
        <f t="shared" si="3496"/>
        <v/>
      </c>
      <c r="DO222" s="72" t="str">
        <f t="shared" si="3496"/>
        <v/>
      </c>
      <c r="DP222" s="72" t="str">
        <f t="shared" si="3496"/>
        <v/>
      </c>
      <c r="DQ222" s="72" t="str">
        <f t="shared" si="3496"/>
        <v/>
      </c>
      <c r="DR222" s="72" t="str">
        <f t="shared" si="3496"/>
        <v/>
      </c>
      <c r="DS222" s="72" t="str">
        <f t="shared" si="3496"/>
        <v/>
      </c>
      <c r="DT222" s="72" t="str">
        <f t="shared" si="3496"/>
        <v/>
      </c>
      <c r="DU222" s="72" t="str">
        <f t="shared" si="3496"/>
        <v/>
      </c>
      <c r="DV222" s="72" t="str">
        <f t="shared" si="3496"/>
        <v/>
      </c>
      <c r="DW222" s="72" t="str">
        <f t="shared" si="3496"/>
        <v/>
      </c>
      <c r="DX222" s="72" t="str">
        <f t="shared" si="3496"/>
        <v/>
      </c>
      <c r="DY222" s="72" t="str">
        <f t="shared" si="3496"/>
        <v/>
      </c>
      <c r="DZ222" s="72" t="str">
        <f t="shared" si="3496"/>
        <v/>
      </c>
      <c r="EA222" s="72" t="str">
        <f t="shared" si="3496"/>
        <v/>
      </c>
      <c r="EB222" s="72" t="str">
        <f t="shared" si="3496"/>
        <v/>
      </c>
      <c r="EC222" s="72" t="str">
        <f t="shared" si="3496"/>
        <v/>
      </c>
      <c r="ED222" s="72" t="str">
        <f t="shared" si="3496"/>
        <v/>
      </c>
      <c r="EE222" s="72" t="str">
        <f t="shared" si="3496"/>
        <v/>
      </c>
      <c r="EF222" s="72" t="str">
        <f t="shared" si="3496"/>
        <v/>
      </c>
      <c r="EG222" s="72" t="str">
        <f t="shared" si="3496"/>
        <v/>
      </c>
      <c r="EH222" s="72" t="str">
        <f t="shared" si="3496"/>
        <v/>
      </c>
      <c r="EI222" s="72" t="str">
        <f t="shared" si="3496"/>
        <v/>
      </c>
      <c r="EJ222" s="72" t="str">
        <f t="shared" si="3496"/>
        <v/>
      </c>
      <c r="EK222" s="72" t="str">
        <f t="shared" si="3496"/>
        <v/>
      </c>
      <c r="EL222" s="72" t="str">
        <f t="shared" si="3496"/>
        <v/>
      </c>
      <c r="EM222" s="72" t="str">
        <f t="shared" si="3496"/>
        <v/>
      </c>
      <c r="EN222" s="72" t="str">
        <f t="shared" si="3496"/>
        <v/>
      </c>
      <c r="EO222" s="72" t="str">
        <f t="shared" si="3496"/>
        <v/>
      </c>
      <c r="EP222" s="72" t="str">
        <f t="shared" si="3496"/>
        <v/>
      </c>
      <c r="EQ222" s="72" t="str">
        <f t="shared" si="3496"/>
        <v/>
      </c>
      <c r="ER222" s="72" t="str">
        <f t="shared" si="3496"/>
        <v/>
      </c>
      <c r="ES222" s="72" t="str">
        <f t="shared" si="3496"/>
        <v/>
      </c>
      <c r="ET222" s="72" t="str">
        <f t="shared" si="3496"/>
        <v/>
      </c>
      <c r="EU222" s="72" t="str">
        <f t="shared" si="3496"/>
        <v/>
      </c>
      <c r="EV222" s="72" t="str">
        <f t="shared" si="3496"/>
        <v/>
      </c>
      <c r="EW222" s="72" t="str">
        <f t="shared" si="3496"/>
        <v/>
      </c>
      <c r="EX222" s="72" t="str">
        <f t="shared" si="3496"/>
        <v/>
      </c>
      <c r="EY222" s="72" t="str">
        <f t="shared" si="3496"/>
        <v/>
      </c>
      <c r="EZ222" s="72" t="str">
        <f t="shared" si="3496"/>
        <v/>
      </c>
      <c r="FA222" s="72" t="str">
        <f t="shared" si="3496"/>
        <v/>
      </c>
      <c r="FB222" s="72" t="str">
        <f t="shared" si="3496"/>
        <v/>
      </c>
      <c r="FC222" s="72" t="str">
        <f t="shared" si="3496"/>
        <v/>
      </c>
      <c r="FD222" s="72" t="str">
        <f t="shared" si="3496"/>
        <v/>
      </c>
      <c r="FE222" s="72" t="str">
        <f t="shared" si="3496"/>
        <v/>
      </c>
      <c r="FF222" s="72" t="str">
        <f t="shared" si="3496"/>
        <v/>
      </c>
      <c r="FG222" s="72" t="str">
        <f t="shared" si="3496"/>
        <v/>
      </c>
      <c r="FH222" s="72" t="str">
        <f t="shared" si="3496"/>
        <v/>
      </c>
      <c r="FI222" s="72" t="str">
        <f t="shared" si="3496"/>
        <v/>
      </c>
      <c r="FJ222" s="72" t="str">
        <f t="shared" si="3496"/>
        <v/>
      </c>
      <c r="FK222" s="72" t="str">
        <f t="shared" si="3496"/>
        <v/>
      </c>
      <c r="FL222" s="72" t="str">
        <f t="shared" si="3496"/>
        <v/>
      </c>
      <c r="FM222" s="72" t="str">
        <f t="shared" si="3496"/>
        <v/>
      </c>
      <c r="FN222" s="72" t="str">
        <f t="shared" ref="FN222:FS222" si="3497">IF(CH222="","","|n"&amp;FN$2&amp;"+"&amp;CH222&amp;FN$1)</f>
        <v/>
      </c>
      <c r="FO222" s="72" t="str">
        <f t="shared" si="3497"/>
        <v/>
      </c>
      <c r="FP222" s="72" t="str">
        <f t="shared" si="3497"/>
        <v/>
      </c>
      <c r="FQ222" s="72" t="str">
        <f t="shared" si="3497"/>
        <v/>
      </c>
      <c r="FR222" s="72" t="str">
        <f t="shared" si="3497"/>
        <v/>
      </c>
      <c r="FS222" s="72" t="str">
        <f t="shared" si="3497"/>
        <v/>
      </c>
    </row>
    <row r="223" spans="1:175" ht="16.5">
      <c r="A223" s="81"/>
      <c r="B223" s="104" t="s">
        <v>765</v>
      </c>
      <c r="C223" s="104" t="s">
        <v>766</v>
      </c>
      <c r="T223" s="123" t="s">
        <v>757</v>
      </c>
      <c r="U223" s="88" t="s">
        <v>767</v>
      </c>
      <c r="CN223" s="70" t="str">
        <f t="shared" si="3324"/>
        <v>InitUnitState('IS26',,,,,,,,,,)</v>
      </c>
      <c r="CO223" s="70" t="str">
        <f t="shared" si="3325"/>
        <v>InitUnitNormal('IS26',,,,,,,,,,)</v>
      </c>
      <c r="CP223" s="70" t="str">
        <f t="shared" si="3326"/>
        <v>InitUnitMagic('IS26',,,,,,,,,,)</v>
      </c>
      <c r="CQ223" s="70" t="str">
        <f t="shared" si="3327"/>
        <v>InitUnitAdd('IS26',,,,,,,,,,)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2"/>
        <v>|n</v>
      </c>
      <c r="CV223" s="71" t="str">
        <f t="shared" si="3423"/>
        <v>为|Cffffd24dE技能|r附魔一条|Cffffd24d随机属性|r。</v>
      </c>
      <c r="CW223" s="61"/>
      <c r="CX223" s="61"/>
      <c r="CY223" s="61"/>
      <c r="CZ223" s="61"/>
      <c r="DA223" s="61"/>
      <c r="DB223" s="72" t="str">
        <f t="shared" ref="DB223:FM223" si="3498">IF(V223="","","|n"&amp;DB$2&amp;"+"&amp;V223&amp;DB$1)</f>
        <v/>
      </c>
      <c r="DC223" s="72" t="str">
        <f t="shared" si="3498"/>
        <v/>
      </c>
      <c r="DD223" s="72" t="str">
        <f t="shared" si="3498"/>
        <v/>
      </c>
      <c r="DE223" s="72" t="str">
        <f t="shared" si="3498"/>
        <v/>
      </c>
      <c r="DF223" s="72" t="str">
        <f t="shared" si="3498"/>
        <v/>
      </c>
      <c r="DG223" s="72" t="str">
        <f t="shared" si="3498"/>
        <v/>
      </c>
      <c r="DH223" s="72" t="str">
        <f t="shared" si="3498"/>
        <v/>
      </c>
      <c r="DI223" s="72" t="str">
        <f t="shared" si="3498"/>
        <v/>
      </c>
      <c r="DJ223" s="72" t="str">
        <f t="shared" si="3498"/>
        <v/>
      </c>
      <c r="DK223" s="72" t="str">
        <f t="shared" si="3498"/>
        <v/>
      </c>
      <c r="DL223" s="72" t="str">
        <f t="shared" si="3498"/>
        <v/>
      </c>
      <c r="DM223" s="72" t="str">
        <f t="shared" si="3498"/>
        <v/>
      </c>
      <c r="DN223" s="72" t="str">
        <f t="shared" si="3498"/>
        <v/>
      </c>
      <c r="DO223" s="72" t="str">
        <f t="shared" si="3498"/>
        <v/>
      </c>
      <c r="DP223" s="72" t="str">
        <f t="shared" si="3498"/>
        <v/>
      </c>
      <c r="DQ223" s="72" t="str">
        <f t="shared" si="3498"/>
        <v/>
      </c>
      <c r="DR223" s="72" t="str">
        <f t="shared" si="3498"/>
        <v/>
      </c>
      <c r="DS223" s="72" t="str">
        <f t="shared" si="3498"/>
        <v/>
      </c>
      <c r="DT223" s="72" t="str">
        <f t="shared" si="3498"/>
        <v/>
      </c>
      <c r="DU223" s="72" t="str">
        <f t="shared" si="3498"/>
        <v/>
      </c>
      <c r="DV223" s="72" t="str">
        <f t="shared" si="3498"/>
        <v/>
      </c>
      <c r="DW223" s="72" t="str">
        <f t="shared" si="3498"/>
        <v/>
      </c>
      <c r="DX223" s="72" t="str">
        <f t="shared" si="3498"/>
        <v/>
      </c>
      <c r="DY223" s="72" t="str">
        <f t="shared" si="3498"/>
        <v/>
      </c>
      <c r="DZ223" s="72" t="str">
        <f t="shared" si="3498"/>
        <v/>
      </c>
      <c r="EA223" s="72" t="str">
        <f t="shared" si="3498"/>
        <v/>
      </c>
      <c r="EB223" s="72" t="str">
        <f t="shared" si="3498"/>
        <v/>
      </c>
      <c r="EC223" s="72" t="str">
        <f t="shared" si="3498"/>
        <v/>
      </c>
      <c r="ED223" s="72" t="str">
        <f t="shared" si="3498"/>
        <v/>
      </c>
      <c r="EE223" s="72" t="str">
        <f t="shared" si="3498"/>
        <v/>
      </c>
      <c r="EF223" s="72" t="str">
        <f t="shared" si="3498"/>
        <v/>
      </c>
      <c r="EG223" s="72" t="str">
        <f t="shared" si="3498"/>
        <v/>
      </c>
      <c r="EH223" s="72" t="str">
        <f t="shared" si="3498"/>
        <v/>
      </c>
      <c r="EI223" s="72" t="str">
        <f t="shared" si="3498"/>
        <v/>
      </c>
      <c r="EJ223" s="72" t="str">
        <f t="shared" si="3498"/>
        <v/>
      </c>
      <c r="EK223" s="72" t="str">
        <f t="shared" si="3498"/>
        <v/>
      </c>
      <c r="EL223" s="72" t="str">
        <f t="shared" si="3498"/>
        <v/>
      </c>
      <c r="EM223" s="72" t="str">
        <f t="shared" si="3498"/>
        <v/>
      </c>
      <c r="EN223" s="72" t="str">
        <f t="shared" si="3498"/>
        <v/>
      </c>
      <c r="EO223" s="72" t="str">
        <f t="shared" si="3498"/>
        <v/>
      </c>
      <c r="EP223" s="72" t="str">
        <f t="shared" si="3498"/>
        <v/>
      </c>
      <c r="EQ223" s="72" t="str">
        <f t="shared" si="3498"/>
        <v/>
      </c>
      <c r="ER223" s="72" t="str">
        <f t="shared" si="3498"/>
        <v/>
      </c>
      <c r="ES223" s="72" t="str">
        <f t="shared" si="3498"/>
        <v/>
      </c>
      <c r="ET223" s="72" t="str">
        <f t="shared" si="3498"/>
        <v/>
      </c>
      <c r="EU223" s="72" t="str">
        <f t="shared" si="3498"/>
        <v/>
      </c>
      <c r="EV223" s="72" t="str">
        <f t="shared" si="3498"/>
        <v/>
      </c>
      <c r="EW223" s="72" t="str">
        <f t="shared" si="3498"/>
        <v/>
      </c>
      <c r="EX223" s="72" t="str">
        <f t="shared" si="3498"/>
        <v/>
      </c>
      <c r="EY223" s="72" t="str">
        <f t="shared" si="3498"/>
        <v/>
      </c>
      <c r="EZ223" s="72" t="str">
        <f t="shared" si="3498"/>
        <v/>
      </c>
      <c r="FA223" s="72" t="str">
        <f t="shared" si="3498"/>
        <v/>
      </c>
      <c r="FB223" s="72" t="str">
        <f t="shared" si="3498"/>
        <v/>
      </c>
      <c r="FC223" s="72" t="str">
        <f t="shared" si="3498"/>
        <v/>
      </c>
      <c r="FD223" s="72" t="str">
        <f t="shared" si="3498"/>
        <v/>
      </c>
      <c r="FE223" s="72" t="str">
        <f t="shared" si="3498"/>
        <v/>
      </c>
      <c r="FF223" s="72" t="str">
        <f t="shared" si="3498"/>
        <v/>
      </c>
      <c r="FG223" s="72" t="str">
        <f t="shared" si="3498"/>
        <v/>
      </c>
      <c r="FH223" s="72" t="str">
        <f t="shared" si="3498"/>
        <v/>
      </c>
      <c r="FI223" s="72" t="str">
        <f t="shared" si="3498"/>
        <v/>
      </c>
      <c r="FJ223" s="72" t="str">
        <f t="shared" si="3498"/>
        <v/>
      </c>
      <c r="FK223" s="72" t="str">
        <f t="shared" si="3498"/>
        <v/>
      </c>
      <c r="FL223" s="72" t="str">
        <f t="shared" si="3498"/>
        <v/>
      </c>
      <c r="FM223" s="72" t="str">
        <f t="shared" si="3498"/>
        <v/>
      </c>
      <c r="FN223" s="72" t="str">
        <f t="shared" ref="FN223:FS223" si="3499">IF(CH223="","","|n"&amp;FN$2&amp;"+"&amp;CH223&amp;FN$1)</f>
        <v/>
      </c>
      <c r="FO223" s="72" t="str">
        <f t="shared" si="3499"/>
        <v/>
      </c>
      <c r="FP223" s="72" t="str">
        <f t="shared" si="3499"/>
        <v/>
      </c>
      <c r="FQ223" s="72" t="str">
        <f t="shared" si="3499"/>
        <v/>
      </c>
      <c r="FR223" s="72" t="str">
        <f t="shared" si="3499"/>
        <v/>
      </c>
      <c r="FS223" s="72" t="str">
        <f t="shared" si="3499"/>
        <v/>
      </c>
    </row>
    <row r="224" spans="1:175" ht="16.5">
      <c r="A224" s="81"/>
      <c r="B224" s="104" t="s">
        <v>768</v>
      </c>
      <c r="C224" s="81" t="s">
        <v>769</v>
      </c>
      <c r="T224" s="123" t="str">
        <f t="shared" ref="T224:T226" si="3500">C224</f>
        <v>|CffFF0000占星|r</v>
      </c>
      <c r="U224" s="88" t="str">
        <f t="shared" ref="U224" si="3501">"ReplaceableTextures\\CommandButtons\\BTN"&amp;B224&amp;".blp"</f>
        <v>ReplaceableTextures\\CommandButtons\\BTNIS11.blp</v>
      </c>
      <c r="CN224" s="70" t="str">
        <f t="shared" si="3324"/>
        <v>InitUnitState('IS11',,,,,,,,,,)</v>
      </c>
      <c r="CO224" s="70" t="str">
        <f t="shared" si="3325"/>
        <v>InitUnitNormal('IS11',,,,,,,,,,)</v>
      </c>
      <c r="CP224" s="70" t="str">
        <f t="shared" si="3326"/>
        <v>InitUnitMagic('IS11',,,,,,,,,,)</v>
      </c>
      <c r="CQ224" s="70" t="str">
        <f t="shared" si="3327"/>
        <v>InitUnitAdd('IS11',,,,,,,,,,)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ref="CU224:CU228" si="3502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1" t="str">
        <f t="shared" ref="CV224:CV228" si="3503">T224</f>
        <v>|CffFF0000占星|r</v>
      </c>
      <c r="CW224" s="61"/>
      <c r="CX224" s="61"/>
      <c r="CY224" s="61"/>
      <c r="CZ224" s="61"/>
      <c r="DA224" s="61"/>
      <c r="DB224" s="72" t="str">
        <f t="shared" ref="DB224" si="3504">IF(V224="","","|n"&amp;DB$2&amp;"+"&amp;V224&amp;DB$1)</f>
        <v/>
      </c>
      <c r="DC224" s="72" t="str">
        <f t="shared" ref="DC224" si="3505">IF(W224="","","|n"&amp;DC$2&amp;"+"&amp;W224&amp;DC$1)</f>
        <v/>
      </c>
      <c r="DD224" s="72" t="str">
        <f t="shared" ref="DD224" si="3506">IF(X224="","","|n"&amp;DD$2&amp;"+"&amp;X224&amp;DD$1)</f>
        <v/>
      </c>
      <c r="DE224" s="72" t="str">
        <f t="shared" ref="DE224" si="3507">IF(Y224="","","|n"&amp;DE$2&amp;"+"&amp;Y224&amp;DE$1)</f>
        <v/>
      </c>
      <c r="DF224" s="72" t="str">
        <f t="shared" ref="DF224" si="3508">IF(Z224="","","|n"&amp;DF$2&amp;"+"&amp;Z224&amp;DF$1)</f>
        <v/>
      </c>
      <c r="DG224" s="72" t="str">
        <f t="shared" ref="DG224" si="3509">IF(AA224="","","|n"&amp;DG$2&amp;"+"&amp;AA224&amp;DG$1)</f>
        <v/>
      </c>
      <c r="DH224" s="72" t="str">
        <f t="shared" ref="DH224" si="3510">IF(AB224="","","|n"&amp;DH$2&amp;"+"&amp;AB224&amp;DH$1)</f>
        <v/>
      </c>
      <c r="DI224" s="72" t="str">
        <f t="shared" ref="DI224" si="3511">IF(AC224="","","|n"&amp;DI$2&amp;"+"&amp;AC224&amp;DI$1)</f>
        <v/>
      </c>
      <c r="DJ224" s="72" t="str">
        <f t="shared" ref="DJ224" si="3512">IF(AD224="","","|n"&amp;DJ$2&amp;"+"&amp;AD224&amp;DJ$1)</f>
        <v/>
      </c>
      <c r="DK224" s="72" t="str">
        <f t="shared" ref="DK224" si="3513">IF(AE224="","","|n"&amp;DK$2&amp;"+"&amp;AE224&amp;DK$1)</f>
        <v/>
      </c>
      <c r="DL224" s="72" t="str">
        <f t="shared" ref="DL224" si="3514">IF(AF224="","","|n"&amp;DL$2&amp;"+"&amp;AF224&amp;DL$1)</f>
        <v/>
      </c>
      <c r="DM224" s="72" t="str">
        <f t="shared" ref="DM224" si="3515">IF(AG224="","","|n"&amp;DM$2&amp;"+"&amp;AG224&amp;DM$1)</f>
        <v/>
      </c>
      <c r="DN224" s="72" t="str">
        <f t="shared" ref="DN224" si="3516">IF(AH224="","","|n"&amp;DN$2&amp;"+"&amp;AH224&amp;DN$1)</f>
        <v/>
      </c>
      <c r="DO224" s="72" t="str">
        <f t="shared" ref="DO224" si="3517">IF(AI224="","","|n"&amp;DO$2&amp;"+"&amp;AI224&amp;DO$1)</f>
        <v/>
      </c>
      <c r="DP224" s="72" t="str">
        <f t="shared" ref="DP224" si="3518">IF(AJ224="","","|n"&amp;DP$2&amp;"+"&amp;AJ224&amp;DP$1)</f>
        <v/>
      </c>
      <c r="DQ224" s="72" t="str">
        <f t="shared" ref="DQ224" si="3519">IF(AK224="","","|n"&amp;DQ$2&amp;"+"&amp;AK224&amp;DQ$1)</f>
        <v/>
      </c>
      <c r="DR224" s="72" t="str">
        <f t="shared" ref="DR224" si="3520">IF(AL224="","","|n"&amp;DR$2&amp;"+"&amp;AL224&amp;DR$1)</f>
        <v/>
      </c>
      <c r="DS224" s="72" t="str">
        <f t="shared" ref="DS224" si="3521">IF(AM224="","","|n"&amp;DS$2&amp;"+"&amp;AM224&amp;DS$1)</f>
        <v/>
      </c>
      <c r="DT224" s="72" t="str">
        <f t="shared" ref="DT224" si="3522">IF(AN224="","","|n"&amp;DT$2&amp;"+"&amp;AN224&amp;DT$1)</f>
        <v/>
      </c>
      <c r="DU224" s="72" t="str">
        <f t="shared" ref="DU224" si="3523">IF(AO224="","","|n"&amp;DU$2&amp;"+"&amp;AO224&amp;DU$1)</f>
        <v/>
      </c>
      <c r="DV224" s="72" t="str">
        <f t="shared" ref="DV224" si="3524">IF(AP224="","","|n"&amp;DV$2&amp;"+"&amp;AP224&amp;DV$1)</f>
        <v/>
      </c>
      <c r="DW224" s="72" t="str">
        <f t="shared" ref="DW224" si="3525">IF(AQ224="","","|n"&amp;DW$2&amp;"+"&amp;AQ224&amp;DW$1)</f>
        <v/>
      </c>
      <c r="DX224" s="72" t="str">
        <f t="shared" ref="DX224" si="3526">IF(AR224="","","|n"&amp;DX$2&amp;"+"&amp;AR224&amp;DX$1)</f>
        <v/>
      </c>
      <c r="DY224" s="72" t="str">
        <f t="shared" ref="DY224" si="3527">IF(AS224="","","|n"&amp;DY$2&amp;"+"&amp;AS224&amp;DY$1)</f>
        <v/>
      </c>
      <c r="DZ224" s="72" t="str">
        <f t="shared" ref="DZ224" si="3528">IF(AT224="","","|n"&amp;DZ$2&amp;"+"&amp;AT224&amp;DZ$1)</f>
        <v/>
      </c>
      <c r="EA224" s="72" t="str">
        <f t="shared" ref="EA224" si="3529">IF(AU224="","","|n"&amp;EA$2&amp;"+"&amp;AU224&amp;EA$1)</f>
        <v/>
      </c>
      <c r="EB224" s="72" t="str">
        <f t="shared" ref="EB224" si="3530">IF(AV224="","","|n"&amp;EB$2&amp;"+"&amp;AV224&amp;EB$1)</f>
        <v/>
      </c>
      <c r="EC224" s="72" t="str">
        <f t="shared" ref="EC224" si="3531">IF(AW224="","","|n"&amp;EC$2&amp;"+"&amp;AW224&amp;EC$1)</f>
        <v/>
      </c>
      <c r="ED224" s="72" t="str">
        <f t="shared" ref="ED224" si="3532">IF(AX224="","","|n"&amp;ED$2&amp;"+"&amp;AX224&amp;ED$1)</f>
        <v/>
      </c>
      <c r="EE224" s="72" t="str">
        <f t="shared" ref="EE224" si="3533">IF(AY224="","","|n"&amp;EE$2&amp;"+"&amp;AY224&amp;EE$1)</f>
        <v/>
      </c>
      <c r="EF224" s="72" t="str">
        <f t="shared" ref="EF224" si="3534">IF(AZ224="","","|n"&amp;EF$2&amp;"+"&amp;AZ224&amp;EF$1)</f>
        <v/>
      </c>
      <c r="EG224" s="72" t="str">
        <f t="shared" ref="EG224" si="3535">IF(BA224="","","|n"&amp;EG$2&amp;"+"&amp;BA224&amp;EG$1)</f>
        <v/>
      </c>
      <c r="EH224" s="72" t="str">
        <f t="shared" ref="EH224" si="3536">IF(BB224="","","|n"&amp;EH$2&amp;"+"&amp;BB224&amp;EH$1)</f>
        <v/>
      </c>
      <c r="EI224" s="72" t="str">
        <f t="shared" ref="EI224" si="3537">IF(BC224="","","|n"&amp;EI$2&amp;"+"&amp;BC224&amp;EI$1)</f>
        <v/>
      </c>
      <c r="EJ224" s="72" t="str">
        <f t="shared" ref="EJ224" si="3538">IF(BD224="","","|n"&amp;EJ$2&amp;"+"&amp;BD224&amp;EJ$1)</f>
        <v/>
      </c>
      <c r="EK224" s="72" t="str">
        <f t="shared" ref="EK224" si="3539">IF(BE224="","","|n"&amp;EK$2&amp;"+"&amp;BE224&amp;EK$1)</f>
        <v/>
      </c>
      <c r="EL224" s="72" t="str">
        <f t="shared" ref="EL224" si="3540">IF(BF224="","","|n"&amp;EL$2&amp;"+"&amp;BF224&amp;EL$1)</f>
        <v/>
      </c>
      <c r="EM224" s="72" t="str">
        <f t="shared" ref="EM224" si="3541">IF(BG224="","","|n"&amp;EM$2&amp;"+"&amp;BG224&amp;EM$1)</f>
        <v/>
      </c>
      <c r="EN224" s="72" t="str">
        <f t="shared" ref="EN224" si="3542">IF(BH224="","","|n"&amp;EN$2&amp;"+"&amp;BH224&amp;EN$1)</f>
        <v/>
      </c>
      <c r="EO224" s="72" t="str">
        <f t="shared" ref="EO224" si="3543">IF(BI224="","","|n"&amp;EO$2&amp;"+"&amp;BI224&amp;EO$1)</f>
        <v/>
      </c>
      <c r="EP224" s="72" t="str">
        <f t="shared" ref="EP224" si="3544">IF(BJ224="","","|n"&amp;EP$2&amp;"+"&amp;BJ224&amp;EP$1)</f>
        <v/>
      </c>
      <c r="EQ224" s="72" t="str">
        <f t="shared" ref="EQ224" si="3545">IF(BK224="","","|n"&amp;EQ$2&amp;"+"&amp;BK224&amp;EQ$1)</f>
        <v/>
      </c>
      <c r="ER224" s="72" t="str">
        <f t="shared" ref="ER224" si="3546">IF(BL224="","","|n"&amp;ER$2&amp;"+"&amp;BL224&amp;ER$1)</f>
        <v/>
      </c>
      <c r="ES224" s="72" t="str">
        <f t="shared" ref="ES224" si="3547">IF(BM224="","","|n"&amp;ES$2&amp;"+"&amp;BM224&amp;ES$1)</f>
        <v/>
      </c>
      <c r="ET224" s="72" t="str">
        <f t="shared" ref="ET224" si="3548">IF(BN224="","","|n"&amp;ET$2&amp;"+"&amp;BN224&amp;ET$1)</f>
        <v/>
      </c>
      <c r="EU224" s="72" t="str">
        <f t="shared" ref="EU224" si="3549">IF(BO224="","","|n"&amp;EU$2&amp;"+"&amp;BO224&amp;EU$1)</f>
        <v/>
      </c>
      <c r="EV224" s="72" t="str">
        <f t="shared" ref="EV224" si="3550">IF(BP224="","","|n"&amp;EV$2&amp;"+"&amp;BP224&amp;EV$1)</f>
        <v/>
      </c>
      <c r="EW224" s="72" t="str">
        <f t="shared" ref="EW224" si="3551">IF(BQ224="","","|n"&amp;EW$2&amp;"+"&amp;BQ224&amp;EW$1)</f>
        <v/>
      </c>
      <c r="EX224" s="72" t="str">
        <f t="shared" ref="EX224" si="3552">IF(BR224="","","|n"&amp;EX$2&amp;"+"&amp;BR224&amp;EX$1)</f>
        <v/>
      </c>
      <c r="EY224" s="72" t="str">
        <f t="shared" ref="EY224" si="3553">IF(BS224="","","|n"&amp;EY$2&amp;"+"&amp;BS224&amp;EY$1)</f>
        <v/>
      </c>
      <c r="EZ224" s="72" t="str">
        <f t="shared" ref="EZ224" si="3554">IF(BT224="","","|n"&amp;EZ$2&amp;"+"&amp;BT224&amp;EZ$1)</f>
        <v/>
      </c>
      <c r="FA224" s="72" t="str">
        <f t="shared" ref="FA224" si="3555">IF(BU224="","","|n"&amp;FA$2&amp;"+"&amp;BU224&amp;FA$1)</f>
        <v/>
      </c>
      <c r="FB224" s="72" t="str">
        <f t="shared" ref="FB224" si="3556">IF(BV224="","","|n"&amp;FB$2&amp;"+"&amp;BV224&amp;FB$1)</f>
        <v/>
      </c>
      <c r="FC224" s="72" t="str">
        <f t="shared" ref="FC224" si="3557">IF(BW224="","","|n"&amp;FC$2&amp;"+"&amp;BW224&amp;FC$1)</f>
        <v/>
      </c>
      <c r="FD224" s="72" t="str">
        <f t="shared" ref="FD224" si="3558">IF(BX224="","","|n"&amp;FD$2&amp;"+"&amp;BX224&amp;FD$1)</f>
        <v/>
      </c>
      <c r="FE224" s="72" t="str">
        <f t="shared" ref="FE224" si="3559">IF(BY224="","","|n"&amp;FE$2&amp;"+"&amp;BY224&amp;FE$1)</f>
        <v/>
      </c>
      <c r="FF224" s="72" t="str">
        <f t="shared" ref="FF224" si="3560">IF(BZ224="","","|n"&amp;FF$2&amp;"+"&amp;BZ224&amp;FF$1)</f>
        <v/>
      </c>
      <c r="FG224" s="72" t="str">
        <f t="shared" ref="FG224" si="3561">IF(CA224="","","|n"&amp;FG$2&amp;"+"&amp;CA224&amp;FG$1)</f>
        <v/>
      </c>
      <c r="FH224" s="72" t="str">
        <f t="shared" ref="FH224" si="3562">IF(CB224="","","|n"&amp;FH$2&amp;"+"&amp;CB224&amp;FH$1)</f>
        <v/>
      </c>
      <c r="FI224" s="72" t="str">
        <f t="shared" ref="FI224" si="3563">IF(CC224="","","|n"&amp;FI$2&amp;"+"&amp;CC224&amp;FI$1)</f>
        <v/>
      </c>
      <c r="FJ224" s="72" t="str">
        <f t="shared" ref="FJ224" si="3564">IF(CD224="","","|n"&amp;FJ$2&amp;"+"&amp;CD224&amp;FJ$1)</f>
        <v/>
      </c>
      <c r="FK224" s="72" t="str">
        <f t="shared" ref="FK224" si="3565">IF(CE224="","","|n"&amp;FK$2&amp;"+"&amp;CE224&amp;FK$1)</f>
        <v/>
      </c>
      <c r="FL224" s="72" t="str">
        <f t="shared" ref="FL224" si="3566">IF(CF224="","","|n"&amp;FL$2&amp;"+"&amp;CF224&amp;FL$1)</f>
        <v/>
      </c>
      <c r="FM224" s="72" t="str">
        <f t="shared" ref="FM224" si="3567">IF(CG224="","","|n"&amp;FM$2&amp;"+"&amp;CG224&amp;FM$1)</f>
        <v/>
      </c>
      <c r="FN224" s="72" t="str">
        <f t="shared" ref="FN224" si="3568">IF(CH224="","","|n"&amp;FN$2&amp;"+"&amp;CH224&amp;FN$1)</f>
        <v/>
      </c>
      <c r="FO224" s="72" t="str">
        <f t="shared" ref="FO224" si="3569">IF(CI224="","","|n"&amp;FO$2&amp;"+"&amp;CI224&amp;FO$1)</f>
        <v/>
      </c>
      <c r="FP224" s="72" t="str">
        <f t="shared" ref="FP224" si="3570">IF(CJ224="","","|n"&amp;FP$2&amp;"+"&amp;CJ224&amp;FP$1)</f>
        <v/>
      </c>
      <c r="FQ224" s="72" t="str">
        <f t="shared" ref="FQ224" si="3571">IF(CK224="","","|n"&amp;FQ$2&amp;"+"&amp;CK224&amp;FQ$1)</f>
        <v/>
      </c>
      <c r="FR224" s="72" t="str">
        <f t="shared" ref="FR224" si="3572">IF(CL224="","","|n"&amp;FR$2&amp;"+"&amp;CL224&amp;FR$1)</f>
        <v/>
      </c>
      <c r="FS224" s="72" t="str">
        <f t="shared" ref="FS224" si="3573">IF(CM224="","","|n"&amp;FS$2&amp;"+"&amp;CM224&amp;FS$1)</f>
        <v/>
      </c>
    </row>
    <row r="225" spans="1:175" ht="16.5">
      <c r="A225" s="81"/>
      <c r="B225" s="104" t="s">
        <v>770</v>
      </c>
      <c r="C225" s="81" t="s">
        <v>771</v>
      </c>
      <c r="T225" s="123" t="str">
        <f t="shared" si="3500"/>
        <v>|CffFFD24D兽魂抽奖|r</v>
      </c>
      <c r="U225" s="88" t="s">
        <v>772</v>
      </c>
      <c r="CN225" s="70" t="str">
        <f t="shared" si="3324"/>
        <v>InitUnitState('IS12',,,,,,,,,,)</v>
      </c>
      <c r="CO225" s="70" t="str">
        <f t="shared" si="3325"/>
        <v>InitUnitNormal('IS12',,,,,,,,,,)</v>
      </c>
      <c r="CP225" s="70" t="str">
        <f t="shared" si="3326"/>
        <v>InitUnitMagic('IS12',,,,,,,,,,)</v>
      </c>
      <c r="CQ225" s="70" t="str">
        <f t="shared" si="3327"/>
        <v>InitUnitAdd('IS12',,,,,,,,,,)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EG225" si="3574">IF(V225="","","|n"&amp;DB$2&amp;"+"&amp;V225&amp;DB$1)</f>
        <v/>
      </c>
      <c r="DC225" s="72" t="str">
        <f t="shared" si="3574"/>
        <v/>
      </c>
      <c r="DD225" s="72" t="str">
        <f t="shared" si="3574"/>
        <v/>
      </c>
      <c r="DE225" s="72" t="str">
        <f t="shared" si="3574"/>
        <v/>
      </c>
      <c r="DF225" s="72" t="str">
        <f t="shared" si="3574"/>
        <v/>
      </c>
      <c r="DG225" s="72" t="str">
        <f t="shared" si="3574"/>
        <v/>
      </c>
      <c r="DH225" s="72" t="str">
        <f t="shared" si="3574"/>
        <v/>
      </c>
      <c r="DI225" s="72" t="str">
        <f t="shared" si="3574"/>
        <v/>
      </c>
      <c r="DJ225" s="72" t="str">
        <f t="shared" si="3574"/>
        <v/>
      </c>
      <c r="DK225" s="72" t="str">
        <f t="shared" si="3574"/>
        <v/>
      </c>
      <c r="DL225" s="72" t="str">
        <f t="shared" si="3574"/>
        <v/>
      </c>
      <c r="DM225" s="72" t="str">
        <f t="shared" si="3574"/>
        <v/>
      </c>
      <c r="DN225" s="72" t="str">
        <f t="shared" si="3574"/>
        <v/>
      </c>
      <c r="DO225" s="72" t="str">
        <f t="shared" si="3574"/>
        <v/>
      </c>
      <c r="DP225" s="72" t="str">
        <f t="shared" si="3574"/>
        <v/>
      </c>
      <c r="DQ225" s="72" t="str">
        <f t="shared" si="3574"/>
        <v/>
      </c>
      <c r="DR225" s="72" t="str">
        <f t="shared" si="3574"/>
        <v/>
      </c>
      <c r="DS225" s="72" t="str">
        <f t="shared" si="3574"/>
        <v/>
      </c>
      <c r="DT225" s="72" t="str">
        <f t="shared" si="3574"/>
        <v/>
      </c>
      <c r="DU225" s="72" t="str">
        <f t="shared" si="3574"/>
        <v/>
      </c>
      <c r="DV225" s="72" t="str">
        <f t="shared" si="3574"/>
        <v/>
      </c>
      <c r="DW225" s="72" t="str">
        <f t="shared" si="3574"/>
        <v/>
      </c>
      <c r="DX225" s="72" t="str">
        <f t="shared" si="3574"/>
        <v/>
      </c>
      <c r="DY225" s="72" t="str">
        <f t="shared" si="3574"/>
        <v/>
      </c>
      <c r="DZ225" s="72" t="str">
        <f t="shared" si="3574"/>
        <v/>
      </c>
      <c r="EA225" s="72" t="str">
        <f t="shared" si="3574"/>
        <v/>
      </c>
      <c r="EB225" s="72" t="str">
        <f t="shared" si="3574"/>
        <v/>
      </c>
      <c r="EC225" s="72" t="str">
        <f t="shared" si="3574"/>
        <v/>
      </c>
      <c r="ED225" s="72" t="str">
        <f t="shared" si="3574"/>
        <v/>
      </c>
      <c r="EE225" s="72" t="str">
        <f t="shared" si="3574"/>
        <v/>
      </c>
      <c r="EF225" s="72" t="str">
        <f t="shared" si="3574"/>
        <v/>
      </c>
      <c r="EG225" s="72" t="str">
        <f t="shared" si="3574"/>
        <v/>
      </c>
      <c r="EH225" s="72" t="str">
        <f t="shared" ref="EH225:FM225" si="3575">IF(BB225="","","|n"&amp;EH$2&amp;"+"&amp;BB225&amp;EH$1)</f>
        <v/>
      </c>
      <c r="EI225" s="72" t="str">
        <f t="shared" si="3575"/>
        <v/>
      </c>
      <c r="EJ225" s="72" t="str">
        <f t="shared" si="3575"/>
        <v/>
      </c>
      <c r="EK225" s="72" t="str">
        <f t="shared" si="3575"/>
        <v/>
      </c>
      <c r="EL225" s="72" t="str">
        <f t="shared" si="3575"/>
        <v/>
      </c>
      <c r="EM225" s="72" t="str">
        <f t="shared" si="3575"/>
        <v/>
      </c>
      <c r="EN225" s="72" t="str">
        <f t="shared" si="3575"/>
        <v/>
      </c>
      <c r="EO225" s="72" t="str">
        <f t="shared" si="3575"/>
        <v/>
      </c>
      <c r="EP225" s="72" t="str">
        <f t="shared" si="3575"/>
        <v/>
      </c>
      <c r="EQ225" s="72" t="str">
        <f t="shared" si="3575"/>
        <v/>
      </c>
      <c r="ER225" s="72" t="str">
        <f t="shared" si="3575"/>
        <v/>
      </c>
      <c r="ES225" s="72" t="str">
        <f t="shared" si="3575"/>
        <v/>
      </c>
      <c r="ET225" s="72" t="str">
        <f t="shared" si="3575"/>
        <v/>
      </c>
      <c r="EU225" s="72" t="str">
        <f t="shared" si="3575"/>
        <v/>
      </c>
      <c r="EV225" s="72" t="str">
        <f t="shared" si="3575"/>
        <v/>
      </c>
      <c r="EW225" s="72" t="str">
        <f t="shared" si="3575"/>
        <v/>
      </c>
      <c r="EX225" s="72" t="str">
        <f t="shared" si="3575"/>
        <v/>
      </c>
      <c r="EY225" s="72" t="str">
        <f t="shared" si="3575"/>
        <v/>
      </c>
      <c r="EZ225" s="72" t="str">
        <f t="shared" si="3575"/>
        <v/>
      </c>
      <c r="FA225" s="72" t="str">
        <f t="shared" si="3575"/>
        <v/>
      </c>
      <c r="FB225" s="72" t="str">
        <f t="shared" si="3575"/>
        <v/>
      </c>
      <c r="FC225" s="72" t="str">
        <f t="shared" si="3575"/>
        <v/>
      </c>
      <c r="FD225" s="72" t="str">
        <f t="shared" si="3575"/>
        <v/>
      </c>
      <c r="FE225" s="72" t="str">
        <f t="shared" si="3575"/>
        <v/>
      </c>
      <c r="FF225" s="72" t="str">
        <f t="shared" si="3575"/>
        <v/>
      </c>
      <c r="FG225" s="72" t="str">
        <f t="shared" si="3575"/>
        <v/>
      </c>
      <c r="FH225" s="72" t="str">
        <f t="shared" si="3575"/>
        <v/>
      </c>
      <c r="FI225" s="72" t="str">
        <f t="shared" si="3575"/>
        <v/>
      </c>
      <c r="FJ225" s="72" t="str">
        <f t="shared" si="3575"/>
        <v/>
      </c>
      <c r="FK225" s="72" t="str">
        <f t="shared" si="3575"/>
        <v/>
      </c>
      <c r="FL225" s="72" t="str">
        <f t="shared" si="3575"/>
        <v/>
      </c>
      <c r="FM225" s="72" t="str">
        <f t="shared" si="3575"/>
        <v/>
      </c>
      <c r="FN225" s="72" t="str">
        <f t="shared" ref="FN225:FS225" si="3576">IF(CH225="","","|n"&amp;FN$2&amp;"+"&amp;CH225&amp;FN$1)</f>
        <v/>
      </c>
      <c r="FO225" s="72" t="str">
        <f t="shared" si="3576"/>
        <v/>
      </c>
      <c r="FP225" s="72" t="str">
        <f t="shared" si="3576"/>
        <v/>
      </c>
      <c r="FQ225" s="72" t="str">
        <f t="shared" si="3576"/>
        <v/>
      </c>
      <c r="FR225" s="72" t="str">
        <f t="shared" si="3576"/>
        <v/>
      </c>
      <c r="FS225" s="72" t="str">
        <f t="shared" si="3576"/>
        <v/>
      </c>
    </row>
    <row r="226" spans="1:175" ht="16.5">
      <c r="A226" s="81"/>
      <c r="B226" s="104" t="s">
        <v>773</v>
      </c>
      <c r="C226" s="81" t="s">
        <v>771</v>
      </c>
      <c r="T226" s="123" t="str">
        <f t="shared" si="3500"/>
        <v>|CffFFD24D兽魂抽奖|r</v>
      </c>
      <c r="U226" s="88" t="s">
        <v>772</v>
      </c>
      <c r="CN226" s="70" t="str">
        <f t="shared" si="3324"/>
        <v>InitUnitState('IZ0C',,,,,,,,,,)</v>
      </c>
      <c r="CO226" s="70" t="str">
        <f t="shared" si="3325"/>
        <v>InitUnitNormal('IZ0C',,,,,,,,,,)</v>
      </c>
      <c r="CP226" s="70" t="str">
        <f t="shared" si="3326"/>
        <v>InitUnitMagic('IZ0C',,,,,,,,,,)</v>
      </c>
      <c r="CQ226" s="70" t="str">
        <f t="shared" si="3327"/>
        <v>InitUnitAdd('IZ0C',,,,,,,,,,)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|CffFFD24D兽魂抽奖|r</v>
      </c>
      <c r="CW226" s="61"/>
      <c r="CX226" s="61"/>
      <c r="CY226" s="61"/>
      <c r="CZ226" s="61"/>
      <c r="DA226" s="61"/>
      <c r="DB226" s="72" t="str">
        <f t="shared" ref="DB226:FM226" si="3577">IF(V226="","","|n"&amp;DB$2&amp;"+"&amp;V226&amp;DB$1)</f>
        <v/>
      </c>
      <c r="DC226" s="72" t="str">
        <f t="shared" si="3577"/>
        <v/>
      </c>
      <c r="DD226" s="72" t="str">
        <f t="shared" si="3577"/>
        <v/>
      </c>
      <c r="DE226" s="72" t="str">
        <f t="shared" si="3577"/>
        <v/>
      </c>
      <c r="DF226" s="72" t="str">
        <f t="shared" si="3577"/>
        <v/>
      </c>
      <c r="DG226" s="72" t="str">
        <f t="shared" si="3577"/>
        <v/>
      </c>
      <c r="DH226" s="72" t="str">
        <f t="shared" si="3577"/>
        <v/>
      </c>
      <c r="DI226" s="72" t="str">
        <f t="shared" si="3577"/>
        <v/>
      </c>
      <c r="DJ226" s="72" t="str">
        <f t="shared" si="3577"/>
        <v/>
      </c>
      <c r="DK226" s="72" t="str">
        <f t="shared" si="3577"/>
        <v/>
      </c>
      <c r="DL226" s="72" t="str">
        <f t="shared" si="3577"/>
        <v/>
      </c>
      <c r="DM226" s="72" t="str">
        <f t="shared" si="3577"/>
        <v/>
      </c>
      <c r="DN226" s="72" t="str">
        <f t="shared" si="3577"/>
        <v/>
      </c>
      <c r="DO226" s="72" t="str">
        <f t="shared" si="3577"/>
        <v/>
      </c>
      <c r="DP226" s="72" t="str">
        <f t="shared" si="3577"/>
        <v/>
      </c>
      <c r="DQ226" s="72" t="str">
        <f t="shared" si="3577"/>
        <v/>
      </c>
      <c r="DR226" s="72" t="str">
        <f t="shared" si="3577"/>
        <v/>
      </c>
      <c r="DS226" s="72" t="str">
        <f t="shared" si="3577"/>
        <v/>
      </c>
      <c r="DT226" s="72" t="str">
        <f t="shared" si="3577"/>
        <v/>
      </c>
      <c r="DU226" s="72" t="str">
        <f t="shared" si="3577"/>
        <v/>
      </c>
      <c r="DV226" s="72" t="str">
        <f t="shared" si="3577"/>
        <v/>
      </c>
      <c r="DW226" s="72" t="str">
        <f t="shared" si="3577"/>
        <v/>
      </c>
      <c r="DX226" s="72" t="str">
        <f t="shared" si="3577"/>
        <v/>
      </c>
      <c r="DY226" s="72" t="str">
        <f t="shared" si="3577"/>
        <v/>
      </c>
      <c r="DZ226" s="72" t="str">
        <f t="shared" si="3577"/>
        <v/>
      </c>
      <c r="EA226" s="72" t="str">
        <f t="shared" si="3577"/>
        <v/>
      </c>
      <c r="EB226" s="72" t="str">
        <f t="shared" si="3577"/>
        <v/>
      </c>
      <c r="EC226" s="72" t="str">
        <f t="shared" si="3577"/>
        <v/>
      </c>
      <c r="ED226" s="72" t="str">
        <f t="shared" si="3577"/>
        <v/>
      </c>
      <c r="EE226" s="72" t="str">
        <f t="shared" si="3577"/>
        <v/>
      </c>
      <c r="EF226" s="72" t="str">
        <f t="shared" si="3577"/>
        <v/>
      </c>
      <c r="EG226" s="72" t="str">
        <f t="shared" si="3577"/>
        <v/>
      </c>
      <c r="EH226" s="72" t="str">
        <f t="shared" si="3577"/>
        <v/>
      </c>
      <c r="EI226" s="72" t="str">
        <f t="shared" si="3577"/>
        <v/>
      </c>
      <c r="EJ226" s="72" t="str">
        <f t="shared" si="3577"/>
        <v/>
      </c>
      <c r="EK226" s="72" t="str">
        <f t="shared" si="3577"/>
        <v/>
      </c>
      <c r="EL226" s="72" t="str">
        <f t="shared" si="3577"/>
        <v/>
      </c>
      <c r="EM226" s="72" t="str">
        <f t="shared" si="3577"/>
        <v/>
      </c>
      <c r="EN226" s="72" t="str">
        <f t="shared" si="3577"/>
        <v/>
      </c>
      <c r="EO226" s="72" t="str">
        <f t="shared" si="3577"/>
        <v/>
      </c>
      <c r="EP226" s="72" t="str">
        <f t="shared" si="3577"/>
        <v/>
      </c>
      <c r="EQ226" s="72" t="str">
        <f t="shared" si="3577"/>
        <v/>
      </c>
      <c r="ER226" s="72" t="str">
        <f t="shared" si="3577"/>
        <v/>
      </c>
      <c r="ES226" s="72" t="str">
        <f t="shared" si="3577"/>
        <v/>
      </c>
      <c r="ET226" s="72" t="str">
        <f t="shared" si="3577"/>
        <v/>
      </c>
      <c r="EU226" s="72" t="str">
        <f t="shared" si="3577"/>
        <v/>
      </c>
      <c r="EV226" s="72" t="str">
        <f t="shared" si="3577"/>
        <v/>
      </c>
      <c r="EW226" s="72" t="str">
        <f t="shared" si="3577"/>
        <v/>
      </c>
      <c r="EX226" s="72" t="str">
        <f t="shared" si="3577"/>
        <v/>
      </c>
      <c r="EY226" s="72" t="str">
        <f t="shared" si="3577"/>
        <v/>
      </c>
      <c r="EZ226" s="72" t="str">
        <f t="shared" si="3577"/>
        <v/>
      </c>
      <c r="FA226" s="72" t="str">
        <f t="shared" si="3577"/>
        <v/>
      </c>
      <c r="FB226" s="72" t="str">
        <f t="shared" si="3577"/>
        <v/>
      </c>
      <c r="FC226" s="72" t="str">
        <f t="shared" si="3577"/>
        <v/>
      </c>
      <c r="FD226" s="72" t="str">
        <f t="shared" si="3577"/>
        <v/>
      </c>
      <c r="FE226" s="72" t="str">
        <f t="shared" si="3577"/>
        <v/>
      </c>
      <c r="FF226" s="72" t="str">
        <f t="shared" si="3577"/>
        <v/>
      </c>
      <c r="FG226" s="72" t="str">
        <f t="shared" si="3577"/>
        <v/>
      </c>
      <c r="FH226" s="72" t="str">
        <f t="shared" si="3577"/>
        <v/>
      </c>
      <c r="FI226" s="72" t="str">
        <f t="shared" si="3577"/>
        <v/>
      </c>
      <c r="FJ226" s="72" t="str">
        <f t="shared" si="3577"/>
        <v/>
      </c>
      <c r="FK226" s="72" t="str">
        <f t="shared" si="3577"/>
        <v/>
      </c>
      <c r="FL226" s="72" t="str">
        <f t="shared" si="3577"/>
        <v/>
      </c>
      <c r="FM226" s="72" t="str">
        <f t="shared" si="3577"/>
        <v/>
      </c>
      <c r="FN226" s="72" t="str">
        <f t="shared" ref="FN226:FS226" si="3578">IF(CH226="","","|n"&amp;FN$2&amp;"+"&amp;CH226&amp;FN$1)</f>
        <v/>
      </c>
      <c r="FO226" s="72" t="str">
        <f t="shared" si="3578"/>
        <v/>
      </c>
      <c r="FP226" s="72" t="str">
        <f t="shared" si="3578"/>
        <v/>
      </c>
      <c r="FQ226" s="72" t="str">
        <f t="shared" si="3578"/>
        <v/>
      </c>
      <c r="FR226" s="72" t="str">
        <f t="shared" si="3578"/>
        <v/>
      </c>
      <c r="FS226" s="72" t="str">
        <f t="shared" si="3578"/>
        <v/>
      </c>
    </row>
    <row r="227" spans="1:175" ht="16.5">
      <c r="A227" s="81"/>
      <c r="B227" s="104" t="s">
        <v>774</v>
      </c>
      <c r="C227" s="81" t="s">
        <v>775</v>
      </c>
      <c r="T227" s="123" t="s">
        <v>776</v>
      </c>
      <c r="U227" s="88" t="s">
        <v>772</v>
      </c>
      <c r="CN227" s="70" t="str">
        <f t="shared" si="3324"/>
        <v>InitUnitState('IZ10',,,,,,,,,,)</v>
      </c>
      <c r="CO227" s="70" t="str">
        <f t="shared" si="3325"/>
        <v>InitUnitNormal('IZ10',,,,,,,,,,)</v>
      </c>
      <c r="CP227" s="70" t="str">
        <f t="shared" si="3326"/>
        <v>InitUnitMagic('IZ10',,,,,,,,,,)</v>
      </c>
      <c r="CQ227" s="70" t="str">
        <f t="shared" si="3327"/>
        <v>InitUnitAdd('IZ10',,,,,,,,,,)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|CffF0F0F0有几率获得|r|Cffffd24d好东西|r|Cfff0f0f0，也有可能|r|Cffcccccc打水漂|r|Cfff0f0f0。|n|n|r|Cff00ff7f观今夜星象，抽就完事了...|r</v>
      </c>
      <c r="CW227" s="61"/>
      <c r="CX227" s="61"/>
      <c r="CY227" s="61"/>
      <c r="CZ227" s="61"/>
      <c r="DA227" s="61"/>
      <c r="DB227" s="72" t="str">
        <f t="shared" ref="DB227:FM227" si="3579">IF(V227="","","|n"&amp;DB$2&amp;"+"&amp;V227&amp;DB$1)</f>
        <v/>
      </c>
      <c r="DC227" s="72" t="str">
        <f t="shared" si="3579"/>
        <v/>
      </c>
      <c r="DD227" s="72" t="str">
        <f t="shared" si="3579"/>
        <v/>
      </c>
      <c r="DE227" s="72" t="str">
        <f t="shared" si="3579"/>
        <v/>
      </c>
      <c r="DF227" s="72" t="str">
        <f t="shared" si="3579"/>
        <v/>
      </c>
      <c r="DG227" s="72" t="str">
        <f t="shared" si="3579"/>
        <v/>
      </c>
      <c r="DH227" s="72" t="str">
        <f t="shared" si="3579"/>
        <v/>
      </c>
      <c r="DI227" s="72" t="str">
        <f t="shared" si="3579"/>
        <v/>
      </c>
      <c r="DJ227" s="72" t="str">
        <f t="shared" si="3579"/>
        <v/>
      </c>
      <c r="DK227" s="72" t="str">
        <f t="shared" si="3579"/>
        <v/>
      </c>
      <c r="DL227" s="72" t="str">
        <f t="shared" si="3579"/>
        <v/>
      </c>
      <c r="DM227" s="72" t="str">
        <f t="shared" si="3579"/>
        <v/>
      </c>
      <c r="DN227" s="72" t="str">
        <f t="shared" si="3579"/>
        <v/>
      </c>
      <c r="DO227" s="72" t="str">
        <f t="shared" si="3579"/>
        <v/>
      </c>
      <c r="DP227" s="72" t="str">
        <f t="shared" si="3579"/>
        <v/>
      </c>
      <c r="DQ227" s="72" t="str">
        <f t="shared" si="3579"/>
        <v/>
      </c>
      <c r="DR227" s="72" t="str">
        <f t="shared" si="3579"/>
        <v/>
      </c>
      <c r="DS227" s="72" t="str">
        <f t="shared" si="3579"/>
        <v/>
      </c>
      <c r="DT227" s="72" t="str">
        <f t="shared" si="3579"/>
        <v/>
      </c>
      <c r="DU227" s="72" t="str">
        <f t="shared" si="3579"/>
        <v/>
      </c>
      <c r="DV227" s="72" t="str">
        <f t="shared" si="3579"/>
        <v/>
      </c>
      <c r="DW227" s="72" t="str">
        <f t="shared" si="3579"/>
        <v/>
      </c>
      <c r="DX227" s="72" t="str">
        <f t="shared" si="3579"/>
        <v/>
      </c>
      <c r="DY227" s="72" t="str">
        <f t="shared" si="3579"/>
        <v/>
      </c>
      <c r="DZ227" s="72" t="str">
        <f t="shared" si="3579"/>
        <v/>
      </c>
      <c r="EA227" s="72" t="str">
        <f t="shared" si="3579"/>
        <v/>
      </c>
      <c r="EB227" s="72" t="str">
        <f t="shared" si="3579"/>
        <v/>
      </c>
      <c r="EC227" s="72" t="str">
        <f t="shared" si="3579"/>
        <v/>
      </c>
      <c r="ED227" s="72" t="str">
        <f t="shared" si="3579"/>
        <v/>
      </c>
      <c r="EE227" s="72" t="str">
        <f t="shared" si="3579"/>
        <v/>
      </c>
      <c r="EF227" s="72" t="str">
        <f t="shared" si="3579"/>
        <v/>
      </c>
      <c r="EG227" s="72" t="str">
        <f t="shared" si="3579"/>
        <v/>
      </c>
      <c r="EH227" s="72" t="str">
        <f t="shared" si="3579"/>
        <v/>
      </c>
      <c r="EI227" s="72" t="str">
        <f t="shared" si="3579"/>
        <v/>
      </c>
      <c r="EJ227" s="72" t="str">
        <f t="shared" si="3579"/>
        <v/>
      </c>
      <c r="EK227" s="72" t="str">
        <f t="shared" si="3579"/>
        <v/>
      </c>
      <c r="EL227" s="72" t="str">
        <f t="shared" si="3579"/>
        <v/>
      </c>
      <c r="EM227" s="72" t="str">
        <f t="shared" si="3579"/>
        <v/>
      </c>
      <c r="EN227" s="72" t="str">
        <f t="shared" si="3579"/>
        <v/>
      </c>
      <c r="EO227" s="72" t="str">
        <f t="shared" si="3579"/>
        <v/>
      </c>
      <c r="EP227" s="72" t="str">
        <f t="shared" si="3579"/>
        <v/>
      </c>
      <c r="EQ227" s="72" t="str">
        <f t="shared" si="3579"/>
        <v/>
      </c>
      <c r="ER227" s="72" t="str">
        <f t="shared" si="3579"/>
        <v/>
      </c>
      <c r="ES227" s="72" t="str">
        <f t="shared" si="3579"/>
        <v/>
      </c>
      <c r="ET227" s="72" t="str">
        <f t="shared" si="3579"/>
        <v/>
      </c>
      <c r="EU227" s="72" t="str">
        <f t="shared" si="3579"/>
        <v/>
      </c>
      <c r="EV227" s="72" t="str">
        <f t="shared" si="3579"/>
        <v/>
      </c>
      <c r="EW227" s="72" t="str">
        <f t="shared" si="3579"/>
        <v/>
      </c>
      <c r="EX227" s="72" t="str">
        <f t="shared" si="3579"/>
        <v/>
      </c>
      <c r="EY227" s="72" t="str">
        <f t="shared" si="3579"/>
        <v/>
      </c>
      <c r="EZ227" s="72" t="str">
        <f t="shared" si="3579"/>
        <v/>
      </c>
      <c r="FA227" s="72" t="str">
        <f t="shared" si="3579"/>
        <v/>
      </c>
      <c r="FB227" s="72" t="str">
        <f t="shared" si="3579"/>
        <v/>
      </c>
      <c r="FC227" s="72" t="str">
        <f t="shared" si="3579"/>
        <v/>
      </c>
      <c r="FD227" s="72" t="str">
        <f t="shared" si="3579"/>
        <v/>
      </c>
      <c r="FE227" s="72" t="str">
        <f t="shared" si="3579"/>
        <v/>
      </c>
      <c r="FF227" s="72" t="str">
        <f t="shared" si="3579"/>
        <v/>
      </c>
      <c r="FG227" s="72" t="str">
        <f t="shared" si="3579"/>
        <v/>
      </c>
      <c r="FH227" s="72" t="str">
        <f t="shared" si="3579"/>
        <v/>
      </c>
      <c r="FI227" s="72" t="str">
        <f t="shared" si="3579"/>
        <v/>
      </c>
      <c r="FJ227" s="72" t="str">
        <f t="shared" si="3579"/>
        <v/>
      </c>
      <c r="FK227" s="72" t="str">
        <f t="shared" si="3579"/>
        <v/>
      </c>
      <c r="FL227" s="72" t="str">
        <f t="shared" si="3579"/>
        <v/>
      </c>
      <c r="FM227" s="72" t="str">
        <f t="shared" si="3579"/>
        <v/>
      </c>
      <c r="FN227" s="72" t="str">
        <f t="shared" ref="FN227:FS227" si="3580">IF(CH227="","","|n"&amp;FN$2&amp;"+"&amp;CH227&amp;FN$1)</f>
        <v/>
      </c>
      <c r="FO227" s="72" t="str">
        <f t="shared" si="3580"/>
        <v/>
      </c>
      <c r="FP227" s="72" t="str">
        <f t="shared" si="3580"/>
        <v/>
      </c>
      <c r="FQ227" s="72" t="str">
        <f t="shared" si="3580"/>
        <v/>
      </c>
      <c r="FR227" s="72" t="str">
        <f t="shared" si="3580"/>
        <v/>
      </c>
      <c r="FS227" s="72" t="str">
        <f t="shared" si="3580"/>
        <v/>
      </c>
    </row>
    <row r="228" spans="1:175" ht="16.5">
      <c r="A228" s="81"/>
      <c r="B228" s="104" t="s">
        <v>777</v>
      </c>
      <c r="C228" s="81" t="s">
        <v>778</v>
      </c>
      <c r="T228" s="123" t="s">
        <v>779</v>
      </c>
      <c r="U228" s="88" t="s">
        <v>772</v>
      </c>
      <c r="CN228" s="70" t="str">
        <f t="shared" si="3324"/>
        <v>InitUnitState('IZ11',,,,,,,,,,)</v>
      </c>
      <c r="CO228" s="70" t="str">
        <f t="shared" si="3325"/>
        <v>InitUnitNormal('IZ11',,,,,,,,,,)</v>
      </c>
      <c r="CP228" s="70" t="str">
        <f t="shared" si="3326"/>
        <v>InitUnitMagic('IZ11',,,,,,,,,,)</v>
      </c>
      <c r="CQ228" s="70" t="str">
        <f t="shared" si="3327"/>
        <v>InitUnitAdd('IZ11',,,,,,,,,,)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si="3502"/>
        <v>|n</v>
      </c>
      <c r="CV228" s="71" t="str">
        <f t="shared" si="3503"/>
        <v>|CffF0F0F0有几率获得|r|Cffffd24d很多好东西|r|Cfff0f0f0，也有可能|r|Cffcccccc打很多水漂|r|Cfff0f0f0。|n|n|r|Cff00ff7f观今夜星象，使劲抽就完事了...|r</v>
      </c>
      <c r="CW228" s="61"/>
      <c r="CX228" s="61"/>
      <c r="CY228" s="61"/>
      <c r="CZ228" s="61"/>
      <c r="DA228" s="61"/>
      <c r="DB228" s="72" t="str">
        <f t="shared" ref="DB228:FM228" si="3581">IF(V228="","","|n"&amp;DB$2&amp;"+"&amp;V228&amp;DB$1)</f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1"/>
        <v/>
      </c>
      <c r="EI228" s="72" t="str">
        <f t="shared" si="3581"/>
        <v/>
      </c>
      <c r="EJ228" s="72" t="str">
        <f t="shared" si="3581"/>
        <v/>
      </c>
      <c r="EK228" s="72" t="str">
        <f t="shared" si="3581"/>
        <v/>
      </c>
      <c r="EL228" s="72" t="str">
        <f t="shared" si="3581"/>
        <v/>
      </c>
      <c r="EM228" s="72" t="str">
        <f t="shared" si="3581"/>
        <v/>
      </c>
      <c r="EN228" s="72" t="str">
        <f t="shared" si="3581"/>
        <v/>
      </c>
      <c r="EO228" s="72" t="str">
        <f t="shared" si="3581"/>
        <v/>
      </c>
      <c r="EP228" s="72" t="str">
        <f t="shared" si="3581"/>
        <v/>
      </c>
      <c r="EQ228" s="72" t="str">
        <f t="shared" si="3581"/>
        <v/>
      </c>
      <c r="ER228" s="72" t="str">
        <f t="shared" si="3581"/>
        <v/>
      </c>
      <c r="ES228" s="72" t="str">
        <f t="shared" si="3581"/>
        <v/>
      </c>
      <c r="ET228" s="72" t="str">
        <f t="shared" si="3581"/>
        <v/>
      </c>
      <c r="EU228" s="72" t="str">
        <f t="shared" si="3581"/>
        <v/>
      </c>
      <c r="EV228" s="72" t="str">
        <f t="shared" si="3581"/>
        <v/>
      </c>
      <c r="EW228" s="72" t="str">
        <f t="shared" si="3581"/>
        <v/>
      </c>
      <c r="EX228" s="72" t="str">
        <f t="shared" si="3581"/>
        <v/>
      </c>
      <c r="EY228" s="72" t="str">
        <f t="shared" si="3581"/>
        <v/>
      </c>
      <c r="EZ228" s="72" t="str">
        <f t="shared" si="3581"/>
        <v/>
      </c>
      <c r="FA228" s="72" t="str">
        <f t="shared" si="3581"/>
        <v/>
      </c>
      <c r="FB228" s="72" t="str">
        <f t="shared" si="3581"/>
        <v/>
      </c>
      <c r="FC228" s="72" t="str">
        <f t="shared" si="3581"/>
        <v/>
      </c>
      <c r="FD228" s="72" t="str">
        <f t="shared" si="3581"/>
        <v/>
      </c>
      <c r="FE228" s="72" t="str">
        <f t="shared" si="3581"/>
        <v/>
      </c>
      <c r="FF228" s="72" t="str">
        <f t="shared" si="3581"/>
        <v/>
      </c>
      <c r="FG228" s="72" t="str">
        <f t="shared" si="3581"/>
        <v/>
      </c>
      <c r="FH228" s="72" t="str">
        <f t="shared" si="3581"/>
        <v/>
      </c>
      <c r="FI228" s="72" t="str">
        <f t="shared" si="3581"/>
        <v/>
      </c>
      <c r="FJ228" s="72" t="str">
        <f t="shared" si="3581"/>
        <v/>
      </c>
      <c r="FK228" s="72" t="str">
        <f t="shared" si="3581"/>
        <v/>
      </c>
      <c r="FL228" s="72" t="str">
        <f t="shared" si="3581"/>
        <v/>
      </c>
      <c r="FM228" s="72" t="str">
        <f t="shared" si="3581"/>
        <v/>
      </c>
      <c r="FN228" s="72" t="str">
        <f t="shared" ref="FN228:FS228" si="3582">IF(CH228="","","|n"&amp;FN$2&amp;"+"&amp;CH228&amp;FN$1)</f>
        <v/>
      </c>
      <c r="FO228" s="72" t="str">
        <f t="shared" si="3582"/>
        <v/>
      </c>
      <c r="FP228" s="72" t="str">
        <f t="shared" si="3582"/>
        <v/>
      </c>
      <c r="FQ228" s="72" t="str">
        <f t="shared" si="3582"/>
        <v/>
      </c>
      <c r="FR228" s="72" t="str">
        <f t="shared" si="3582"/>
        <v/>
      </c>
      <c r="FS228" s="72" t="str">
        <f t="shared" si="3582"/>
        <v/>
      </c>
    </row>
    <row r="229" spans="1:175" ht="16.5">
      <c r="A229" s="81"/>
      <c r="B229" s="104" t="s">
        <v>780</v>
      </c>
      <c r="C229" s="81" t="s">
        <v>781</v>
      </c>
      <c r="T229" s="138" t="s">
        <v>1026</v>
      </c>
      <c r="U229" s="88" t="s">
        <v>309</v>
      </c>
      <c r="CN229" s="70" t="str">
        <f t="shared" ref="CN229" si="3583">"InitUnitState('"&amp;B229&amp;"',"&amp;V229&amp;","&amp;W229&amp;","&amp;X229&amp;","&amp;Y229&amp;","&amp;Z229&amp;","&amp;AA229&amp;","&amp;AB229&amp;","&amp;AC229&amp;","&amp;AD229&amp;","&amp;AE229&amp;")"</f>
        <v>InitUnitState('IS13',,,,,,,,,,)</v>
      </c>
      <c r="CO229" s="70" t="str">
        <f t="shared" ref="CO229" si="3584">"InitUnitNormal('"&amp;B229&amp;"',"&amp;AF229&amp;","&amp;AG229&amp;","&amp;AH229&amp;","&amp;AI229&amp;","&amp;AJ229&amp;","&amp;AK229&amp;","&amp;AL229&amp;","&amp;AM229&amp;","&amp;AN229&amp;","&amp;AO229&amp;")"</f>
        <v>InitUnitNormal('IS13',,,,,,,,,,)</v>
      </c>
      <c r="CP229" s="70" t="str">
        <f t="shared" ref="CP229" si="3585">"InitUnitMagic('"&amp;B229&amp;"',"&amp;AP229&amp;","&amp;AQ229&amp;","&amp;AR229&amp;","&amp;AS229&amp;","&amp;AT229&amp;","&amp;AU229&amp;","&amp;AV229&amp;","&amp;AW229&amp;","&amp;BI229&amp;","&amp;BJ229&amp;")"</f>
        <v>InitUnitMagic('IS13',,,,,,,,,,)</v>
      </c>
      <c r="CQ229" s="70" t="str">
        <f t="shared" ref="CQ229" si="3586">"InitUnitAdd('"&amp;B229&amp;"',"&amp;BK229&amp;","&amp;BL229&amp;","&amp;BM229&amp;","&amp;BN229&amp;","&amp;BO229&amp;","&amp;BP229&amp;","&amp;BQ229&amp;","&amp;BR229&amp;","&amp;BS229&amp;","&amp;BT229&amp;")"</f>
        <v>InitUnitAdd('IS13',,,,,,,,,,)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8" t="str">
        <f t="shared" ref="CU229:CU231" si="3587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1" si="3588">T229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9" s="61"/>
      <c r="CX229" s="61"/>
      <c r="CY229" s="61"/>
      <c r="CZ229" s="61"/>
      <c r="DA229" s="61"/>
      <c r="DB229" s="72" t="str">
        <f t="shared" ref="DB229" si="3589">IF(V229="","","|n"&amp;DB$2&amp;"+"&amp;V229&amp;DB$1)</f>
        <v/>
      </c>
      <c r="DC229" s="72" t="str">
        <f t="shared" ref="DC229" si="3590">IF(W229="","","|n"&amp;DC$2&amp;"+"&amp;W229&amp;DC$1)</f>
        <v/>
      </c>
      <c r="DD229" s="72" t="str">
        <f t="shared" ref="DD229" si="3591">IF(X229="","","|n"&amp;DD$2&amp;"+"&amp;X229&amp;DD$1)</f>
        <v/>
      </c>
      <c r="DE229" s="72" t="str">
        <f t="shared" ref="DE229" si="3592">IF(Y229="","","|n"&amp;DE$2&amp;"+"&amp;Y229&amp;DE$1)</f>
        <v/>
      </c>
      <c r="DF229" s="72" t="str">
        <f t="shared" ref="DF229" si="3593">IF(Z229="","","|n"&amp;DF$2&amp;"+"&amp;Z229&amp;DF$1)</f>
        <v/>
      </c>
      <c r="DG229" s="72" t="str">
        <f t="shared" ref="DG229" si="3594">IF(AA229="","","|n"&amp;DG$2&amp;"+"&amp;AA229&amp;DG$1)</f>
        <v/>
      </c>
      <c r="DH229" s="72" t="str">
        <f t="shared" ref="DH229" si="3595">IF(AB229="","","|n"&amp;DH$2&amp;"+"&amp;AB229&amp;DH$1)</f>
        <v/>
      </c>
      <c r="DI229" s="72" t="str">
        <f t="shared" ref="DI229" si="3596">IF(AC229="","","|n"&amp;DI$2&amp;"+"&amp;AC229&amp;DI$1)</f>
        <v/>
      </c>
      <c r="DJ229" s="72" t="str">
        <f t="shared" ref="DJ229" si="3597">IF(AD229="","","|n"&amp;DJ$2&amp;"+"&amp;AD229&amp;DJ$1)</f>
        <v/>
      </c>
      <c r="DK229" s="72" t="str">
        <f t="shared" ref="DK229" si="3598">IF(AE229="","","|n"&amp;DK$2&amp;"+"&amp;AE229&amp;DK$1)</f>
        <v/>
      </c>
      <c r="DL229" s="72" t="str">
        <f t="shared" ref="DL229" si="3599">IF(AF229="","","|n"&amp;DL$2&amp;"+"&amp;AF229&amp;DL$1)</f>
        <v/>
      </c>
      <c r="DM229" s="72" t="str">
        <f t="shared" ref="DM229" si="3600">IF(AG229="","","|n"&amp;DM$2&amp;"+"&amp;AG229&amp;DM$1)</f>
        <v/>
      </c>
      <c r="DN229" s="72" t="str">
        <f t="shared" ref="DN229" si="3601">IF(AH229="","","|n"&amp;DN$2&amp;"+"&amp;AH229&amp;DN$1)</f>
        <v/>
      </c>
      <c r="DO229" s="72" t="str">
        <f t="shared" ref="DO229" si="3602">IF(AI229="","","|n"&amp;DO$2&amp;"+"&amp;AI229&amp;DO$1)</f>
        <v/>
      </c>
      <c r="DP229" s="72" t="str">
        <f t="shared" ref="DP229" si="3603">IF(AJ229="","","|n"&amp;DP$2&amp;"+"&amp;AJ229&amp;DP$1)</f>
        <v/>
      </c>
      <c r="DQ229" s="72" t="str">
        <f t="shared" ref="DQ229" si="3604">IF(AK229="","","|n"&amp;DQ$2&amp;"+"&amp;AK229&amp;DQ$1)</f>
        <v/>
      </c>
      <c r="DR229" s="72" t="str">
        <f t="shared" ref="DR229" si="3605">IF(AL229="","","|n"&amp;DR$2&amp;"+"&amp;AL229&amp;DR$1)</f>
        <v/>
      </c>
      <c r="DS229" s="72" t="str">
        <f t="shared" ref="DS229" si="3606">IF(AM229="","","|n"&amp;DS$2&amp;"+"&amp;AM229&amp;DS$1)</f>
        <v/>
      </c>
      <c r="DT229" s="72" t="str">
        <f t="shared" ref="DT229" si="3607">IF(AN229="","","|n"&amp;DT$2&amp;"+"&amp;AN229&amp;DT$1)</f>
        <v/>
      </c>
      <c r="DU229" s="72" t="str">
        <f t="shared" ref="DU229" si="3608">IF(AO229="","","|n"&amp;DU$2&amp;"+"&amp;AO229&amp;DU$1)</f>
        <v/>
      </c>
      <c r="DV229" s="72" t="str">
        <f t="shared" ref="DV229" si="3609">IF(AP229="","","|n"&amp;DV$2&amp;"+"&amp;AP229&amp;DV$1)</f>
        <v/>
      </c>
      <c r="DW229" s="72" t="str">
        <f t="shared" ref="DW229" si="3610">IF(AQ229="","","|n"&amp;DW$2&amp;"+"&amp;AQ229&amp;DW$1)</f>
        <v/>
      </c>
      <c r="DX229" s="72" t="str">
        <f t="shared" ref="DX229" si="3611">IF(AR229="","","|n"&amp;DX$2&amp;"+"&amp;AR229&amp;DX$1)</f>
        <v/>
      </c>
      <c r="DY229" s="72" t="str">
        <f t="shared" ref="DY229" si="3612">IF(AS229="","","|n"&amp;DY$2&amp;"+"&amp;AS229&amp;DY$1)</f>
        <v/>
      </c>
      <c r="DZ229" s="72" t="str">
        <f t="shared" ref="DZ229" si="3613">IF(AT229="","","|n"&amp;DZ$2&amp;"+"&amp;AT229&amp;DZ$1)</f>
        <v/>
      </c>
      <c r="EA229" s="72" t="str">
        <f t="shared" ref="EA229" si="3614">IF(AU229="","","|n"&amp;EA$2&amp;"+"&amp;AU229&amp;EA$1)</f>
        <v/>
      </c>
      <c r="EB229" s="72" t="str">
        <f t="shared" ref="EB229" si="3615">IF(AV229="","","|n"&amp;EB$2&amp;"+"&amp;AV229&amp;EB$1)</f>
        <v/>
      </c>
      <c r="EC229" s="72" t="str">
        <f t="shared" ref="EC229" si="3616">IF(AW229="","","|n"&amp;EC$2&amp;"+"&amp;AW229&amp;EC$1)</f>
        <v/>
      </c>
      <c r="ED229" s="72" t="str">
        <f t="shared" ref="ED229" si="3617">IF(AX229="","","|n"&amp;ED$2&amp;"+"&amp;AX229&amp;ED$1)</f>
        <v/>
      </c>
      <c r="EE229" s="72" t="str">
        <f t="shared" ref="EE229" si="3618">IF(AY229="","","|n"&amp;EE$2&amp;"+"&amp;AY229&amp;EE$1)</f>
        <v/>
      </c>
      <c r="EF229" s="72" t="str">
        <f t="shared" ref="EF229" si="3619">IF(AZ229="","","|n"&amp;EF$2&amp;"+"&amp;AZ229&amp;EF$1)</f>
        <v/>
      </c>
      <c r="EG229" s="72" t="str">
        <f t="shared" ref="EG229" si="3620">IF(BA229="","","|n"&amp;EG$2&amp;"+"&amp;BA229&amp;EG$1)</f>
        <v/>
      </c>
      <c r="EH229" s="72" t="str">
        <f t="shared" ref="EH229" si="3621">IF(BB229="","","|n"&amp;EH$2&amp;"+"&amp;BB229&amp;EH$1)</f>
        <v/>
      </c>
      <c r="EI229" s="72" t="str">
        <f t="shared" ref="EI229" si="3622">IF(BC229="","","|n"&amp;EI$2&amp;"+"&amp;BC229&amp;EI$1)</f>
        <v/>
      </c>
      <c r="EJ229" s="72" t="str">
        <f t="shared" ref="EJ229" si="3623">IF(BD229="","","|n"&amp;EJ$2&amp;"+"&amp;BD229&amp;EJ$1)</f>
        <v/>
      </c>
      <c r="EK229" s="72" t="str">
        <f t="shared" ref="EK229" si="3624">IF(BE229="","","|n"&amp;EK$2&amp;"+"&amp;BE229&amp;EK$1)</f>
        <v/>
      </c>
      <c r="EL229" s="72" t="str">
        <f t="shared" ref="EL229" si="3625">IF(BF229="","","|n"&amp;EL$2&amp;"+"&amp;BF229&amp;EL$1)</f>
        <v/>
      </c>
      <c r="EM229" s="72" t="str">
        <f t="shared" ref="EM229" si="3626">IF(BG229="","","|n"&amp;EM$2&amp;"+"&amp;BG229&amp;EM$1)</f>
        <v/>
      </c>
      <c r="EN229" s="72" t="str">
        <f t="shared" ref="EN229" si="3627">IF(BH229="","","|n"&amp;EN$2&amp;"+"&amp;BH229&amp;EN$1)</f>
        <v/>
      </c>
      <c r="EO229" s="72" t="str">
        <f t="shared" ref="EO229" si="3628">IF(BI229="","","|n"&amp;EO$2&amp;"+"&amp;BI229&amp;EO$1)</f>
        <v/>
      </c>
      <c r="EP229" s="72" t="str">
        <f t="shared" ref="EP229" si="3629">IF(BJ229="","","|n"&amp;EP$2&amp;"+"&amp;BJ229&amp;EP$1)</f>
        <v/>
      </c>
      <c r="EQ229" s="72" t="str">
        <f t="shared" ref="EQ229" si="3630">IF(BK229="","","|n"&amp;EQ$2&amp;"+"&amp;BK229&amp;EQ$1)</f>
        <v/>
      </c>
      <c r="ER229" s="72" t="str">
        <f t="shared" ref="ER229" si="3631">IF(BL229="","","|n"&amp;ER$2&amp;"+"&amp;BL229&amp;ER$1)</f>
        <v/>
      </c>
      <c r="ES229" s="72" t="str">
        <f t="shared" ref="ES229" si="3632">IF(BM229="","","|n"&amp;ES$2&amp;"+"&amp;BM229&amp;ES$1)</f>
        <v/>
      </c>
      <c r="ET229" s="72" t="str">
        <f t="shared" ref="ET229" si="3633">IF(BN229="","","|n"&amp;ET$2&amp;"+"&amp;BN229&amp;ET$1)</f>
        <v/>
      </c>
      <c r="EU229" s="72" t="str">
        <f t="shared" ref="EU229" si="3634">IF(BO229="","","|n"&amp;EU$2&amp;"+"&amp;BO229&amp;EU$1)</f>
        <v/>
      </c>
      <c r="EV229" s="72" t="str">
        <f t="shared" ref="EV229" si="3635">IF(BP229="","","|n"&amp;EV$2&amp;"+"&amp;BP229&amp;EV$1)</f>
        <v/>
      </c>
      <c r="EW229" s="72" t="str">
        <f t="shared" ref="EW229" si="3636">IF(BQ229="","","|n"&amp;EW$2&amp;"+"&amp;BQ229&amp;EW$1)</f>
        <v/>
      </c>
      <c r="EX229" s="72" t="str">
        <f t="shared" ref="EX229" si="3637">IF(BR229="","","|n"&amp;EX$2&amp;"+"&amp;BR229&amp;EX$1)</f>
        <v/>
      </c>
      <c r="EY229" s="72" t="str">
        <f t="shared" ref="EY229" si="3638">IF(BS229="","","|n"&amp;EY$2&amp;"+"&amp;BS229&amp;EY$1)</f>
        <v/>
      </c>
      <c r="EZ229" s="72" t="str">
        <f t="shared" ref="EZ229" si="3639">IF(BT229="","","|n"&amp;EZ$2&amp;"+"&amp;BT229&amp;EZ$1)</f>
        <v/>
      </c>
      <c r="FA229" s="72" t="str">
        <f t="shared" ref="FA229" si="3640">IF(BU229="","","|n"&amp;FA$2&amp;"+"&amp;BU229&amp;FA$1)</f>
        <v/>
      </c>
      <c r="FB229" s="72" t="str">
        <f t="shared" ref="FB229" si="3641">IF(BV229="","","|n"&amp;FB$2&amp;"+"&amp;BV229&amp;FB$1)</f>
        <v/>
      </c>
      <c r="FC229" s="72" t="str">
        <f t="shared" ref="FC229" si="3642">IF(BW229="","","|n"&amp;FC$2&amp;"+"&amp;BW229&amp;FC$1)</f>
        <v/>
      </c>
      <c r="FD229" s="72" t="str">
        <f t="shared" ref="FD229" si="3643">IF(BX229="","","|n"&amp;FD$2&amp;"+"&amp;BX229&amp;FD$1)</f>
        <v/>
      </c>
      <c r="FE229" s="72" t="str">
        <f t="shared" ref="FE229" si="3644">IF(BY229="","","|n"&amp;FE$2&amp;"+"&amp;BY229&amp;FE$1)</f>
        <v/>
      </c>
      <c r="FF229" s="72" t="str">
        <f t="shared" ref="FF229" si="3645">IF(BZ229="","","|n"&amp;FF$2&amp;"+"&amp;BZ229&amp;FF$1)</f>
        <v/>
      </c>
      <c r="FG229" s="72" t="str">
        <f t="shared" ref="FG229" si="3646">IF(CA229="","","|n"&amp;FG$2&amp;"+"&amp;CA229&amp;FG$1)</f>
        <v/>
      </c>
      <c r="FH229" s="72" t="str">
        <f t="shared" ref="FH229" si="3647">IF(CB229="","","|n"&amp;FH$2&amp;"+"&amp;CB229&amp;FH$1)</f>
        <v/>
      </c>
      <c r="FI229" s="72" t="str">
        <f t="shared" ref="FI229" si="3648">IF(CC229="","","|n"&amp;FI$2&amp;"+"&amp;CC229&amp;FI$1)</f>
        <v/>
      </c>
      <c r="FJ229" s="72" t="str">
        <f t="shared" ref="FJ229" si="3649">IF(CD229="","","|n"&amp;FJ$2&amp;"+"&amp;CD229&amp;FJ$1)</f>
        <v/>
      </c>
      <c r="FK229" s="72" t="str">
        <f t="shared" ref="FK229" si="3650">IF(CE229="","","|n"&amp;FK$2&amp;"+"&amp;CE229&amp;FK$1)</f>
        <v/>
      </c>
      <c r="FL229" s="72" t="str">
        <f t="shared" ref="FL229" si="3651">IF(CF229="","","|n"&amp;FL$2&amp;"+"&amp;CF229&amp;FL$1)</f>
        <v/>
      </c>
      <c r="FM229" s="72" t="str">
        <f t="shared" ref="FM229" si="3652">IF(CG229="","","|n"&amp;FM$2&amp;"+"&amp;CG229&amp;FM$1)</f>
        <v/>
      </c>
      <c r="FN229" s="72" t="str">
        <f t="shared" ref="FN229" si="3653">IF(CH229="","","|n"&amp;FN$2&amp;"+"&amp;CH229&amp;FN$1)</f>
        <v/>
      </c>
      <c r="FO229" s="72" t="str">
        <f t="shared" ref="FO229" si="3654">IF(CI229="","","|n"&amp;FO$2&amp;"+"&amp;CI229&amp;FO$1)</f>
        <v/>
      </c>
      <c r="FP229" s="72" t="str">
        <f t="shared" ref="FP229" si="3655">IF(CJ229="","","|n"&amp;FP$2&amp;"+"&amp;CJ229&amp;FP$1)</f>
        <v/>
      </c>
      <c r="FQ229" s="72" t="str">
        <f t="shared" ref="FQ229" si="3656">IF(CK229="","","|n"&amp;FQ$2&amp;"+"&amp;CK229&amp;FQ$1)</f>
        <v/>
      </c>
      <c r="FR229" s="72" t="str">
        <f t="shared" ref="FR229" si="3657">IF(CL229="","","|n"&amp;FR$2&amp;"+"&amp;CL229&amp;FR$1)</f>
        <v/>
      </c>
      <c r="FS229" s="72" t="str">
        <f t="shared" ref="FS229" si="3658">IF(CM229="","","|n"&amp;FS$2&amp;"+"&amp;CM229&amp;FS$1)</f>
        <v/>
      </c>
    </row>
    <row r="230" spans="1:175" ht="16.5">
      <c r="A230" s="81"/>
      <c r="B230" s="104" t="s">
        <v>782</v>
      </c>
      <c r="C230" s="81" t="s">
        <v>783</v>
      </c>
      <c r="T230" s="136" t="s">
        <v>784</v>
      </c>
      <c r="U230" s="111" t="s">
        <v>785</v>
      </c>
      <c r="CN230" s="70" t="str">
        <f t="shared" ref="CN230:CN234" si="3659">"InitUnitState('"&amp;B230&amp;"',"&amp;V230&amp;","&amp;W230&amp;","&amp;X230&amp;","&amp;Y230&amp;","&amp;Z230&amp;","&amp;AA230&amp;","&amp;AB230&amp;","&amp;AC230&amp;","&amp;AD230&amp;","&amp;AE230&amp;")"</f>
        <v>InitUnitState('IS14',,,,,,,,,,)</v>
      </c>
      <c r="CO230" s="70" t="str">
        <f t="shared" ref="CO230:CO234" si="3660">"InitUnitNormal('"&amp;B230&amp;"',"&amp;AF230&amp;","&amp;AG230&amp;","&amp;AH230&amp;","&amp;AI230&amp;","&amp;AJ230&amp;","&amp;AK230&amp;","&amp;AL230&amp;","&amp;AM230&amp;","&amp;AN230&amp;","&amp;AO230&amp;")"</f>
        <v>InitUnitNormal('IS14',,,,,,,,,,)</v>
      </c>
      <c r="CP230" s="70" t="str">
        <f t="shared" ref="CP230:CP234" si="3661">"InitUnitMagic('"&amp;B230&amp;"',"&amp;AP230&amp;","&amp;AQ230&amp;","&amp;AR230&amp;","&amp;AS230&amp;","&amp;AT230&amp;","&amp;AU230&amp;","&amp;AV230&amp;","&amp;AW230&amp;","&amp;BI230&amp;","&amp;BJ230&amp;")"</f>
        <v>InitUnitMagic('IS14',,,,,,,,,,)</v>
      </c>
      <c r="CQ230" s="70" t="str">
        <f t="shared" ref="CQ230:CQ234" si="3662">"InitUnitAdd('"&amp;B230&amp;"',"&amp;BK230&amp;","&amp;BL230&amp;","&amp;BM230&amp;","&amp;BN230&amp;","&amp;BO230&amp;","&amp;BP230&amp;","&amp;BQ230&amp;","&amp;BR230&amp;","&amp;BS230&amp;","&amp;BT230&amp;")"</f>
        <v>InitUnitAdd('IS14',,,,,,,,,,)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218&amp;CR$1&amp;")"</f>
        <v>InitEquipData('IS14',,"",,,,,'','','','','','',"ReplaceableTextures\\CommandButtons\\BTNIN01.blp")</v>
      </c>
      <c r="CU230" s="98" t="str">
        <f t="shared" si="3587"/>
        <v>|n</v>
      </c>
      <c r="CV230" s="71" t="str">
        <f t="shared" si="3588"/>
        <v>|cffffcc00升级消耗：|r150+等级*150杀敌数|n|n|cff00ff7f最高升至10级|r</v>
      </c>
      <c r="CW230" s="61"/>
      <c r="CX230" s="61"/>
      <c r="CY230" s="61"/>
      <c r="CZ230" s="61"/>
      <c r="DA230" s="61"/>
      <c r="DB230" s="72" t="str">
        <f t="shared" ref="DB230:EG231" si="3663">IF(V230="","","|n"&amp;DB$2&amp;"+"&amp;V230&amp;DB$1)</f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ref="EH230:FM231" si="3664">IF(BB230="","","|n"&amp;EH$2&amp;"+"&amp;BB230&amp;EH$1)</f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ref="FN230:FS231" si="3665">IF(CH230="","","|n"&amp;FN$2&amp;"+"&amp;CH230&amp;FN$1)</f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125" t="s">
        <v>786</v>
      </c>
      <c r="C231" s="126" t="s">
        <v>787</v>
      </c>
      <c r="T231" s="139" t="s">
        <v>788</v>
      </c>
      <c r="U231" s="88" t="str">
        <f t="shared" ref="U231" si="3666">"ReplaceableTextures\\CommandButtons\\BTN"&amp;B231&amp;".blp"</f>
        <v>ReplaceableTextures\\CommandButtons\\BTNIB00.blp</v>
      </c>
      <c r="CN231" s="70" t="str">
        <f t="shared" ref="CN231" si="3667">"InitUnitState('"&amp;B231&amp;"',"&amp;V231&amp;","&amp;W231&amp;","&amp;X231&amp;","&amp;Y231&amp;","&amp;Z231&amp;","&amp;AA231&amp;","&amp;AB231&amp;","&amp;AC231&amp;","&amp;AD231&amp;","&amp;AE231&amp;")"</f>
        <v>InitUnitState('IB00',,,,,,,,,,)</v>
      </c>
      <c r="CO231" s="70" t="str">
        <f t="shared" ref="CO231" si="3668">"InitUnitNormal('"&amp;B231&amp;"',"&amp;AF231&amp;","&amp;AG231&amp;","&amp;AH231&amp;","&amp;AI231&amp;","&amp;AJ231&amp;","&amp;AK231&amp;","&amp;AL231&amp;","&amp;AM231&amp;","&amp;AN231&amp;","&amp;AO231&amp;")"</f>
        <v>InitUnitNormal('IB00',,,,,,,,,,)</v>
      </c>
      <c r="CP231" s="70" t="str">
        <f t="shared" ref="CP231" si="3669">"InitUnitMagic('"&amp;B231&amp;"',"&amp;AP231&amp;","&amp;AQ231&amp;","&amp;AR231&amp;","&amp;AS231&amp;","&amp;AT231&amp;","&amp;AU231&amp;","&amp;AV231&amp;","&amp;AW231&amp;","&amp;BI231&amp;","&amp;BJ231&amp;")"</f>
        <v>InitUnitMagic('IB00',,,,,,,,,,)</v>
      </c>
      <c r="CQ231" s="70" t="str">
        <f t="shared" ref="CQ231" si="3670">"InitUnitAdd('"&amp;B231&amp;"',"&amp;BK231&amp;","&amp;BL231&amp;","&amp;BM231&amp;","&amp;BN231&amp;","&amp;BO231&amp;","&amp;BP231&amp;","&amp;BQ231&amp;","&amp;BR231&amp;","&amp;BS231&amp;","&amp;BT231&amp;")"</f>
        <v>InitUnitAdd('IB00',,,,,,,,,,)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InitEquipData('IB00',,"",,,,,'','','','','','',"ReplaceableTextures\\CommandButtons\\BTNIB01.blp")</v>
      </c>
      <c r="CU231" s="98" t="str">
        <f t="shared" si="3587"/>
        <v>|n</v>
      </c>
      <c r="CV231" s="71" t="str">
        <f t="shared" si="3588"/>
        <v>|cffffcc33平台名称带有“星耀”开局自动激活！|n|n|r奖励：|n|cffffcc00每秒金币+1|n每秒攻击+1|n每秒生命+5|r</v>
      </c>
      <c r="CW231" s="61"/>
      <c r="CX231" s="61"/>
      <c r="CY231" s="61"/>
      <c r="CZ231" s="61"/>
      <c r="DA231" s="61"/>
      <c r="DB231" s="72" t="str">
        <f t="shared" si="3663"/>
        <v/>
      </c>
      <c r="DC231" s="72" t="str">
        <f t="shared" si="3663"/>
        <v/>
      </c>
      <c r="DD231" s="72" t="str">
        <f t="shared" si="3663"/>
        <v/>
      </c>
      <c r="DE231" s="72" t="str">
        <f t="shared" si="3663"/>
        <v/>
      </c>
      <c r="DF231" s="72" t="str">
        <f t="shared" si="3663"/>
        <v/>
      </c>
      <c r="DG231" s="72" t="str">
        <f t="shared" si="3663"/>
        <v/>
      </c>
      <c r="DH231" s="72" t="str">
        <f t="shared" si="3663"/>
        <v/>
      </c>
      <c r="DI231" s="72" t="str">
        <f t="shared" si="3663"/>
        <v/>
      </c>
      <c r="DJ231" s="72" t="str">
        <f t="shared" si="3663"/>
        <v/>
      </c>
      <c r="DK231" s="72" t="str">
        <f t="shared" si="3663"/>
        <v/>
      </c>
      <c r="DL231" s="72" t="str">
        <f t="shared" si="3663"/>
        <v/>
      </c>
      <c r="DM231" s="72" t="str">
        <f t="shared" si="3663"/>
        <v/>
      </c>
      <c r="DN231" s="72" t="str">
        <f t="shared" si="3663"/>
        <v/>
      </c>
      <c r="DO231" s="72" t="str">
        <f t="shared" si="3663"/>
        <v/>
      </c>
      <c r="DP231" s="72" t="str">
        <f t="shared" si="3663"/>
        <v/>
      </c>
      <c r="DQ231" s="72" t="str">
        <f t="shared" si="3663"/>
        <v/>
      </c>
      <c r="DR231" s="72" t="str">
        <f t="shared" si="3663"/>
        <v/>
      </c>
      <c r="DS231" s="72" t="str">
        <f t="shared" si="3663"/>
        <v/>
      </c>
      <c r="DT231" s="72" t="str">
        <f t="shared" si="3663"/>
        <v/>
      </c>
      <c r="DU231" s="72" t="str">
        <f t="shared" si="3663"/>
        <v/>
      </c>
      <c r="DV231" s="72" t="str">
        <f t="shared" si="3663"/>
        <v/>
      </c>
      <c r="DW231" s="72" t="str">
        <f t="shared" si="3663"/>
        <v/>
      </c>
      <c r="DX231" s="72" t="str">
        <f t="shared" si="3663"/>
        <v/>
      </c>
      <c r="DY231" s="72" t="str">
        <f t="shared" si="3663"/>
        <v/>
      </c>
      <c r="DZ231" s="72" t="str">
        <f t="shared" si="3663"/>
        <v/>
      </c>
      <c r="EA231" s="72" t="str">
        <f t="shared" si="3663"/>
        <v/>
      </c>
      <c r="EB231" s="72" t="str">
        <f t="shared" si="3663"/>
        <v/>
      </c>
      <c r="EC231" s="72" t="str">
        <f t="shared" si="3663"/>
        <v/>
      </c>
      <c r="ED231" s="72" t="str">
        <f t="shared" si="3663"/>
        <v/>
      </c>
      <c r="EE231" s="72" t="str">
        <f t="shared" si="3663"/>
        <v/>
      </c>
      <c r="EF231" s="72" t="str">
        <f t="shared" si="3663"/>
        <v/>
      </c>
      <c r="EG231" s="72" t="str">
        <f t="shared" si="3663"/>
        <v/>
      </c>
      <c r="EH231" s="72" t="str">
        <f t="shared" si="3664"/>
        <v/>
      </c>
      <c r="EI231" s="72" t="str">
        <f t="shared" si="3664"/>
        <v/>
      </c>
      <c r="EJ231" s="72" t="str">
        <f t="shared" si="3664"/>
        <v/>
      </c>
      <c r="EK231" s="72" t="str">
        <f t="shared" si="3664"/>
        <v/>
      </c>
      <c r="EL231" s="72" t="str">
        <f t="shared" si="3664"/>
        <v/>
      </c>
      <c r="EM231" s="72" t="str">
        <f t="shared" si="3664"/>
        <v/>
      </c>
      <c r="EN231" s="72" t="str">
        <f t="shared" si="3664"/>
        <v/>
      </c>
      <c r="EO231" s="72" t="str">
        <f t="shared" si="3664"/>
        <v/>
      </c>
      <c r="EP231" s="72" t="str">
        <f t="shared" si="3664"/>
        <v/>
      </c>
      <c r="EQ231" s="72" t="str">
        <f t="shared" si="3664"/>
        <v/>
      </c>
      <c r="ER231" s="72" t="str">
        <f t="shared" si="3664"/>
        <v/>
      </c>
      <c r="ES231" s="72" t="str">
        <f t="shared" si="3664"/>
        <v/>
      </c>
      <c r="ET231" s="72" t="str">
        <f t="shared" si="3664"/>
        <v/>
      </c>
      <c r="EU231" s="72" t="str">
        <f t="shared" si="3664"/>
        <v/>
      </c>
      <c r="EV231" s="72" t="str">
        <f t="shared" si="3664"/>
        <v/>
      </c>
      <c r="EW231" s="72" t="str">
        <f t="shared" si="3664"/>
        <v/>
      </c>
      <c r="EX231" s="72" t="str">
        <f t="shared" si="3664"/>
        <v/>
      </c>
      <c r="EY231" s="72" t="str">
        <f t="shared" si="3664"/>
        <v/>
      </c>
      <c r="EZ231" s="72" t="str">
        <f t="shared" si="3664"/>
        <v/>
      </c>
      <c r="FA231" s="72" t="str">
        <f t="shared" si="3664"/>
        <v/>
      </c>
      <c r="FB231" s="72" t="str">
        <f t="shared" si="3664"/>
        <v/>
      </c>
      <c r="FC231" s="72" t="str">
        <f t="shared" si="3664"/>
        <v/>
      </c>
      <c r="FD231" s="72" t="str">
        <f t="shared" si="3664"/>
        <v/>
      </c>
      <c r="FE231" s="72" t="str">
        <f t="shared" si="3664"/>
        <v/>
      </c>
      <c r="FF231" s="72" t="str">
        <f t="shared" si="3664"/>
        <v/>
      </c>
      <c r="FG231" s="72" t="str">
        <f t="shared" si="3664"/>
        <v/>
      </c>
      <c r="FH231" s="72" t="str">
        <f t="shared" si="3664"/>
        <v/>
      </c>
      <c r="FI231" s="72" t="str">
        <f t="shared" si="3664"/>
        <v/>
      </c>
      <c r="FJ231" s="72" t="str">
        <f t="shared" si="3664"/>
        <v/>
      </c>
      <c r="FK231" s="72" t="str">
        <f t="shared" si="3664"/>
        <v/>
      </c>
      <c r="FL231" s="72" t="str">
        <f t="shared" si="3664"/>
        <v/>
      </c>
      <c r="FM231" s="72" t="str">
        <f t="shared" si="3664"/>
        <v/>
      </c>
      <c r="FN231" s="72" t="str">
        <f t="shared" si="3665"/>
        <v/>
      </c>
      <c r="FO231" s="72" t="str">
        <f t="shared" si="3665"/>
        <v/>
      </c>
      <c r="FP231" s="72" t="str">
        <f t="shared" si="3665"/>
        <v/>
      </c>
      <c r="FQ231" s="72" t="str">
        <f t="shared" si="3665"/>
        <v/>
      </c>
      <c r="FR231" s="72" t="str">
        <f t="shared" si="3665"/>
        <v/>
      </c>
      <c r="FS231" s="72" t="str">
        <f t="shared" si="3665"/>
        <v/>
      </c>
    </row>
    <row r="232" spans="1:175" ht="15">
      <c r="A232" s="81"/>
      <c r="B232" s="82" t="s">
        <v>789</v>
      </c>
      <c r="C232" s="127" t="s">
        <v>790</v>
      </c>
      <c r="T232" s="139" t="s">
        <v>791</v>
      </c>
      <c r="U232" s="88" t="str">
        <f t="shared" ref="U232:U240" si="3671">"ReplaceableTextures\\CommandButtons\\BTN"&amp;B232&amp;".blp"</f>
        <v>ReplaceableTextures\\CommandButtons\\BTNIB01.blp</v>
      </c>
      <c r="CN232" s="70" t="str">
        <f t="shared" si="3659"/>
        <v>InitUnitState('IB01',,,,,,,,,,)</v>
      </c>
      <c r="CO232" s="70" t="str">
        <f t="shared" si="3660"/>
        <v>InitUnitNormal('IB01',,,,,,,,,,)</v>
      </c>
      <c r="CP232" s="70" t="str">
        <f t="shared" si="3661"/>
        <v>InitUnitMagic('IB01',,,,,,,,,,)</v>
      </c>
      <c r="CQ232" s="70" t="str">
        <f t="shared" si="3662"/>
        <v>InitUnitAdd('IB01',,,,,,,,,,)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InitEquipData('IB01',,"",,,,,'','','','','','',"ReplaceableTextures\\CommandButtons\\BTNIB02.blp")</v>
      </c>
      <c r="CU232" s="98" t="str">
        <f t="shared" ref="CU232:CU241" si="3672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1" t="str">
        <f t="shared" ref="CV232:CV241" si="3673">T232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2" s="61"/>
      <c r="CX232" s="61"/>
      <c r="CY232" s="61"/>
      <c r="CZ232" s="61"/>
      <c r="DA232" s="61"/>
      <c r="DB232" s="72" t="str">
        <f t="shared" ref="DB232:DB239" si="3674">IF(V232="","","|n"&amp;DB$2&amp;"+"&amp;V232&amp;DB$1)</f>
        <v/>
      </c>
      <c r="DC232" s="72" t="str">
        <f t="shared" ref="DC232:DC239" si="3675">IF(W232="","","|n"&amp;DC$2&amp;"+"&amp;W232&amp;DC$1)</f>
        <v/>
      </c>
      <c r="DD232" s="72" t="str">
        <f t="shared" ref="DD232:DD239" si="3676">IF(X232="","","|n"&amp;DD$2&amp;"+"&amp;X232&amp;DD$1)</f>
        <v/>
      </c>
      <c r="DE232" s="72" t="str">
        <f t="shared" ref="DE232:DE239" si="3677">IF(Y232="","","|n"&amp;DE$2&amp;"+"&amp;Y232&amp;DE$1)</f>
        <v/>
      </c>
      <c r="DF232" s="72" t="str">
        <f t="shared" ref="DF232:DF239" si="3678">IF(Z232="","","|n"&amp;DF$2&amp;"+"&amp;Z232&amp;DF$1)</f>
        <v/>
      </c>
      <c r="DG232" s="72" t="str">
        <f t="shared" ref="DG232:DG239" si="3679">IF(AA232="","","|n"&amp;DG$2&amp;"+"&amp;AA232&amp;DG$1)</f>
        <v/>
      </c>
      <c r="DH232" s="72" t="str">
        <f t="shared" ref="DH232:DH239" si="3680">IF(AB232="","","|n"&amp;DH$2&amp;"+"&amp;AB232&amp;DH$1)</f>
        <v/>
      </c>
      <c r="DI232" s="72" t="str">
        <f t="shared" ref="DI232:DI239" si="3681">IF(AC232="","","|n"&amp;DI$2&amp;"+"&amp;AC232&amp;DI$1)</f>
        <v/>
      </c>
      <c r="DJ232" s="72" t="str">
        <f t="shared" ref="DJ232:DJ239" si="3682">IF(AD232="","","|n"&amp;DJ$2&amp;"+"&amp;AD232&amp;DJ$1)</f>
        <v/>
      </c>
      <c r="DK232" s="72" t="str">
        <f t="shared" ref="DK232:DK239" si="3683">IF(AE232="","","|n"&amp;DK$2&amp;"+"&amp;AE232&amp;DK$1)</f>
        <v/>
      </c>
      <c r="DL232" s="72" t="str">
        <f t="shared" ref="DL232:DL239" si="3684">IF(AF232="","","|n"&amp;DL$2&amp;"+"&amp;AF232&amp;DL$1)</f>
        <v/>
      </c>
      <c r="DM232" s="72" t="str">
        <f t="shared" ref="DM232:DM239" si="3685">IF(AG232="","","|n"&amp;DM$2&amp;"+"&amp;AG232&amp;DM$1)</f>
        <v/>
      </c>
      <c r="DN232" s="72" t="str">
        <f t="shared" ref="DN232:DN239" si="3686">IF(AH232="","","|n"&amp;DN$2&amp;"+"&amp;AH232&amp;DN$1)</f>
        <v/>
      </c>
      <c r="DO232" s="72" t="str">
        <f t="shared" ref="DO232:DO239" si="3687">IF(AI232="","","|n"&amp;DO$2&amp;"+"&amp;AI232&amp;DO$1)</f>
        <v/>
      </c>
      <c r="DP232" s="72" t="str">
        <f t="shared" ref="DP232:DP239" si="3688">IF(AJ232="","","|n"&amp;DP$2&amp;"+"&amp;AJ232&amp;DP$1)</f>
        <v/>
      </c>
      <c r="DQ232" s="72" t="str">
        <f t="shared" ref="DQ232:DQ239" si="3689">IF(AK232="","","|n"&amp;DQ$2&amp;"+"&amp;AK232&amp;DQ$1)</f>
        <v/>
      </c>
      <c r="DR232" s="72" t="str">
        <f t="shared" ref="DR232:DR239" si="3690">IF(AL232="","","|n"&amp;DR$2&amp;"+"&amp;AL232&amp;DR$1)</f>
        <v/>
      </c>
      <c r="DS232" s="72" t="str">
        <f t="shared" ref="DS232:DS239" si="3691">IF(AM232="","","|n"&amp;DS$2&amp;"+"&amp;AM232&amp;DS$1)</f>
        <v/>
      </c>
      <c r="DT232" s="72" t="str">
        <f t="shared" ref="DT232:DT239" si="3692">IF(AN232="","","|n"&amp;DT$2&amp;"+"&amp;AN232&amp;DT$1)</f>
        <v/>
      </c>
      <c r="DU232" s="72" t="str">
        <f t="shared" ref="DU232:DU239" si="3693">IF(AO232="","","|n"&amp;DU$2&amp;"+"&amp;AO232&amp;DU$1)</f>
        <v/>
      </c>
      <c r="DV232" s="72" t="str">
        <f t="shared" ref="DV232:DV239" si="3694">IF(AP232="","","|n"&amp;DV$2&amp;"+"&amp;AP232&amp;DV$1)</f>
        <v/>
      </c>
      <c r="DW232" s="72" t="str">
        <f t="shared" ref="DW232:DW239" si="3695">IF(AQ232="","","|n"&amp;DW$2&amp;"+"&amp;AQ232&amp;DW$1)</f>
        <v/>
      </c>
      <c r="DX232" s="72" t="str">
        <f t="shared" ref="DX232:DX239" si="3696">IF(AR232="","","|n"&amp;DX$2&amp;"+"&amp;AR232&amp;DX$1)</f>
        <v/>
      </c>
      <c r="DY232" s="72" t="str">
        <f t="shared" ref="DY232:DY239" si="3697">IF(AS232="","","|n"&amp;DY$2&amp;"+"&amp;AS232&amp;DY$1)</f>
        <v/>
      </c>
      <c r="DZ232" s="72" t="str">
        <f t="shared" ref="DZ232:DZ239" si="3698">IF(AT232="","","|n"&amp;DZ$2&amp;"+"&amp;AT232&amp;DZ$1)</f>
        <v/>
      </c>
      <c r="EA232" s="72" t="str">
        <f t="shared" ref="EA232:EA239" si="3699">IF(AU232="","","|n"&amp;EA$2&amp;"+"&amp;AU232&amp;EA$1)</f>
        <v/>
      </c>
      <c r="EB232" s="72" t="str">
        <f t="shared" ref="EB232:EB239" si="3700">IF(AV232="","","|n"&amp;EB$2&amp;"+"&amp;AV232&amp;EB$1)</f>
        <v/>
      </c>
      <c r="EC232" s="72" t="str">
        <f t="shared" ref="EC232:EC239" si="3701">IF(AW232="","","|n"&amp;EC$2&amp;"+"&amp;AW232&amp;EC$1)</f>
        <v/>
      </c>
      <c r="ED232" s="72" t="str">
        <f t="shared" ref="ED232:ED239" si="3702">IF(AX232="","","|n"&amp;ED$2&amp;"+"&amp;AX232&amp;ED$1)</f>
        <v/>
      </c>
      <c r="EE232" s="72" t="str">
        <f t="shared" ref="EE232:EE239" si="3703">IF(AY232="","","|n"&amp;EE$2&amp;"+"&amp;AY232&amp;EE$1)</f>
        <v/>
      </c>
      <c r="EF232" s="72" t="str">
        <f t="shared" ref="EF232:EF239" si="3704">IF(AZ232="","","|n"&amp;EF$2&amp;"+"&amp;AZ232&amp;EF$1)</f>
        <v/>
      </c>
      <c r="EG232" s="72" t="str">
        <f t="shared" ref="EG232:EG239" si="3705">IF(BA232="","","|n"&amp;EG$2&amp;"+"&amp;BA232&amp;EG$1)</f>
        <v/>
      </c>
      <c r="EH232" s="72" t="str">
        <f t="shared" ref="EH232:EH239" si="3706">IF(BB232="","","|n"&amp;EH$2&amp;"+"&amp;BB232&amp;EH$1)</f>
        <v/>
      </c>
      <c r="EI232" s="72" t="str">
        <f t="shared" ref="EI232:EI239" si="3707">IF(BC232="","","|n"&amp;EI$2&amp;"+"&amp;BC232&amp;EI$1)</f>
        <v/>
      </c>
      <c r="EJ232" s="72" t="str">
        <f t="shared" ref="EJ232:EJ239" si="3708">IF(BD232="","","|n"&amp;EJ$2&amp;"+"&amp;BD232&amp;EJ$1)</f>
        <v/>
      </c>
      <c r="EK232" s="72" t="str">
        <f t="shared" ref="EK232:EK239" si="3709">IF(BE232="","","|n"&amp;EK$2&amp;"+"&amp;BE232&amp;EK$1)</f>
        <v/>
      </c>
      <c r="EL232" s="72" t="str">
        <f t="shared" ref="EL232:EL239" si="3710">IF(BF232="","","|n"&amp;EL$2&amp;"+"&amp;BF232&amp;EL$1)</f>
        <v/>
      </c>
      <c r="EM232" s="72" t="str">
        <f t="shared" ref="EM232:EM239" si="3711">IF(BG232="","","|n"&amp;EM$2&amp;"+"&amp;BG232&amp;EM$1)</f>
        <v/>
      </c>
      <c r="EN232" s="72" t="str">
        <f t="shared" ref="EN232:EN239" si="3712">IF(BH232="","","|n"&amp;EN$2&amp;"+"&amp;BH232&amp;EN$1)</f>
        <v/>
      </c>
      <c r="EO232" s="72" t="str">
        <f t="shared" ref="EO232:EO239" si="3713">IF(BI232="","","|n"&amp;EO$2&amp;"+"&amp;BI232&amp;EO$1)</f>
        <v/>
      </c>
      <c r="EP232" s="72" t="str">
        <f t="shared" ref="EP232:EP239" si="3714">IF(BJ232="","","|n"&amp;EP$2&amp;"+"&amp;BJ232&amp;EP$1)</f>
        <v/>
      </c>
      <c r="EQ232" s="72" t="str">
        <f t="shared" ref="EQ232:EQ239" si="3715">IF(BK232="","","|n"&amp;EQ$2&amp;"+"&amp;BK232&amp;EQ$1)</f>
        <v/>
      </c>
      <c r="ER232" s="72" t="str">
        <f t="shared" ref="ER232:ER239" si="3716">IF(BL232="","","|n"&amp;ER$2&amp;"+"&amp;BL232&amp;ER$1)</f>
        <v/>
      </c>
      <c r="ES232" s="72" t="str">
        <f t="shared" ref="ES232:ES239" si="3717">IF(BM232="","","|n"&amp;ES$2&amp;"+"&amp;BM232&amp;ES$1)</f>
        <v/>
      </c>
      <c r="ET232" s="72" t="str">
        <f t="shared" ref="ET232:ET239" si="3718">IF(BN232="","","|n"&amp;ET$2&amp;"+"&amp;BN232&amp;ET$1)</f>
        <v/>
      </c>
      <c r="EU232" s="72" t="str">
        <f t="shared" ref="EU232:EU239" si="3719">IF(BO232="","","|n"&amp;EU$2&amp;"+"&amp;BO232&amp;EU$1)</f>
        <v/>
      </c>
      <c r="EV232" s="72" t="str">
        <f t="shared" ref="EV232:EV239" si="3720">IF(BP232="","","|n"&amp;EV$2&amp;"+"&amp;BP232&amp;EV$1)</f>
        <v/>
      </c>
      <c r="EW232" s="72" t="str">
        <f t="shared" ref="EW232:EW239" si="3721">IF(BQ232="","","|n"&amp;EW$2&amp;"+"&amp;BQ232&amp;EW$1)</f>
        <v/>
      </c>
      <c r="EX232" s="72" t="str">
        <f t="shared" ref="EX232:EX239" si="3722">IF(BR232="","","|n"&amp;EX$2&amp;"+"&amp;BR232&amp;EX$1)</f>
        <v/>
      </c>
      <c r="EY232" s="72" t="str">
        <f t="shared" ref="EY232:EY239" si="3723">IF(BS232="","","|n"&amp;EY$2&amp;"+"&amp;BS232&amp;EY$1)</f>
        <v/>
      </c>
      <c r="EZ232" s="72" t="str">
        <f t="shared" ref="EZ232:EZ239" si="3724">IF(BT232="","","|n"&amp;EZ$2&amp;"+"&amp;BT232&amp;EZ$1)</f>
        <v/>
      </c>
      <c r="FA232" s="72" t="str">
        <f t="shared" ref="FA232:FA239" si="3725">IF(BU232="","","|n"&amp;FA$2&amp;"+"&amp;BU232&amp;FA$1)</f>
        <v/>
      </c>
      <c r="FB232" s="72" t="str">
        <f t="shared" ref="FB232:FB239" si="3726">IF(BV232="","","|n"&amp;FB$2&amp;"+"&amp;BV232&amp;FB$1)</f>
        <v/>
      </c>
      <c r="FC232" s="72" t="str">
        <f t="shared" ref="FC232:FC239" si="3727">IF(BW232="","","|n"&amp;FC$2&amp;"+"&amp;BW232&amp;FC$1)</f>
        <v/>
      </c>
      <c r="FD232" s="72" t="str">
        <f t="shared" ref="FD232:FD239" si="3728">IF(BX232="","","|n"&amp;FD$2&amp;"+"&amp;BX232&amp;FD$1)</f>
        <v/>
      </c>
      <c r="FE232" s="72" t="str">
        <f t="shared" ref="FE232:FE239" si="3729">IF(BY232="","","|n"&amp;FE$2&amp;"+"&amp;BY232&amp;FE$1)</f>
        <v/>
      </c>
      <c r="FF232" s="72" t="str">
        <f t="shared" ref="FF232:FF239" si="3730">IF(BZ232="","","|n"&amp;FF$2&amp;"+"&amp;BZ232&amp;FF$1)</f>
        <v/>
      </c>
      <c r="FG232" s="72" t="str">
        <f t="shared" ref="FG232:FG239" si="3731">IF(CA232="","","|n"&amp;FG$2&amp;"+"&amp;CA232&amp;FG$1)</f>
        <v/>
      </c>
      <c r="FH232" s="72" t="str">
        <f t="shared" ref="FH232:FH239" si="3732">IF(CB232="","","|n"&amp;FH$2&amp;"+"&amp;CB232&amp;FH$1)</f>
        <v/>
      </c>
      <c r="FI232" s="72" t="str">
        <f t="shared" ref="FI232:FI239" si="3733">IF(CC232="","","|n"&amp;FI$2&amp;"+"&amp;CC232&amp;FI$1)</f>
        <v/>
      </c>
      <c r="FJ232" s="72" t="str">
        <f t="shared" ref="FJ232:FJ239" si="3734">IF(CD232="","","|n"&amp;FJ$2&amp;"+"&amp;CD232&amp;FJ$1)</f>
        <v/>
      </c>
      <c r="FK232" s="72" t="str">
        <f t="shared" ref="FK232:FK239" si="3735">IF(CE232="","","|n"&amp;FK$2&amp;"+"&amp;CE232&amp;FK$1)</f>
        <v/>
      </c>
      <c r="FL232" s="72" t="str">
        <f t="shared" ref="FL232:FL239" si="3736">IF(CF232="","","|n"&amp;FL$2&amp;"+"&amp;CF232&amp;FL$1)</f>
        <v/>
      </c>
      <c r="FM232" s="72" t="str">
        <f t="shared" ref="FM232:FM239" si="3737">IF(CG232="","","|n"&amp;FM$2&amp;"+"&amp;CG232&amp;FM$1)</f>
        <v/>
      </c>
      <c r="FN232" s="72" t="str">
        <f t="shared" ref="FN232:FN239" si="3738">IF(CH232="","","|n"&amp;FN$2&amp;"+"&amp;CH232&amp;FN$1)</f>
        <v/>
      </c>
      <c r="FO232" s="72" t="str">
        <f t="shared" ref="FO232:FO239" si="3739">IF(CI232="","","|n"&amp;FO$2&amp;"+"&amp;CI232&amp;FO$1)</f>
        <v/>
      </c>
      <c r="FP232" s="72" t="str">
        <f t="shared" ref="FP232:FP239" si="3740">IF(CJ232="","","|n"&amp;FP$2&amp;"+"&amp;CJ232&amp;FP$1)</f>
        <v/>
      </c>
      <c r="FQ232" s="72" t="str">
        <f t="shared" ref="FQ232:FQ239" si="3741">IF(CK232="","","|n"&amp;FQ$2&amp;"+"&amp;CK232&amp;FQ$1)</f>
        <v/>
      </c>
      <c r="FR232" s="72" t="str">
        <f t="shared" ref="FR232:FR239" si="3742">IF(CL232="","","|n"&amp;FR$2&amp;"+"&amp;CL232&amp;FR$1)</f>
        <v/>
      </c>
      <c r="FS232" s="72" t="str">
        <f t="shared" ref="FS232:FS239" si="3743">IF(CM232="","","|n"&amp;FS$2&amp;"+"&amp;CM232&amp;FS$1)</f>
        <v/>
      </c>
    </row>
    <row r="233" spans="1:175" ht="15">
      <c r="A233" s="81"/>
      <c r="B233" s="82" t="s">
        <v>792</v>
      </c>
      <c r="C233" s="127" t="s">
        <v>793</v>
      </c>
      <c r="T233" s="139" t="s">
        <v>794</v>
      </c>
      <c r="U233" s="88" t="str">
        <f t="shared" si="3671"/>
        <v>ReplaceableTextures\\CommandButtons\\BTNIB02.blp</v>
      </c>
      <c r="CN233" s="70" t="str">
        <f t="shared" si="3659"/>
        <v>InitUnitState('IB02',,,,,,,,,,)</v>
      </c>
      <c r="CO233" s="70" t="str">
        <f t="shared" si="3660"/>
        <v>InitUnitNormal('IB02',,,,,,,,,,)</v>
      </c>
      <c r="CP233" s="70" t="str">
        <f t="shared" si="3661"/>
        <v>InitUnitMagic('IB02',,,,,,,,,,)</v>
      </c>
      <c r="CQ233" s="70" t="str">
        <f t="shared" si="3662"/>
        <v>InitUnitAdd('IB02',,,,,,,,,,)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InitEquipData('IB02',,"",,,,,'','','','','','',"ReplaceableTextures\\CommandButtons\\BTNIB03.blp")</v>
      </c>
      <c r="CU233" s="98" t="str">
        <f t="shared" si="3672"/>
        <v>|n</v>
      </c>
      <c r="CV233" s="71" t="str">
        <f t="shared" si="3673"/>
        <v>加入《|cff00ffcc全民封神|r》官方QQ群，即可获得入群礼包码！|n|n输入礼包码即可获得：|n金币+1000，每秒攻击+2，每秒业力+2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795</v>
      </c>
      <c r="C234" s="127" t="s">
        <v>796</v>
      </c>
      <c r="T234" s="139" t="s">
        <v>797</v>
      </c>
      <c r="U234" s="88" t="str">
        <f t="shared" si="3671"/>
        <v>ReplaceableTextures\\CommandButtons\\BTNIB03.blp</v>
      </c>
      <c r="CN234" s="70" t="str">
        <f t="shared" si="3659"/>
        <v>InitUnitState('IB03',,,,,,,,,,)</v>
      </c>
      <c r="CO234" s="70" t="str">
        <f t="shared" si="3660"/>
        <v>InitUnitNormal('IB03',,,,,,,,,,)</v>
      </c>
      <c r="CP234" s="70" t="str">
        <f t="shared" si="3661"/>
        <v>InitUnitMagic('IB03',,,,,,,,,,)</v>
      </c>
      <c r="CQ234" s="70" t="str">
        <f t="shared" si="3662"/>
        <v>InitUnitAdd('IB03',,,,,,,,,,)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InitEquipData('IB03',,"",,,,,'','','','','','',"ReplaceableTextures\\CommandButtons\\BTNIB04.blp")</v>
      </c>
      <c r="CU234" s="98" t="str">
        <f t="shared" si="3672"/>
        <v>|n</v>
      </c>
      <c r="CV234" s="71" t="str">
        <f t="shared" si="3673"/>
        <v>|cff99ccff给与地图有效评论建议|r即可领取：|n每秒生命+100，每秒业力+2|n|n|r|cff808080地图等级达到3级可领取|r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798</v>
      </c>
      <c r="C235" s="127" t="s">
        <v>799</v>
      </c>
      <c r="T235" s="139" t="s">
        <v>800</v>
      </c>
      <c r="U235" s="88" t="str">
        <f t="shared" si="3671"/>
        <v>ReplaceableTextures\\CommandButtons\\BTNIB04.blp</v>
      </c>
      <c r="CN235" s="70" t="str">
        <f t="shared" ref="CN235:CN242" si="3744">"InitUnitState('"&amp;B235&amp;"',"&amp;V235&amp;","&amp;W235&amp;","&amp;X235&amp;","&amp;Y235&amp;","&amp;Z235&amp;","&amp;AA235&amp;","&amp;AB235&amp;","&amp;AC235&amp;","&amp;AD235&amp;","&amp;AE235&amp;")"</f>
        <v>InitUnitState('IB04',,,,,,,,,,)</v>
      </c>
      <c r="CO235" s="70" t="str">
        <f t="shared" ref="CO235:CO242" si="3745">"InitUnitNormal('"&amp;B235&amp;"',"&amp;AF235&amp;","&amp;AG235&amp;","&amp;AH235&amp;","&amp;AI235&amp;","&amp;AJ235&amp;","&amp;AK235&amp;","&amp;AL235&amp;","&amp;AM235&amp;","&amp;AN235&amp;","&amp;AO235&amp;")"</f>
        <v>InitUnitNormal('IB04',,,,,,,,,,)</v>
      </c>
      <c r="CP235" s="70" t="str">
        <f t="shared" ref="CP235:CP242" si="3746">"InitUnitMagic('"&amp;B235&amp;"',"&amp;AP235&amp;","&amp;AQ235&amp;","&amp;AR235&amp;","&amp;AS235&amp;","&amp;AT235&amp;","&amp;AU235&amp;","&amp;AV235&amp;","&amp;AW235&amp;","&amp;BI235&amp;","&amp;BJ235&amp;")"</f>
        <v>InitUnitMagic('IB04',,,,,,,,,,)</v>
      </c>
      <c r="CQ235" s="70" t="str">
        <f t="shared" ref="CQ235:CQ242" si="3747">"InitUnitAdd('"&amp;B235&amp;"',"&amp;BK235&amp;","&amp;BL235&amp;","&amp;BM235&amp;","&amp;BN235&amp;","&amp;BO235&amp;","&amp;BP235&amp;","&amp;BQ235&amp;","&amp;BR235&amp;","&amp;BS235&amp;","&amp;BT235&amp;")"</f>
        <v>InitUnitAdd('IB04',,,,,,,,,,)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InitEquipData('IB04',,"",,,,,'','','','','','',"ReplaceableTextures\\CommandButtons\\BTNIB05.blp")</v>
      </c>
      <c r="CU235" s="98" t="str">
        <f t="shared" si="3672"/>
        <v>|n</v>
      </c>
      <c r="CV235" s="71" t="str">
        <f t="shared" si="3673"/>
        <v>|cff99ccff房间大厅界面点击右上角《|r|cffcc99ff收藏|r|cff99ccff》后可领取该礼包。|n|n|r属性：|n|cffffcc33攻击伤害+5%|n技能伤害+5%|r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801</v>
      </c>
      <c r="C236" s="127" t="s">
        <v>802</v>
      </c>
      <c r="T236" s="139" t="s">
        <v>803</v>
      </c>
      <c r="U236" s="88" t="str">
        <f t="shared" si="3671"/>
        <v>ReplaceableTextures\\CommandButtons\\BTNIB05.blp</v>
      </c>
      <c r="CN236" s="70" t="str">
        <f t="shared" si="3744"/>
        <v>InitUnitState('IB05',,,,,,,,,,)</v>
      </c>
      <c r="CO236" s="70" t="str">
        <f t="shared" si="3745"/>
        <v>InitUnitNormal('IB05',,,,,,,,,,)</v>
      </c>
      <c r="CP236" s="70" t="str">
        <f t="shared" si="3746"/>
        <v>InitUnitMagic('IB05',,,,,,,,,,)</v>
      </c>
      <c r="CQ236" s="70" t="str">
        <f t="shared" si="3747"/>
        <v>InitUnitAdd('IB05',,,,,,,,,,)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InitEquipData('IB05',,"",,,,,'','','','','','',"")</v>
      </c>
      <c r="CU236" s="98" t="str">
        <f t="shared" si="3672"/>
        <v>|n</v>
      </c>
      <c r="CV236" s="71" t="str">
        <f t="shared" si="3673"/>
        <v>|cff33ff00购买魔兽重制版可领取该礼包！|n|n|r奖励：|n招魂幡Lv3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804</v>
      </c>
      <c r="C237" s="127" t="s">
        <v>805</v>
      </c>
      <c r="T237" s="139" t="s">
        <v>1035</v>
      </c>
      <c r="U237" s="88" t="str">
        <f t="shared" si="3671"/>
        <v>ReplaceableTextures\\CommandButtons\\BTNIB06.blp</v>
      </c>
      <c r="CN237" s="70" t="str">
        <f t="shared" si="3744"/>
        <v>InitUnitState('IB06',,,,,,,,,,)</v>
      </c>
      <c r="CO237" s="70" t="str">
        <f t="shared" si="3745"/>
        <v>InitUnitNormal('IB06',,,,,,,,,,)</v>
      </c>
      <c r="CP237" s="70" t="str">
        <f t="shared" si="3746"/>
        <v>InitUnitMagic('IB06',,,,,,,,,,)</v>
      </c>
      <c r="CQ237" s="70" t="str">
        <f t="shared" si="3747"/>
        <v>InitUnitAdd('IB06',,,,,,,,,,)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InitEquipData('IB06',,"",,,,,'','','','','','',"ReplaceableTextures\\CommandButtons\\BTNIB07.blp")</v>
      </c>
      <c r="CU237" s="98" t="str">
        <f t="shared" si="3672"/>
        <v>|n</v>
      </c>
      <c r="CV237" s="71" t="str">
        <f t="shared" si="3673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806</v>
      </c>
      <c r="C238" s="127" t="s">
        <v>807</v>
      </c>
      <c r="T238" s="127" t="s">
        <v>1034</v>
      </c>
      <c r="U238" s="88" t="str">
        <f t="shared" si="3671"/>
        <v>ReplaceableTextures\\CommandButtons\\BTNIB07.blp</v>
      </c>
      <c r="CN238" s="70" t="str">
        <f t="shared" si="3744"/>
        <v>InitUnitState('IB07',,,,,,,,,,)</v>
      </c>
      <c r="CO238" s="70" t="str">
        <f t="shared" si="3745"/>
        <v>InitUnitNormal('IB07',,,,,,,,,,)</v>
      </c>
      <c r="CP238" s="70" t="str">
        <f t="shared" si="3746"/>
        <v>InitUnitMagic('IB07',,,,,,,,,,)</v>
      </c>
      <c r="CQ238" s="70" t="str">
        <f t="shared" si="3747"/>
        <v>InitUnitAdd('IB07',,,,,,,,,,)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InitEquipData('IB07',,"",,,,,'','','','','','',"ReplaceableTextures\\CommandButtons\\BTNIB08.blp")</v>
      </c>
      <c r="CU238" s="98" t="str">
        <f t="shared" si="3672"/>
        <v>|n</v>
      </c>
      <c r="CV238" s="71" t="str">
        <f t="shared" si="3673"/>
        <v>加入以下公会可领取：|n|cff33ff00星耀俱乐部|n星悦俱乐部|nVVIP俱乐部|n|n|r开局即可获得：|n|cffffcc33每秒生命+200.|n每秒业力+10.|n被动触发概率+2%.|n技能冷却-10%|r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 ht="15">
      <c r="A239" s="81"/>
      <c r="B239" s="82" t="s">
        <v>808</v>
      </c>
      <c r="C239" s="127" t="s">
        <v>809</v>
      </c>
      <c r="T239" s="139" t="s">
        <v>810</v>
      </c>
      <c r="U239" s="88" t="str">
        <f t="shared" si="3671"/>
        <v>ReplaceableTextures\\CommandButtons\\BTNIB08.blp</v>
      </c>
      <c r="CN239" s="70" t="str">
        <f t="shared" si="3744"/>
        <v>InitUnitState('IB08',,,,,,,,,,)</v>
      </c>
      <c r="CO239" s="70" t="str">
        <f t="shared" si="3745"/>
        <v>InitUnitNormal('IB08',,,,,,,,,,)</v>
      </c>
      <c r="CP239" s="70" t="str">
        <f t="shared" si="3746"/>
        <v>InitUnitMagic('IB08',,,,,,,,,,)</v>
      </c>
      <c r="CQ239" s="70" t="str">
        <f t="shared" si="3747"/>
        <v>InitUnitAdd('IB08',,,,,,,,,,)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InitEquipData('IB08',,"",,,,,'','','','','','',"")</v>
      </c>
      <c r="CU239" s="98" t="str">
        <f t="shared" si="3672"/>
        <v>|n</v>
      </c>
      <c r="CV239" s="71" t="str">
        <f t="shared" si="3673"/>
        <v>|cff99ccff游戏中输入《|r|cff33ff00魔芝RPG|r|cff99ccff》领取本礼包！|r|n|n|r奖励：|n|cffffcc00练功房怪物数量+1|r</v>
      </c>
      <c r="CW239" s="61"/>
      <c r="CX239" s="61"/>
      <c r="CY239" s="61"/>
      <c r="CZ239" s="61"/>
      <c r="DA239" s="61"/>
      <c r="DB239" s="72" t="str">
        <f t="shared" si="3674"/>
        <v/>
      </c>
      <c r="DC239" s="72" t="str">
        <f t="shared" si="3675"/>
        <v/>
      </c>
      <c r="DD239" s="72" t="str">
        <f t="shared" si="3676"/>
        <v/>
      </c>
      <c r="DE239" s="72" t="str">
        <f t="shared" si="3677"/>
        <v/>
      </c>
      <c r="DF239" s="72" t="str">
        <f t="shared" si="3678"/>
        <v/>
      </c>
      <c r="DG239" s="72" t="str">
        <f t="shared" si="3679"/>
        <v/>
      </c>
      <c r="DH239" s="72" t="str">
        <f t="shared" si="3680"/>
        <v/>
      </c>
      <c r="DI239" s="72" t="str">
        <f t="shared" si="3681"/>
        <v/>
      </c>
      <c r="DJ239" s="72" t="str">
        <f t="shared" si="3682"/>
        <v/>
      </c>
      <c r="DK239" s="72" t="str">
        <f t="shared" si="3683"/>
        <v/>
      </c>
      <c r="DL239" s="72" t="str">
        <f t="shared" si="3684"/>
        <v/>
      </c>
      <c r="DM239" s="72" t="str">
        <f t="shared" si="3685"/>
        <v/>
      </c>
      <c r="DN239" s="72" t="str">
        <f t="shared" si="3686"/>
        <v/>
      </c>
      <c r="DO239" s="72" t="str">
        <f t="shared" si="3687"/>
        <v/>
      </c>
      <c r="DP239" s="72" t="str">
        <f t="shared" si="3688"/>
        <v/>
      </c>
      <c r="DQ239" s="72" t="str">
        <f t="shared" si="3689"/>
        <v/>
      </c>
      <c r="DR239" s="72" t="str">
        <f t="shared" si="3690"/>
        <v/>
      </c>
      <c r="DS239" s="72" t="str">
        <f t="shared" si="3691"/>
        <v/>
      </c>
      <c r="DT239" s="72" t="str">
        <f t="shared" si="3692"/>
        <v/>
      </c>
      <c r="DU239" s="72" t="str">
        <f t="shared" si="3693"/>
        <v/>
      </c>
      <c r="DV239" s="72" t="str">
        <f t="shared" si="3694"/>
        <v/>
      </c>
      <c r="DW239" s="72" t="str">
        <f t="shared" si="3695"/>
        <v/>
      </c>
      <c r="DX239" s="72" t="str">
        <f t="shared" si="3696"/>
        <v/>
      </c>
      <c r="DY239" s="72" t="str">
        <f t="shared" si="3697"/>
        <v/>
      </c>
      <c r="DZ239" s="72" t="str">
        <f t="shared" si="3698"/>
        <v/>
      </c>
      <c r="EA239" s="72" t="str">
        <f t="shared" si="3699"/>
        <v/>
      </c>
      <c r="EB239" s="72" t="str">
        <f t="shared" si="3700"/>
        <v/>
      </c>
      <c r="EC239" s="72" t="str">
        <f t="shared" si="3701"/>
        <v/>
      </c>
      <c r="ED239" s="72" t="str">
        <f t="shared" si="3702"/>
        <v/>
      </c>
      <c r="EE239" s="72" t="str">
        <f t="shared" si="3703"/>
        <v/>
      </c>
      <c r="EF239" s="72" t="str">
        <f t="shared" si="3704"/>
        <v/>
      </c>
      <c r="EG239" s="72" t="str">
        <f t="shared" si="3705"/>
        <v/>
      </c>
      <c r="EH239" s="72" t="str">
        <f t="shared" si="3706"/>
        <v/>
      </c>
      <c r="EI239" s="72" t="str">
        <f t="shared" si="3707"/>
        <v/>
      </c>
      <c r="EJ239" s="72" t="str">
        <f t="shared" si="3708"/>
        <v/>
      </c>
      <c r="EK239" s="72" t="str">
        <f t="shared" si="3709"/>
        <v/>
      </c>
      <c r="EL239" s="72" t="str">
        <f t="shared" si="3710"/>
        <v/>
      </c>
      <c r="EM239" s="72" t="str">
        <f t="shared" si="3711"/>
        <v/>
      </c>
      <c r="EN239" s="72" t="str">
        <f t="shared" si="3712"/>
        <v/>
      </c>
      <c r="EO239" s="72" t="str">
        <f t="shared" si="3713"/>
        <v/>
      </c>
      <c r="EP239" s="72" t="str">
        <f t="shared" si="3714"/>
        <v/>
      </c>
      <c r="EQ239" s="72" t="str">
        <f t="shared" si="3715"/>
        <v/>
      </c>
      <c r="ER239" s="72" t="str">
        <f t="shared" si="3716"/>
        <v/>
      </c>
      <c r="ES239" s="72" t="str">
        <f t="shared" si="3717"/>
        <v/>
      </c>
      <c r="ET239" s="72" t="str">
        <f t="shared" si="3718"/>
        <v/>
      </c>
      <c r="EU239" s="72" t="str">
        <f t="shared" si="3719"/>
        <v/>
      </c>
      <c r="EV239" s="72" t="str">
        <f t="shared" si="3720"/>
        <v/>
      </c>
      <c r="EW239" s="72" t="str">
        <f t="shared" si="3721"/>
        <v/>
      </c>
      <c r="EX239" s="72" t="str">
        <f t="shared" si="3722"/>
        <v/>
      </c>
      <c r="EY239" s="72" t="str">
        <f t="shared" si="3723"/>
        <v/>
      </c>
      <c r="EZ239" s="72" t="str">
        <f t="shared" si="3724"/>
        <v/>
      </c>
      <c r="FA239" s="72" t="str">
        <f t="shared" si="3725"/>
        <v/>
      </c>
      <c r="FB239" s="72" t="str">
        <f t="shared" si="3726"/>
        <v/>
      </c>
      <c r="FC239" s="72" t="str">
        <f t="shared" si="3727"/>
        <v/>
      </c>
      <c r="FD239" s="72" t="str">
        <f t="shared" si="3728"/>
        <v/>
      </c>
      <c r="FE239" s="72" t="str">
        <f t="shared" si="3729"/>
        <v/>
      </c>
      <c r="FF239" s="72" t="str">
        <f t="shared" si="3730"/>
        <v/>
      </c>
      <c r="FG239" s="72" t="str">
        <f t="shared" si="3731"/>
        <v/>
      </c>
      <c r="FH239" s="72" t="str">
        <f t="shared" si="3732"/>
        <v/>
      </c>
      <c r="FI239" s="72" t="str">
        <f t="shared" si="3733"/>
        <v/>
      </c>
      <c r="FJ239" s="72" t="str">
        <f t="shared" si="3734"/>
        <v/>
      </c>
      <c r="FK239" s="72" t="str">
        <f t="shared" si="3735"/>
        <v/>
      </c>
      <c r="FL239" s="72" t="str">
        <f t="shared" si="3736"/>
        <v/>
      </c>
      <c r="FM239" s="72" t="str">
        <f t="shared" si="3737"/>
        <v/>
      </c>
      <c r="FN239" s="72" t="str">
        <f t="shared" si="3738"/>
        <v/>
      </c>
      <c r="FO239" s="72" t="str">
        <f t="shared" si="3739"/>
        <v/>
      </c>
      <c r="FP239" s="72" t="str">
        <f t="shared" si="3740"/>
        <v/>
      </c>
      <c r="FQ239" s="72" t="str">
        <f t="shared" si="3741"/>
        <v/>
      </c>
      <c r="FR239" s="72" t="str">
        <f t="shared" si="3742"/>
        <v/>
      </c>
      <c r="FS239" s="72" t="str">
        <f t="shared" si="3743"/>
        <v/>
      </c>
    </row>
    <row r="240" spans="1:175">
      <c r="A240" s="81"/>
      <c r="B240" s="82" t="s">
        <v>811</v>
      </c>
      <c r="C240" s="127" t="s">
        <v>812</v>
      </c>
      <c r="T240" s="140"/>
      <c r="U240" s="88" t="str">
        <f t="shared" si="3671"/>
        <v>ReplaceableTextures\\CommandButtons\\BTNIB09.blp</v>
      </c>
      <c r="CN240" s="70" t="str">
        <f t="shared" si="3744"/>
        <v>InitUnitState('IB09',,,,,,,,,,)</v>
      </c>
      <c r="CO240" s="70" t="str">
        <f t="shared" si="3745"/>
        <v>InitUnitNormal('IB09',,,,,,,,,,)</v>
      </c>
      <c r="CP240" s="70" t="str">
        <f t="shared" si="3746"/>
        <v>InitUnitMagic('IB09',,,,,,,,,,)</v>
      </c>
      <c r="CQ240" s="70" t="str">
        <f t="shared" si="3747"/>
        <v>InitUnitAdd('IB09',,,,,,,,,,)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265&amp;CR$1&amp;")"</f>
        <v>InitEquipData('IB09',,"",,,,,'','','','','','',"")</v>
      </c>
      <c r="CU240" s="98" t="str">
        <f t="shared" si="3672"/>
        <v>|n</v>
      </c>
      <c r="CV240" s="71">
        <f t="shared" si="3673"/>
        <v>0</v>
      </c>
      <c r="CW240" s="61"/>
      <c r="CX240" s="61"/>
      <c r="CY240" s="61"/>
      <c r="CZ240" s="61"/>
      <c r="DA240" s="61"/>
      <c r="DB240" s="72" t="str">
        <f t="shared" ref="DB240:FM241" si="3748">IF(V240="","","|n"&amp;DB$2&amp;"+"&amp;V240&amp;DB$1)</f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ref="FN240:FS241" si="3749">IF(CH240="","","|n"&amp;FN$2&amp;"+"&amp;CH240&amp;FN$1)</f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8" t="s">
        <v>813</v>
      </c>
      <c r="C241" s="127" t="str">
        <f>"已领取"&amp;C231</f>
        <v>已领取星耀福利</v>
      </c>
      <c r="T241" s="139" t="str">
        <f>T231&amp;"|N|N|cff00ff00已领取该礼包"</f>
        <v>|cffffcc33平台名称带有“星耀”开局自动激活！|n|n|r奖励：|n|cffffcc00每秒金币+1|n每秒攻击+1|n每秒生命+5|r|N|N|cff00ff00已领取该礼包</v>
      </c>
      <c r="U241" s="81" t="s">
        <v>814</v>
      </c>
      <c r="CN241" s="70" t="str">
        <f t="shared" ref="CN241" si="3750">"InitUnitState('"&amp;B241&amp;"',"&amp;V241&amp;","&amp;W241&amp;","&amp;X241&amp;","&amp;Y241&amp;","&amp;Z241&amp;","&amp;AA241&amp;","&amp;AB241&amp;","&amp;AC241&amp;","&amp;AD241&amp;","&amp;AE241&amp;")"</f>
        <v>InitUnitState('IB50',,,,,,,,,,)</v>
      </c>
      <c r="CO241" s="70" t="str">
        <f t="shared" ref="CO241" si="3751">"InitUnitNormal('"&amp;B241&amp;"',"&amp;AF241&amp;","&amp;AG241&amp;","&amp;AH241&amp;","&amp;AI241&amp;","&amp;AJ241&amp;","&amp;AK241&amp;","&amp;AL241&amp;","&amp;AM241&amp;","&amp;AN241&amp;","&amp;AO241&amp;")"</f>
        <v>InitUnitNormal('IB50',,,,,,,,,,)</v>
      </c>
      <c r="CP241" s="70" t="str">
        <f t="shared" ref="CP241" si="3752">"InitUnitMagic('"&amp;B241&amp;"',"&amp;AP241&amp;","&amp;AQ241&amp;","&amp;AR241&amp;","&amp;AS241&amp;","&amp;AT241&amp;","&amp;AU241&amp;","&amp;AV241&amp;","&amp;AW241&amp;","&amp;BI241&amp;","&amp;BJ241&amp;")"</f>
        <v>InitUnitMagic('IB50',,,,,,,,,,)</v>
      </c>
      <c r="CQ241" s="70" t="str">
        <f t="shared" ref="CQ241" si="3753">"InitUnitAdd('"&amp;B241&amp;"',"&amp;BK241&amp;","&amp;BL241&amp;","&amp;BM241&amp;","&amp;BN241&amp;","&amp;BO241&amp;","&amp;BP241&amp;","&amp;BQ241&amp;","&amp;BR241&amp;","&amp;BS241&amp;","&amp;BT241&amp;")"</f>
        <v>InitUnitAdd('IB50',,,,,,,,,,)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InitEquipData('IB50',,"",,,,,'','','','','','',"ReplaceableTextures\\commandButtons\\BTNLBUI01.blp")</v>
      </c>
      <c r="CU241" s="98" t="str">
        <f t="shared" si="3672"/>
        <v>|n</v>
      </c>
      <c r="CV241" s="71" t="str">
        <f t="shared" si="3673"/>
        <v>|cffffcc33平台名称带有“星耀”开局自动激活！|n|n|r奖励：|n|cffffcc00每秒金币+1|n每秒攻击+1|n每秒生命+5|r|N|N|cff00ff00已领取该礼包</v>
      </c>
      <c r="CW241" s="61"/>
      <c r="CX241" s="61"/>
      <c r="CY241" s="61"/>
      <c r="CZ241" s="61"/>
      <c r="DA241" s="61"/>
      <c r="DB241" s="72" t="str">
        <f t="shared" si="3748"/>
        <v/>
      </c>
      <c r="DC241" s="72" t="str">
        <f t="shared" si="3748"/>
        <v/>
      </c>
      <c r="DD241" s="72" t="str">
        <f t="shared" si="3748"/>
        <v/>
      </c>
      <c r="DE241" s="72" t="str">
        <f t="shared" si="3748"/>
        <v/>
      </c>
      <c r="DF241" s="72" t="str">
        <f t="shared" si="3748"/>
        <v/>
      </c>
      <c r="DG241" s="72" t="str">
        <f t="shared" si="3748"/>
        <v/>
      </c>
      <c r="DH241" s="72" t="str">
        <f t="shared" si="3748"/>
        <v/>
      </c>
      <c r="DI241" s="72" t="str">
        <f t="shared" si="3748"/>
        <v/>
      </c>
      <c r="DJ241" s="72" t="str">
        <f t="shared" si="3748"/>
        <v/>
      </c>
      <c r="DK241" s="72" t="str">
        <f t="shared" si="3748"/>
        <v/>
      </c>
      <c r="DL241" s="72" t="str">
        <f t="shared" si="3748"/>
        <v/>
      </c>
      <c r="DM241" s="72" t="str">
        <f t="shared" si="3748"/>
        <v/>
      </c>
      <c r="DN241" s="72" t="str">
        <f t="shared" si="3748"/>
        <v/>
      </c>
      <c r="DO241" s="72" t="str">
        <f t="shared" si="3748"/>
        <v/>
      </c>
      <c r="DP241" s="72" t="str">
        <f t="shared" si="3748"/>
        <v/>
      </c>
      <c r="DQ241" s="72" t="str">
        <f t="shared" si="3748"/>
        <v/>
      </c>
      <c r="DR241" s="72" t="str">
        <f t="shared" si="3748"/>
        <v/>
      </c>
      <c r="DS241" s="72" t="str">
        <f t="shared" si="3748"/>
        <v/>
      </c>
      <c r="DT241" s="72" t="str">
        <f t="shared" si="3748"/>
        <v/>
      </c>
      <c r="DU241" s="72" t="str">
        <f t="shared" si="3748"/>
        <v/>
      </c>
      <c r="DV241" s="72" t="str">
        <f t="shared" si="3748"/>
        <v/>
      </c>
      <c r="DW241" s="72" t="str">
        <f t="shared" si="3748"/>
        <v/>
      </c>
      <c r="DX241" s="72" t="str">
        <f t="shared" si="3748"/>
        <v/>
      </c>
      <c r="DY241" s="72" t="str">
        <f t="shared" si="3748"/>
        <v/>
      </c>
      <c r="DZ241" s="72" t="str">
        <f t="shared" si="3748"/>
        <v/>
      </c>
      <c r="EA241" s="72" t="str">
        <f t="shared" si="3748"/>
        <v/>
      </c>
      <c r="EB241" s="72" t="str">
        <f t="shared" si="3748"/>
        <v/>
      </c>
      <c r="EC241" s="72" t="str">
        <f t="shared" si="3748"/>
        <v/>
      </c>
      <c r="ED241" s="72" t="str">
        <f t="shared" si="3748"/>
        <v/>
      </c>
      <c r="EE241" s="72" t="str">
        <f t="shared" si="3748"/>
        <v/>
      </c>
      <c r="EF241" s="72" t="str">
        <f t="shared" si="3748"/>
        <v/>
      </c>
      <c r="EG241" s="72" t="str">
        <f t="shared" si="3748"/>
        <v/>
      </c>
      <c r="EH241" s="72" t="str">
        <f t="shared" si="3748"/>
        <v/>
      </c>
      <c r="EI241" s="72" t="str">
        <f t="shared" si="3748"/>
        <v/>
      </c>
      <c r="EJ241" s="72" t="str">
        <f t="shared" si="3748"/>
        <v/>
      </c>
      <c r="EK241" s="72" t="str">
        <f t="shared" si="3748"/>
        <v/>
      </c>
      <c r="EL241" s="72" t="str">
        <f t="shared" si="3748"/>
        <v/>
      </c>
      <c r="EM241" s="72" t="str">
        <f t="shared" si="3748"/>
        <v/>
      </c>
      <c r="EN241" s="72" t="str">
        <f t="shared" si="3748"/>
        <v/>
      </c>
      <c r="EO241" s="72" t="str">
        <f t="shared" si="3748"/>
        <v/>
      </c>
      <c r="EP241" s="72" t="str">
        <f t="shared" si="3748"/>
        <v/>
      </c>
      <c r="EQ241" s="72" t="str">
        <f t="shared" si="3748"/>
        <v/>
      </c>
      <c r="ER241" s="72" t="str">
        <f t="shared" si="3748"/>
        <v/>
      </c>
      <c r="ES241" s="72" t="str">
        <f t="shared" si="3748"/>
        <v/>
      </c>
      <c r="ET241" s="72" t="str">
        <f t="shared" si="3748"/>
        <v/>
      </c>
      <c r="EU241" s="72" t="str">
        <f t="shared" si="3748"/>
        <v/>
      </c>
      <c r="EV241" s="72" t="str">
        <f t="shared" si="3748"/>
        <v/>
      </c>
      <c r="EW241" s="72" t="str">
        <f t="shared" si="3748"/>
        <v/>
      </c>
      <c r="EX241" s="72" t="str">
        <f t="shared" si="3748"/>
        <v/>
      </c>
      <c r="EY241" s="72" t="str">
        <f t="shared" si="3748"/>
        <v/>
      </c>
      <c r="EZ241" s="72" t="str">
        <f t="shared" si="3748"/>
        <v/>
      </c>
      <c r="FA241" s="72" t="str">
        <f t="shared" si="3748"/>
        <v/>
      </c>
      <c r="FB241" s="72" t="str">
        <f t="shared" si="3748"/>
        <v/>
      </c>
      <c r="FC241" s="72" t="str">
        <f t="shared" si="3748"/>
        <v/>
      </c>
      <c r="FD241" s="72" t="str">
        <f t="shared" si="3748"/>
        <v/>
      </c>
      <c r="FE241" s="72" t="str">
        <f t="shared" si="3748"/>
        <v/>
      </c>
      <c r="FF241" s="72" t="str">
        <f t="shared" si="3748"/>
        <v/>
      </c>
      <c r="FG241" s="72" t="str">
        <f t="shared" si="3748"/>
        <v/>
      </c>
      <c r="FH241" s="72" t="str">
        <f t="shared" si="3748"/>
        <v/>
      </c>
      <c r="FI241" s="72" t="str">
        <f t="shared" si="3748"/>
        <v/>
      </c>
      <c r="FJ241" s="72" t="str">
        <f t="shared" si="3748"/>
        <v/>
      </c>
      <c r="FK241" s="72" t="str">
        <f t="shared" si="3748"/>
        <v/>
      </c>
      <c r="FL241" s="72" t="str">
        <f t="shared" si="3748"/>
        <v/>
      </c>
      <c r="FM241" s="72" t="str">
        <f t="shared" si="3748"/>
        <v/>
      </c>
      <c r="FN241" s="72" t="str">
        <f t="shared" si="3749"/>
        <v/>
      </c>
      <c r="FO241" s="72" t="str">
        <f t="shared" si="3749"/>
        <v/>
      </c>
      <c r="FP241" s="72" t="str">
        <f t="shared" si="3749"/>
        <v/>
      </c>
      <c r="FQ241" s="72" t="str">
        <f t="shared" si="3749"/>
        <v/>
      </c>
      <c r="FR241" s="72" t="str">
        <f t="shared" si="3749"/>
        <v/>
      </c>
      <c r="FS241" s="72" t="str">
        <f t="shared" si="3749"/>
        <v/>
      </c>
    </row>
    <row r="242" spans="1:175" ht="15">
      <c r="A242" s="81"/>
      <c r="B242" s="129" t="s">
        <v>815</v>
      </c>
      <c r="C242" s="127" t="str">
        <f>"已领取"&amp;C232</f>
        <v>已领取公众号礼包</v>
      </c>
      <c r="T242" s="139" t="str">
        <f>T232&amp;"|N|N|cff00ff00已领取该礼包"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2" s="81" t="s">
        <v>814</v>
      </c>
      <c r="CN242" s="70" t="str">
        <f t="shared" si="3744"/>
        <v>InitUnitState('IB51',,,,,,,,,,)</v>
      </c>
      <c r="CO242" s="70" t="str">
        <f t="shared" si="3745"/>
        <v>InitUnitNormal('IB51',,,,,,,,,,)</v>
      </c>
      <c r="CP242" s="70" t="str">
        <f t="shared" si="3746"/>
        <v>InitUnitMagic('IB51',,,,,,,,,,)</v>
      </c>
      <c r="CQ242" s="70" t="str">
        <f t="shared" si="3747"/>
        <v>InitUnitAdd('IB51',,,,,,,,,,)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InitEquipData('IB51',,"",,,,,'','','','','','',"ReplaceableTextures\\commandButtons\\BTNLBUI01.blp")</v>
      </c>
      <c r="CU242" s="98" t="str">
        <f t="shared" ref="CU242:CU250" si="3754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1" t="str">
        <f t="shared" ref="CV242:CV255" si="3755">T242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2" s="61"/>
      <c r="CX242" s="61"/>
      <c r="CY242" s="61"/>
      <c r="CZ242" s="61"/>
      <c r="DA242" s="61"/>
      <c r="DB242" s="72" t="str">
        <f t="shared" ref="DB242:DB248" si="3756">IF(V242="","","|n"&amp;DB$2&amp;"+"&amp;V242&amp;DB$1)</f>
        <v/>
      </c>
      <c r="DC242" s="72" t="str">
        <f t="shared" ref="DC242:DC248" si="3757">IF(W242="","","|n"&amp;DC$2&amp;"+"&amp;W242&amp;DC$1)</f>
        <v/>
      </c>
      <c r="DD242" s="72" t="str">
        <f t="shared" ref="DD242:DD248" si="3758">IF(X242="","","|n"&amp;DD$2&amp;"+"&amp;X242&amp;DD$1)</f>
        <v/>
      </c>
      <c r="DE242" s="72" t="str">
        <f t="shared" ref="DE242:DE248" si="3759">IF(Y242="","","|n"&amp;DE$2&amp;"+"&amp;Y242&amp;DE$1)</f>
        <v/>
      </c>
      <c r="DF242" s="72" t="str">
        <f t="shared" ref="DF242:DF248" si="3760">IF(Z242="","","|n"&amp;DF$2&amp;"+"&amp;Z242&amp;DF$1)</f>
        <v/>
      </c>
      <c r="DG242" s="72" t="str">
        <f t="shared" ref="DG242:DG248" si="3761">IF(AA242="","","|n"&amp;DG$2&amp;"+"&amp;AA242&amp;DG$1)</f>
        <v/>
      </c>
      <c r="DH242" s="72" t="str">
        <f t="shared" ref="DH242:DH248" si="3762">IF(AB242="","","|n"&amp;DH$2&amp;"+"&amp;AB242&amp;DH$1)</f>
        <v/>
      </c>
      <c r="DI242" s="72" t="str">
        <f t="shared" ref="DI242:DI248" si="3763">IF(AC242="","","|n"&amp;DI$2&amp;"+"&amp;AC242&amp;DI$1)</f>
        <v/>
      </c>
      <c r="DJ242" s="72" t="str">
        <f t="shared" ref="DJ242:DJ248" si="3764">IF(AD242="","","|n"&amp;DJ$2&amp;"+"&amp;AD242&amp;DJ$1)</f>
        <v/>
      </c>
      <c r="DK242" s="72" t="str">
        <f t="shared" ref="DK242:DK248" si="3765">IF(AE242="","","|n"&amp;DK$2&amp;"+"&amp;AE242&amp;DK$1)</f>
        <v/>
      </c>
      <c r="DL242" s="72" t="str">
        <f t="shared" ref="DL242:DL248" si="3766">IF(AF242="","","|n"&amp;DL$2&amp;"+"&amp;AF242&amp;DL$1)</f>
        <v/>
      </c>
      <c r="DM242" s="72" t="str">
        <f t="shared" ref="DM242:DM248" si="3767">IF(AG242="","","|n"&amp;DM$2&amp;"+"&amp;AG242&amp;DM$1)</f>
        <v/>
      </c>
      <c r="DN242" s="72" t="str">
        <f t="shared" ref="DN242:DN248" si="3768">IF(AH242="","","|n"&amp;DN$2&amp;"+"&amp;AH242&amp;DN$1)</f>
        <v/>
      </c>
      <c r="DO242" s="72" t="str">
        <f t="shared" ref="DO242:DO248" si="3769">IF(AI242="","","|n"&amp;DO$2&amp;"+"&amp;AI242&amp;DO$1)</f>
        <v/>
      </c>
      <c r="DP242" s="72" t="str">
        <f t="shared" ref="DP242:DP248" si="3770">IF(AJ242="","","|n"&amp;DP$2&amp;"+"&amp;AJ242&amp;DP$1)</f>
        <v/>
      </c>
      <c r="DQ242" s="72" t="str">
        <f t="shared" ref="DQ242:DQ248" si="3771">IF(AK242="","","|n"&amp;DQ$2&amp;"+"&amp;AK242&amp;DQ$1)</f>
        <v/>
      </c>
      <c r="DR242" s="72" t="str">
        <f t="shared" ref="DR242:DR248" si="3772">IF(AL242="","","|n"&amp;DR$2&amp;"+"&amp;AL242&amp;DR$1)</f>
        <v/>
      </c>
      <c r="DS242" s="72" t="str">
        <f t="shared" ref="DS242:DS248" si="3773">IF(AM242="","","|n"&amp;DS$2&amp;"+"&amp;AM242&amp;DS$1)</f>
        <v/>
      </c>
      <c r="DT242" s="72" t="str">
        <f t="shared" ref="DT242:DT248" si="3774">IF(AN242="","","|n"&amp;DT$2&amp;"+"&amp;AN242&amp;DT$1)</f>
        <v/>
      </c>
      <c r="DU242" s="72" t="str">
        <f t="shared" ref="DU242:DU248" si="3775">IF(AO242="","","|n"&amp;DU$2&amp;"+"&amp;AO242&amp;DU$1)</f>
        <v/>
      </c>
      <c r="DV242" s="72" t="str">
        <f t="shared" ref="DV242:DV248" si="3776">IF(AP242="","","|n"&amp;DV$2&amp;"+"&amp;AP242&amp;DV$1)</f>
        <v/>
      </c>
      <c r="DW242" s="72" t="str">
        <f t="shared" ref="DW242:DW248" si="3777">IF(AQ242="","","|n"&amp;DW$2&amp;"+"&amp;AQ242&amp;DW$1)</f>
        <v/>
      </c>
      <c r="DX242" s="72" t="str">
        <f t="shared" ref="DX242:DX248" si="3778">IF(AR242="","","|n"&amp;DX$2&amp;"+"&amp;AR242&amp;DX$1)</f>
        <v/>
      </c>
      <c r="DY242" s="72" t="str">
        <f t="shared" ref="DY242:DY248" si="3779">IF(AS242="","","|n"&amp;DY$2&amp;"+"&amp;AS242&amp;DY$1)</f>
        <v/>
      </c>
      <c r="DZ242" s="72" t="str">
        <f t="shared" ref="DZ242:DZ248" si="3780">IF(AT242="","","|n"&amp;DZ$2&amp;"+"&amp;AT242&amp;DZ$1)</f>
        <v/>
      </c>
      <c r="EA242" s="72" t="str">
        <f t="shared" ref="EA242:EA248" si="3781">IF(AU242="","","|n"&amp;EA$2&amp;"+"&amp;AU242&amp;EA$1)</f>
        <v/>
      </c>
      <c r="EB242" s="72" t="str">
        <f t="shared" ref="EB242:EB248" si="3782">IF(AV242="","","|n"&amp;EB$2&amp;"+"&amp;AV242&amp;EB$1)</f>
        <v/>
      </c>
      <c r="EC242" s="72" t="str">
        <f t="shared" ref="EC242:EC248" si="3783">IF(AW242="","","|n"&amp;EC$2&amp;"+"&amp;AW242&amp;EC$1)</f>
        <v/>
      </c>
      <c r="ED242" s="72" t="str">
        <f t="shared" ref="ED242:ED248" si="3784">IF(AX242="","","|n"&amp;ED$2&amp;"+"&amp;AX242&amp;ED$1)</f>
        <v/>
      </c>
      <c r="EE242" s="72" t="str">
        <f t="shared" ref="EE242:EE248" si="3785">IF(AY242="","","|n"&amp;EE$2&amp;"+"&amp;AY242&amp;EE$1)</f>
        <v/>
      </c>
      <c r="EF242" s="72" t="str">
        <f t="shared" ref="EF242:EF248" si="3786">IF(AZ242="","","|n"&amp;EF$2&amp;"+"&amp;AZ242&amp;EF$1)</f>
        <v/>
      </c>
      <c r="EG242" s="72" t="str">
        <f t="shared" ref="EG242:EG248" si="3787">IF(BA242="","","|n"&amp;EG$2&amp;"+"&amp;BA242&amp;EG$1)</f>
        <v/>
      </c>
      <c r="EH242" s="72" t="str">
        <f t="shared" ref="EH242:EH248" si="3788">IF(BB242="","","|n"&amp;EH$2&amp;"+"&amp;BB242&amp;EH$1)</f>
        <v/>
      </c>
      <c r="EI242" s="72" t="str">
        <f t="shared" ref="EI242:EI248" si="3789">IF(BC242="","","|n"&amp;EI$2&amp;"+"&amp;BC242&amp;EI$1)</f>
        <v/>
      </c>
      <c r="EJ242" s="72" t="str">
        <f t="shared" ref="EJ242:EJ248" si="3790">IF(BD242="","","|n"&amp;EJ$2&amp;"+"&amp;BD242&amp;EJ$1)</f>
        <v/>
      </c>
      <c r="EK242" s="72" t="str">
        <f t="shared" ref="EK242:EK248" si="3791">IF(BE242="","","|n"&amp;EK$2&amp;"+"&amp;BE242&amp;EK$1)</f>
        <v/>
      </c>
      <c r="EL242" s="72" t="str">
        <f t="shared" ref="EL242:EL248" si="3792">IF(BF242="","","|n"&amp;EL$2&amp;"+"&amp;BF242&amp;EL$1)</f>
        <v/>
      </c>
      <c r="EM242" s="72" t="str">
        <f t="shared" ref="EM242:EM248" si="3793">IF(BG242="","","|n"&amp;EM$2&amp;"+"&amp;BG242&amp;EM$1)</f>
        <v/>
      </c>
      <c r="EN242" s="72" t="str">
        <f t="shared" ref="EN242:EN248" si="3794">IF(BH242="","","|n"&amp;EN$2&amp;"+"&amp;BH242&amp;EN$1)</f>
        <v/>
      </c>
      <c r="EO242" s="72" t="str">
        <f t="shared" ref="EO242:EO248" si="3795">IF(BI242="","","|n"&amp;EO$2&amp;"+"&amp;BI242&amp;EO$1)</f>
        <v/>
      </c>
      <c r="EP242" s="72" t="str">
        <f t="shared" ref="EP242:EP248" si="3796">IF(BJ242="","","|n"&amp;EP$2&amp;"+"&amp;BJ242&amp;EP$1)</f>
        <v/>
      </c>
      <c r="EQ242" s="72" t="str">
        <f t="shared" ref="EQ242:EQ248" si="3797">IF(BK242="","","|n"&amp;EQ$2&amp;"+"&amp;BK242&amp;EQ$1)</f>
        <v/>
      </c>
      <c r="ER242" s="72" t="str">
        <f t="shared" ref="ER242:ER248" si="3798">IF(BL242="","","|n"&amp;ER$2&amp;"+"&amp;BL242&amp;ER$1)</f>
        <v/>
      </c>
      <c r="ES242" s="72" t="str">
        <f t="shared" ref="ES242:ES248" si="3799">IF(BM242="","","|n"&amp;ES$2&amp;"+"&amp;BM242&amp;ES$1)</f>
        <v/>
      </c>
      <c r="ET242" s="72" t="str">
        <f t="shared" ref="ET242:ET248" si="3800">IF(BN242="","","|n"&amp;ET$2&amp;"+"&amp;BN242&amp;ET$1)</f>
        <v/>
      </c>
      <c r="EU242" s="72" t="str">
        <f t="shared" ref="EU242:EU248" si="3801">IF(BO242="","","|n"&amp;EU$2&amp;"+"&amp;BO242&amp;EU$1)</f>
        <v/>
      </c>
      <c r="EV242" s="72" t="str">
        <f t="shared" ref="EV242:EV248" si="3802">IF(BP242="","","|n"&amp;EV$2&amp;"+"&amp;BP242&amp;EV$1)</f>
        <v/>
      </c>
      <c r="EW242" s="72" t="str">
        <f t="shared" ref="EW242:EW248" si="3803">IF(BQ242="","","|n"&amp;EW$2&amp;"+"&amp;BQ242&amp;EW$1)</f>
        <v/>
      </c>
      <c r="EX242" s="72" t="str">
        <f t="shared" ref="EX242:EX248" si="3804">IF(BR242="","","|n"&amp;EX$2&amp;"+"&amp;BR242&amp;EX$1)</f>
        <v/>
      </c>
      <c r="EY242" s="72" t="str">
        <f t="shared" ref="EY242:EY248" si="3805">IF(BS242="","","|n"&amp;EY$2&amp;"+"&amp;BS242&amp;EY$1)</f>
        <v/>
      </c>
      <c r="EZ242" s="72" t="str">
        <f t="shared" ref="EZ242:EZ248" si="3806">IF(BT242="","","|n"&amp;EZ$2&amp;"+"&amp;BT242&amp;EZ$1)</f>
        <v/>
      </c>
      <c r="FA242" s="72" t="str">
        <f t="shared" ref="FA242:FA248" si="3807">IF(BU242="","","|n"&amp;FA$2&amp;"+"&amp;BU242&amp;FA$1)</f>
        <v/>
      </c>
      <c r="FB242" s="72" t="str">
        <f t="shared" ref="FB242:FB248" si="3808">IF(BV242="","","|n"&amp;FB$2&amp;"+"&amp;BV242&amp;FB$1)</f>
        <v/>
      </c>
      <c r="FC242" s="72" t="str">
        <f t="shared" ref="FC242:FC248" si="3809">IF(BW242="","","|n"&amp;FC$2&amp;"+"&amp;BW242&amp;FC$1)</f>
        <v/>
      </c>
      <c r="FD242" s="72" t="str">
        <f t="shared" ref="FD242:FD248" si="3810">IF(BX242="","","|n"&amp;FD$2&amp;"+"&amp;BX242&amp;FD$1)</f>
        <v/>
      </c>
      <c r="FE242" s="72" t="str">
        <f t="shared" ref="FE242:FE248" si="3811">IF(BY242="","","|n"&amp;FE$2&amp;"+"&amp;BY242&amp;FE$1)</f>
        <v/>
      </c>
      <c r="FF242" s="72" t="str">
        <f t="shared" ref="FF242:FF248" si="3812">IF(BZ242="","","|n"&amp;FF$2&amp;"+"&amp;BZ242&amp;FF$1)</f>
        <v/>
      </c>
      <c r="FG242" s="72" t="str">
        <f t="shared" ref="FG242:FG248" si="3813">IF(CA242="","","|n"&amp;FG$2&amp;"+"&amp;CA242&amp;FG$1)</f>
        <v/>
      </c>
      <c r="FH242" s="72" t="str">
        <f t="shared" ref="FH242:FH248" si="3814">IF(CB242="","","|n"&amp;FH$2&amp;"+"&amp;CB242&amp;FH$1)</f>
        <v/>
      </c>
      <c r="FI242" s="72" t="str">
        <f t="shared" ref="FI242:FI248" si="3815">IF(CC242="","","|n"&amp;FI$2&amp;"+"&amp;CC242&amp;FI$1)</f>
        <v/>
      </c>
      <c r="FJ242" s="72" t="str">
        <f t="shared" ref="FJ242:FJ248" si="3816">IF(CD242="","","|n"&amp;FJ$2&amp;"+"&amp;CD242&amp;FJ$1)</f>
        <v/>
      </c>
      <c r="FK242" s="72" t="str">
        <f t="shared" ref="FK242:FK248" si="3817">IF(CE242="","","|n"&amp;FK$2&amp;"+"&amp;CE242&amp;FK$1)</f>
        <v/>
      </c>
      <c r="FL242" s="72" t="str">
        <f t="shared" ref="FL242:FL248" si="3818">IF(CF242="","","|n"&amp;FL$2&amp;"+"&amp;CF242&amp;FL$1)</f>
        <v/>
      </c>
      <c r="FM242" s="72" t="str">
        <f t="shared" ref="FM242:FM248" si="3819">IF(CG242="","","|n"&amp;FM$2&amp;"+"&amp;CG242&amp;FM$1)</f>
        <v/>
      </c>
      <c r="FN242" s="72" t="str">
        <f t="shared" ref="FN242:FN248" si="3820">IF(CH242="","","|n"&amp;FN$2&amp;"+"&amp;CH242&amp;FN$1)</f>
        <v/>
      </c>
      <c r="FO242" s="72" t="str">
        <f t="shared" ref="FO242:FO248" si="3821">IF(CI242="","","|n"&amp;FO$2&amp;"+"&amp;CI242&amp;FO$1)</f>
        <v/>
      </c>
      <c r="FP242" s="72" t="str">
        <f t="shared" ref="FP242:FP248" si="3822">IF(CJ242="","","|n"&amp;FP$2&amp;"+"&amp;CJ242&amp;FP$1)</f>
        <v/>
      </c>
      <c r="FQ242" s="72" t="str">
        <f t="shared" ref="FQ242:FQ248" si="3823">IF(CK242="","","|n"&amp;FQ$2&amp;"+"&amp;CK242&amp;FQ$1)</f>
        <v/>
      </c>
      <c r="FR242" s="72" t="str">
        <f t="shared" ref="FR242:FR248" si="3824">IF(CL242="","","|n"&amp;FR$2&amp;"+"&amp;CL242&amp;FR$1)</f>
        <v/>
      </c>
      <c r="FS242" s="72" t="str">
        <f t="shared" ref="FS242:FS248" si="3825">IF(CM242="","","|n"&amp;FS$2&amp;"+"&amp;CM242&amp;FS$1)</f>
        <v/>
      </c>
    </row>
    <row r="243" spans="1:175" ht="15">
      <c r="A243" s="81"/>
      <c r="B243" s="129" t="s">
        <v>816</v>
      </c>
      <c r="C243" s="127" t="str">
        <f t="shared" ref="C243:C250" si="3826">"已领取"&amp;C233</f>
        <v>已领取入群礼包</v>
      </c>
      <c r="T243" s="139" t="str">
        <f t="shared" ref="T243:T250" si="3827">T233&amp;"|N|N|cff00ff00已领取该礼包"</f>
        <v>加入《|cff00ffcc全民封神|r》官方QQ群，即可获得入群礼包码！|n|n输入礼包码即可获得：|n金币+1000，每秒攻击+2，每秒业力+2|N|N|cff00ff00已领取该礼包</v>
      </c>
      <c r="U243" s="81" t="s">
        <v>814</v>
      </c>
      <c r="CN243" s="70" t="str">
        <f t="shared" ref="CN243:CN250" si="3828">"InitUnitState('"&amp;B243&amp;"',"&amp;V243&amp;","&amp;W243&amp;","&amp;X243&amp;","&amp;Y243&amp;","&amp;Z243&amp;","&amp;AA243&amp;","&amp;AB243&amp;","&amp;AC243&amp;","&amp;AD243&amp;","&amp;AE243&amp;")"</f>
        <v>InitUnitState('IB52',,,,,,,,,,)</v>
      </c>
      <c r="CO243" s="70" t="str">
        <f t="shared" ref="CO243:CO250" si="3829">"InitUnitNormal('"&amp;B243&amp;"',"&amp;AF243&amp;","&amp;AG243&amp;","&amp;AH243&amp;","&amp;AI243&amp;","&amp;AJ243&amp;","&amp;AK243&amp;","&amp;AL243&amp;","&amp;AM243&amp;","&amp;AN243&amp;","&amp;AO243&amp;")"</f>
        <v>InitUnitNormal('IB52',,,,,,,,,,)</v>
      </c>
      <c r="CP243" s="70" t="str">
        <f t="shared" ref="CP243:CP250" si="3830">"InitUnitMagic('"&amp;B243&amp;"',"&amp;AP243&amp;","&amp;AQ243&amp;","&amp;AR243&amp;","&amp;AS243&amp;","&amp;AT243&amp;","&amp;AU243&amp;","&amp;AV243&amp;","&amp;AW243&amp;","&amp;BI243&amp;","&amp;BJ243&amp;")"</f>
        <v>InitUnitMagic('IB52',,,,,,,,,,)</v>
      </c>
      <c r="CQ243" s="70" t="str">
        <f t="shared" ref="CQ243:CQ250" si="3831">"InitUnitAdd('"&amp;B243&amp;"',"&amp;BK243&amp;","&amp;BL243&amp;","&amp;BM243&amp;","&amp;BN243&amp;","&amp;BO243&amp;","&amp;BP243&amp;","&amp;BQ243&amp;","&amp;BR243&amp;","&amp;BS243&amp;","&amp;BT243&amp;")"</f>
        <v>InitUnitAdd('IB52',,,,,,,,,,)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InitEquipData('IB52',,"",,,,,'','','','','','',"ReplaceableTextures\\commandButtons\\BTNLBUI01.blp")</v>
      </c>
      <c r="CU243" s="98" t="str">
        <f t="shared" si="3754"/>
        <v>|n</v>
      </c>
      <c r="CV243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817</v>
      </c>
      <c r="C244" s="127" t="str">
        <f t="shared" si="3826"/>
        <v>已领取拜年礼包</v>
      </c>
      <c r="T244" s="139" t="str">
        <f t="shared" si="3827"/>
        <v>|cff99ccff给与地图有效评论建议|r即可领取：|n每秒生命+100，每秒业力+2|n|n|r|cff808080地图等级达到3级可领取|r|N|N|cff00ff00已领取该礼包</v>
      </c>
      <c r="U244" s="81" t="s">
        <v>814</v>
      </c>
      <c r="CN244" s="70" t="str">
        <f t="shared" si="3828"/>
        <v>InitUnitState('IB53',,,,,,,,,,)</v>
      </c>
      <c r="CO244" s="70" t="str">
        <f t="shared" si="3829"/>
        <v>InitUnitNormal('IB53',,,,,,,,,,)</v>
      </c>
      <c r="CP244" s="70" t="str">
        <f t="shared" si="3830"/>
        <v>InitUnitMagic('IB53',,,,,,,,,,)</v>
      </c>
      <c r="CQ244" s="70" t="str">
        <f t="shared" si="3831"/>
        <v>InitUnitAdd('IB53',,,,,,,,,,)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InitEquipData('IB53',,"",,,,,'','','','','','',"ReplaceableTextures\\commandButtons\\BTNLBUI01.blp")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|cff99ccff给与地图有效评论建议|r即可领取：|n每秒生命+100，每秒业力+2|n|n|r|cff808080地图等级达到3级可领取|r|N|N|cff00ff00已领取该礼包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818</v>
      </c>
      <c r="C245" s="127" t="str">
        <f t="shared" si="3826"/>
        <v>已领取收藏礼包</v>
      </c>
      <c r="T245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5" s="81" t="s">
        <v>814</v>
      </c>
      <c r="CN245" s="70" t="str">
        <f t="shared" si="3828"/>
        <v>InitUnitState('IB54',,,,,,,,,,)</v>
      </c>
      <c r="CO245" s="70" t="str">
        <f t="shared" si="3829"/>
        <v>InitUnitNormal('IB54',,,,,,,,,,)</v>
      </c>
      <c r="CP245" s="70" t="str">
        <f t="shared" si="3830"/>
        <v>InitUnitMagic('IB54',,,,,,,,,,)</v>
      </c>
      <c r="CQ245" s="70" t="str">
        <f t="shared" si="3831"/>
        <v>InitUnitAdd('IB54',,,,,,,,,,)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InitEquipData('IB54',,"",,,,,'','','','','','',"ReplaceableTextures\\commandButtons\\BTNLBUI01.blp")</v>
      </c>
      <c r="CU245" s="98" t="str">
        <f t="shared" si="3754"/>
        <v>|n</v>
      </c>
      <c r="CV245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819</v>
      </c>
      <c r="C246" s="127" t="str">
        <f t="shared" si="3826"/>
        <v>已领取重置版礼包</v>
      </c>
      <c r="T246" s="139" t="str">
        <f t="shared" si="3827"/>
        <v>|cff33ff00购买魔兽重制版可领取该礼包！|n|n|r奖励：|n招魂幡Lv3|N|N|cff00ff00已领取该礼包</v>
      </c>
      <c r="U246" s="81" t="s">
        <v>814</v>
      </c>
      <c r="CN246" s="70" t="str">
        <f t="shared" si="3828"/>
        <v>InitUnitState('IB55',,,,,,,,,,)</v>
      </c>
      <c r="CO246" s="70" t="str">
        <f t="shared" si="3829"/>
        <v>InitUnitNormal('IB55',,,,,,,,,,)</v>
      </c>
      <c r="CP246" s="70" t="str">
        <f t="shared" si="3830"/>
        <v>InitUnitMagic('IB55',,,,,,,,,,)</v>
      </c>
      <c r="CQ246" s="70" t="str">
        <f t="shared" si="3831"/>
        <v>InitUnitAdd('IB55',,,,,,,,,,)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269&amp;CR$1&amp;")"</f>
        <v>InitEquipData('IB55',,"",,,,,'','','','','','',"")</v>
      </c>
      <c r="CU246" s="98" t="str">
        <f t="shared" si="3754"/>
        <v>|n</v>
      </c>
      <c r="CV246" s="71" t="str">
        <f t="shared" si="3755"/>
        <v>|cff33ff00购买魔兽重制版可领取该礼包！|n|n|r奖励：|n招魂幡Lv3|N|N|cff00ff00已领取该礼包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820</v>
      </c>
      <c r="C247" s="127" t="str">
        <f t="shared" si="3826"/>
        <v>已领取公会福利</v>
      </c>
      <c r="T247" s="139" t="str">
        <f t="shared" si="3827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U247" s="81" t="s">
        <v>814</v>
      </c>
      <c r="CN247" s="70" t="str">
        <f t="shared" si="3828"/>
        <v>InitUnitState('IB56',,,,,,,,,,)</v>
      </c>
      <c r="CO247" s="70" t="str">
        <f t="shared" si="3829"/>
        <v>InitUnitNormal('IB56',,,,,,,,,,)</v>
      </c>
      <c r="CP247" s="70" t="str">
        <f t="shared" si="3830"/>
        <v>InitUnitMagic('IB56',,,,,,,,,,)</v>
      </c>
      <c r="CQ247" s="70" t="str">
        <f t="shared" si="3831"/>
        <v>InitUnitAdd('IB56',,,,,,,,,,)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InitEquipData('IB56',,"",,,,,'','','','','','',"ReplaceableTextures\\commandButtons\\BTNLBUI01.blp")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墨汁联盟①萌|n….|n墨汁联盟①⑨萌|n墨汁联盟x号|n星耀俱乐部|n星悦俱乐部|n墨汁联盟&amp;最强主播|n墨汁联盟&amp;喵家军团|n北斗俱乐部|nVVIP俱乐部|n|n|r开局即可获得：|n|cffffcc33每秒生命+50|n被动触发概率+1%|n技能冷却-5%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821</v>
      </c>
      <c r="C248" s="127" t="str">
        <f t="shared" si="3826"/>
        <v>已领取星耀礼包</v>
      </c>
      <c r="T248" s="139" t="str">
        <f t="shared" si="3827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U248" s="81" t="s">
        <v>814</v>
      </c>
      <c r="CN248" s="70" t="str">
        <f t="shared" si="3828"/>
        <v>InitUnitState('IB57',,,,,,,,,,)</v>
      </c>
      <c r="CO248" s="70" t="str">
        <f t="shared" si="3829"/>
        <v>InitUnitNormal('IB57',,,,,,,,,,)</v>
      </c>
      <c r="CP248" s="70" t="str">
        <f t="shared" si="3830"/>
        <v>InitUnitMagic('IB57',,,,,,,,,,)</v>
      </c>
      <c r="CQ248" s="70" t="str">
        <f t="shared" si="3831"/>
        <v>InitUnitAdd('IB57',,,,,,,,,,)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250&amp;CR$1&amp;")"</f>
        <v>InitEquipData('IB57',,"",,,,,'','','','','','',"ReplaceableTextures\\commandButtons\\BTNLBUI01.blp")</v>
      </c>
      <c r="CU248" s="98" t="str">
        <f t="shared" si="3754"/>
        <v>|n</v>
      </c>
      <c r="CV248" s="71" t="str">
        <f t="shared" si="3755"/>
        <v>加入以下公会可领取：|n|cff33ff00星耀俱乐部|n星悦俱乐部|nVVIP俱乐部|n|n|r开局即可获得：|n|cffffcc33每秒生命+200.|n每秒业力+10.|n被动触发概率+2%.|n技能冷却-10%|r|N|N|cff00ff00已领取该礼包</v>
      </c>
      <c r="CW248" s="61"/>
      <c r="CX248" s="61"/>
      <c r="CY248" s="61"/>
      <c r="CZ248" s="61"/>
      <c r="DA248" s="61"/>
      <c r="DB248" s="72" t="str">
        <f t="shared" si="3756"/>
        <v/>
      </c>
      <c r="DC248" s="72" t="str">
        <f t="shared" si="3757"/>
        <v/>
      </c>
      <c r="DD248" s="72" t="str">
        <f t="shared" si="3758"/>
        <v/>
      </c>
      <c r="DE248" s="72" t="str">
        <f t="shared" si="3759"/>
        <v/>
      </c>
      <c r="DF248" s="72" t="str">
        <f t="shared" si="3760"/>
        <v/>
      </c>
      <c r="DG248" s="72" t="str">
        <f t="shared" si="3761"/>
        <v/>
      </c>
      <c r="DH248" s="72" t="str">
        <f t="shared" si="3762"/>
        <v/>
      </c>
      <c r="DI248" s="72" t="str">
        <f t="shared" si="3763"/>
        <v/>
      </c>
      <c r="DJ248" s="72" t="str">
        <f t="shared" si="3764"/>
        <v/>
      </c>
      <c r="DK248" s="72" t="str">
        <f t="shared" si="3765"/>
        <v/>
      </c>
      <c r="DL248" s="72" t="str">
        <f t="shared" si="3766"/>
        <v/>
      </c>
      <c r="DM248" s="72" t="str">
        <f t="shared" si="3767"/>
        <v/>
      </c>
      <c r="DN248" s="72" t="str">
        <f t="shared" si="3768"/>
        <v/>
      </c>
      <c r="DO248" s="72" t="str">
        <f t="shared" si="3769"/>
        <v/>
      </c>
      <c r="DP248" s="72" t="str">
        <f t="shared" si="3770"/>
        <v/>
      </c>
      <c r="DQ248" s="72" t="str">
        <f t="shared" si="3771"/>
        <v/>
      </c>
      <c r="DR248" s="72" t="str">
        <f t="shared" si="3772"/>
        <v/>
      </c>
      <c r="DS248" s="72" t="str">
        <f t="shared" si="3773"/>
        <v/>
      </c>
      <c r="DT248" s="72" t="str">
        <f t="shared" si="3774"/>
        <v/>
      </c>
      <c r="DU248" s="72" t="str">
        <f t="shared" si="3775"/>
        <v/>
      </c>
      <c r="DV248" s="72" t="str">
        <f t="shared" si="3776"/>
        <v/>
      </c>
      <c r="DW248" s="72" t="str">
        <f t="shared" si="3777"/>
        <v/>
      </c>
      <c r="DX248" s="72" t="str">
        <f t="shared" si="3778"/>
        <v/>
      </c>
      <c r="DY248" s="72" t="str">
        <f t="shared" si="3779"/>
        <v/>
      </c>
      <c r="DZ248" s="72" t="str">
        <f t="shared" si="3780"/>
        <v/>
      </c>
      <c r="EA248" s="72" t="str">
        <f t="shared" si="3781"/>
        <v/>
      </c>
      <c r="EB248" s="72" t="str">
        <f t="shared" si="3782"/>
        <v/>
      </c>
      <c r="EC248" s="72" t="str">
        <f t="shared" si="3783"/>
        <v/>
      </c>
      <c r="ED248" s="72" t="str">
        <f t="shared" si="3784"/>
        <v/>
      </c>
      <c r="EE248" s="72" t="str">
        <f t="shared" si="3785"/>
        <v/>
      </c>
      <c r="EF248" s="72" t="str">
        <f t="shared" si="3786"/>
        <v/>
      </c>
      <c r="EG248" s="72" t="str">
        <f t="shared" si="3787"/>
        <v/>
      </c>
      <c r="EH248" s="72" t="str">
        <f t="shared" si="3788"/>
        <v/>
      </c>
      <c r="EI248" s="72" t="str">
        <f t="shared" si="3789"/>
        <v/>
      </c>
      <c r="EJ248" s="72" t="str">
        <f t="shared" si="3790"/>
        <v/>
      </c>
      <c r="EK248" s="72" t="str">
        <f t="shared" si="3791"/>
        <v/>
      </c>
      <c r="EL248" s="72" t="str">
        <f t="shared" si="3792"/>
        <v/>
      </c>
      <c r="EM248" s="72" t="str">
        <f t="shared" si="3793"/>
        <v/>
      </c>
      <c r="EN248" s="72" t="str">
        <f t="shared" si="3794"/>
        <v/>
      </c>
      <c r="EO248" s="72" t="str">
        <f t="shared" si="3795"/>
        <v/>
      </c>
      <c r="EP248" s="72" t="str">
        <f t="shared" si="3796"/>
        <v/>
      </c>
      <c r="EQ248" s="72" t="str">
        <f t="shared" si="3797"/>
        <v/>
      </c>
      <c r="ER248" s="72" t="str">
        <f t="shared" si="3798"/>
        <v/>
      </c>
      <c r="ES248" s="72" t="str">
        <f t="shared" si="3799"/>
        <v/>
      </c>
      <c r="ET248" s="72" t="str">
        <f t="shared" si="3800"/>
        <v/>
      </c>
      <c r="EU248" s="72" t="str">
        <f t="shared" si="3801"/>
        <v/>
      </c>
      <c r="EV248" s="72" t="str">
        <f t="shared" si="3802"/>
        <v/>
      </c>
      <c r="EW248" s="72" t="str">
        <f t="shared" si="3803"/>
        <v/>
      </c>
      <c r="EX248" s="72" t="str">
        <f t="shared" si="3804"/>
        <v/>
      </c>
      <c r="EY248" s="72" t="str">
        <f t="shared" si="3805"/>
        <v/>
      </c>
      <c r="EZ248" s="72" t="str">
        <f t="shared" si="3806"/>
        <v/>
      </c>
      <c r="FA248" s="72" t="str">
        <f t="shared" si="3807"/>
        <v/>
      </c>
      <c r="FB248" s="72" t="str">
        <f t="shared" si="3808"/>
        <v/>
      </c>
      <c r="FC248" s="72" t="str">
        <f t="shared" si="3809"/>
        <v/>
      </c>
      <c r="FD248" s="72" t="str">
        <f t="shared" si="3810"/>
        <v/>
      </c>
      <c r="FE248" s="72" t="str">
        <f t="shared" si="3811"/>
        <v/>
      </c>
      <c r="FF248" s="72" t="str">
        <f t="shared" si="3812"/>
        <v/>
      </c>
      <c r="FG248" s="72" t="str">
        <f t="shared" si="3813"/>
        <v/>
      </c>
      <c r="FH248" s="72" t="str">
        <f t="shared" si="3814"/>
        <v/>
      </c>
      <c r="FI248" s="72" t="str">
        <f t="shared" si="3815"/>
        <v/>
      </c>
      <c r="FJ248" s="72" t="str">
        <f t="shared" si="3816"/>
        <v/>
      </c>
      <c r="FK248" s="72" t="str">
        <f t="shared" si="3817"/>
        <v/>
      </c>
      <c r="FL248" s="72" t="str">
        <f t="shared" si="3818"/>
        <v/>
      </c>
      <c r="FM248" s="72" t="str">
        <f t="shared" si="3819"/>
        <v/>
      </c>
      <c r="FN248" s="72" t="str">
        <f t="shared" si="3820"/>
        <v/>
      </c>
      <c r="FO248" s="72" t="str">
        <f t="shared" si="3821"/>
        <v/>
      </c>
      <c r="FP248" s="72" t="str">
        <f t="shared" si="3822"/>
        <v/>
      </c>
      <c r="FQ248" s="72" t="str">
        <f t="shared" si="3823"/>
        <v/>
      </c>
      <c r="FR248" s="72" t="str">
        <f t="shared" si="3824"/>
        <v/>
      </c>
      <c r="FS248" s="72" t="str">
        <f t="shared" si="3825"/>
        <v/>
      </c>
    </row>
    <row r="249" spans="1:175" ht="15">
      <c r="A249" s="81"/>
      <c r="B249" s="129" t="s">
        <v>822</v>
      </c>
      <c r="C249" s="127" t="str">
        <f t="shared" si="3826"/>
        <v>已领取魔芝RPG礼包</v>
      </c>
      <c r="T249" s="139" t="str">
        <f t="shared" si="3827"/>
        <v>|cff99ccff游戏中输入《|r|cff33ff00魔芝RPG|r|cff99ccff》领取本礼包！|r|n|n|r奖励：|n|cffffcc00练功房怪物数量+1|r|N|N|cff00ff00已领取该礼包</v>
      </c>
      <c r="U249" s="81" t="s">
        <v>814</v>
      </c>
      <c r="CN249" s="70" t="str">
        <f t="shared" si="3828"/>
        <v>InitUnitState('IB58',,,,,,,,,,)</v>
      </c>
      <c r="CO249" s="70" t="str">
        <f t="shared" si="3829"/>
        <v>InitUnitNormal('IB58',,,,,,,,,,)</v>
      </c>
      <c r="CP249" s="70" t="str">
        <f t="shared" si="3830"/>
        <v>InitUnitMagic('IB58',,,,,,,,,,)</v>
      </c>
      <c r="CQ249" s="70" t="str">
        <f t="shared" si="3831"/>
        <v>InitUnitAdd('IB58',,,,,,,,,,)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InitEquipData('IB58',,"",,,,,'','','','','','',"")</v>
      </c>
      <c r="CU249" s="98" t="str">
        <f t="shared" si="3754"/>
        <v>|n</v>
      </c>
      <c r="CV249" s="71" t="str">
        <f t="shared" si="3755"/>
        <v>|cff99ccff游戏中输入《|r|cff33ff00魔芝RPG|r|cff99ccff》领取本礼包！|r|n|n|r奖励：|n|cffffcc00练功房怪物数量+1|r|N|N|cff00ff00已领取该礼包</v>
      </c>
      <c r="CW249" s="61"/>
      <c r="CX249" s="61"/>
      <c r="CY249" s="61"/>
      <c r="CZ249" s="61"/>
      <c r="DA249" s="61"/>
      <c r="DB249" s="72" t="str">
        <f t="shared" ref="DB249:FM249" si="3832">IF(V249="","","|n"&amp;DB$2&amp;"+"&amp;V249&amp;DB$1)</f>
        <v/>
      </c>
      <c r="DC249" s="72" t="str">
        <f t="shared" si="3832"/>
        <v/>
      </c>
      <c r="DD249" s="72" t="str">
        <f t="shared" si="3832"/>
        <v/>
      </c>
      <c r="DE249" s="72" t="str">
        <f t="shared" si="3832"/>
        <v/>
      </c>
      <c r="DF249" s="72" t="str">
        <f t="shared" si="3832"/>
        <v/>
      </c>
      <c r="DG249" s="72" t="str">
        <f t="shared" si="3832"/>
        <v/>
      </c>
      <c r="DH249" s="72" t="str">
        <f t="shared" si="3832"/>
        <v/>
      </c>
      <c r="DI249" s="72" t="str">
        <f t="shared" si="3832"/>
        <v/>
      </c>
      <c r="DJ249" s="72" t="str">
        <f t="shared" si="3832"/>
        <v/>
      </c>
      <c r="DK249" s="72" t="str">
        <f t="shared" si="3832"/>
        <v/>
      </c>
      <c r="DL249" s="72" t="str">
        <f t="shared" si="3832"/>
        <v/>
      </c>
      <c r="DM249" s="72" t="str">
        <f t="shared" si="3832"/>
        <v/>
      </c>
      <c r="DN249" s="72" t="str">
        <f t="shared" si="3832"/>
        <v/>
      </c>
      <c r="DO249" s="72" t="str">
        <f t="shared" si="3832"/>
        <v/>
      </c>
      <c r="DP249" s="72" t="str">
        <f t="shared" si="3832"/>
        <v/>
      </c>
      <c r="DQ249" s="72" t="str">
        <f t="shared" si="3832"/>
        <v/>
      </c>
      <c r="DR249" s="72" t="str">
        <f t="shared" si="3832"/>
        <v/>
      </c>
      <c r="DS249" s="72" t="str">
        <f t="shared" si="3832"/>
        <v/>
      </c>
      <c r="DT249" s="72" t="str">
        <f t="shared" si="3832"/>
        <v/>
      </c>
      <c r="DU249" s="72" t="str">
        <f t="shared" si="3832"/>
        <v/>
      </c>
      <c r="DV249" s="72" t="str">
        <f t="shared" si="3832"/>
        <v/>
      </c>
      <c r="DW249" s="72" t="str">
        <f t="shared" si="3832"/>
        <v/>
      </c>
      <c r="DX249" s="72" t="str">
        <f t="shared" si="3832"/>
        <v/>
      </c>
      <c r="DY249" s="72" t="str">
        <f t="shared" si="3832"/>
        <v/>
      </c>
      <c r="DZ249" s="72" t="str">
        <f t="shared" si="3832"/>
        <v/>
      </c>
      <c r="EA249" s="72" t="str">
        <f t="shared" si="3832"/>
        <v/>
      </c>
      <c r="EB249" s="72" t="str">
        <f t="shared" si="3832"/>
        <v/>
      </c>
      <c r="EC249" s="72" t="str">
        <f t="shared" si="3832"/>
        <v/>
      </c>
      <c r="ED249" s="72" t="str">
        <f t="shared" si="3832"/>
        <v/>
      </c>
      <c r="EE249" s="72" t="str">
        <f t="shared" si="3832"/>
        <v/>
      </c>
      <c r="EF249" s="72" t="str">
        <f t="shared" si="3832"/>
        <v/>
      </c>
      <c r="EG249" s="72" t="str">
        <f t="shared" si="3832"/>
        <v/>
      </c>
      <c r="EH249" s="72" t="str">
        <f t="shared" si="3832"/>
        <v/>
      </c>
      <c r="EI249" s="72" t="str">
        <f t="shared" si="3832"/>
        <v/>
      </c>
      <c r="EJ249" s="72" t="str">
        <f t="shared" si="3832"/>
        <v/>
      </c>
      <c r="EK249" s="72" t="str">
        <f t="shared" si="3832"/>
        <v/>
      </c>
      <c r="EL249" s="72" t="str">
        <f t="shared" si="3832"/>
        <v/>
      </c>
      <c r="EM249" s="72" t="str">
        <f t="shared" si="3832"/>
        <v/>
      </c>
      <c r="EN249" s="72" t="str">
        <f t="shared" si="3832"/>
        <v/>
      </c>
      <c r="EO249" s="72" t="str">
        <f t="shared" si="3832"/>
        <v/>
      </c>
      <c r="EP249" s="72" t="str">
        <f t="shared" si="3832"/>
        <v/>
      </c>
      <c r="EQ249" s="72" t="str">
        <f t="shared" si="3832"/>
        <v/>
      </c>
      <c r="ER249" s="72" t="str">
        <f t="shared" si="3832"/>
        <v/>
      </c>
      <c r="ES249" s="72" t="str">
        <f t="shared" si="3832"/>
        <v/>
      </c>
      <c r="ET249" s="72" t="str">
        <f t="shared" si="3832"/>
        <v/>
      </c>
      <c r="EU249" s="72" t="str">
        <f t="shared" si="3832"/>
        <v/>
      </c>
      <c r="EV249" s="72" t="str">
        <f t="shared" si="3832"/>
        <v/>
      </c>
      <c r="EW249" s="72" t="str">
        <f t="shared" si="3832"/>
        <v/>
      </c>
      <c r="EX249" s="72" t="str">
        <f t="shared" si="3832"/>
        <v/>
      </c>
      <c r="EY249" s="72" t="str">
        <f t="shared" si="3832"/>
        <v/>
      </c>
      <c r="EZ249" s="72" t="str">
        <f t="shared" si="3832"/>
        <v/>
      </c>
      <c r="FA249" s="72" t="str">
        <f t="shared" si="3832"/>
        <v/>
      </c>
      <c r="FB249" s="72" t="str">
        <f t="shared" si="3832"/>
        <v/>
      </c>
      <c r="FC249" s="72" t="str">
        <f t="shared" si="3832"/>
        <v/>
      </c>
      <c r="FD249" s="72" t="str">
        <f t="shared" si="3832"/>
        <v/>
      </c>
      <c r="FE249" s="72" t="str">
        <f t="shared" si="3832"/>
        <v/>
      </c>
      <c r="FF249" s="72" t="str">
        <f t="shared" si="3832"/>
        <v/>
      </c>
      <c r="FG249" s="72" t="str">
        <f t="shared" si="3832"/>
        <v/>
      </c>
      <c r="FH249" s="72" t="str">
        <f t="shared" si="3832"/>
        <v/>
      </c>
      <c r="FI249" s="72" t="str">
        <f t="shared" si="3832"/>
        <v/>
      </c>
      <c r="FJ249" s="72" t="str">
        <f t="shared" si="3832"/>
        <v/>
      </c>
      <c r="FK249" s="72" t="str">
        <f t="shared" si="3832"/>
        <v/>
      </c>
      <c r="FL249" s="72" t="str">
        <f t="shared" si="3832"/>
        <v/>
      </c>
      <c r="FM249" s="72" t="str">
        <f t="shared" si="3832"/>
        <v/>
      </c>
      <c r="FN249" s="72" t="str">
        <f t="shared" ref="FN249:FS249" si="3833">IF(CH249="","","|n"&amp;FN$2&amp;"+"&amp;CH249&amp;FN$1)</f>
        <v/>
      </c>
      <c r="FO249" s="72" t="str">
        <f t="shared" si="3833"/>
        <v/>
      </c>
      <c r="FP249" s="72" t="str">
        <f t="shared" si="3833"/>
        <v/>
      </c>
      <c r="FQ249" s="72" t="str">
        <f t="shared" si="3833"/>
        <v/>
      </c>
      <c r="FR249" s="72" t="str">
        <f t="shared" si="3833"/>
        <v/>
      </c>
      <c r="FS249" s="72" t="str">
        <f t="shared" si="3833"/>
        <v/>
      </c>
    </row>
    <row r="250" spans="1:175" ht="15">
      <c r="A250" s="81"/>
      <c r="B250" s="129" t="s">
        <v>823</v>
      </c>
      <c r="C250" s="127" t="str">
        <f t="shared" si="3826"/>
        <v>已领取老铁礼包</v>
      </c>
      <c r="T250" s="139" t="str">
        <f t="shared" si="3827"/>
        <v>|N|N|cff00ff00已领取该礼包</v>
      </c>
      <c r="U250" s="81" t="s">
        <v>814</v>
      </c>
      <c r="CN250" s="70" t="str">
        <f t="shared" si="3828"/>
        <v>InitUnitState('IB59',,,,,,,,,,)</v>
      </c>
      <c r="CO250" s="70" t="str">
        <f t="shared" si="3829"/>
        <v>InitUnitNormal('IB59',,,,,,,,,,)</v>
      </c>
      <c r="CP250" s="70" t="str">
        <f t="shared" si="3830"/>
        <v>InitUnitMagic('IB59',,,,,,,,,,)</v>
      </c>
      <c r="CQ250" s="70" t="str">
        <f t="shared" si="3831"/>
        <v>InitUnitAdd('IB59',,,,,,,,,,)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272&amp;CR$1&amp;")"</f>
        <v>InitEquipData('IB59',,"",,,,,'','','','','','',"")</v>
      </c>
      <c r="CU250" s="98" t="str">
        <f t="shared" si="3754"/>
        <v>|n</v>
      </c>
      <c r="CV250" s="71" t="str">
        <f t="shared" si="3755"/>
        <v>|N|N|cff00ff00已领取该礼包</v>
      </c>
      <c r="CW250" s="61"/>
      <c r="CX250" s="61"/>
      <c r="CY250" s="61"/>
      <c r="CZ250" s="61"/>
      <c r="DA250" s="61"/>
      <c r="DB250" s="72" t="str">
        <f t="shared" ref="DB250:FM254" si="3834">IF(V250="","","|n"&amp;DB$2&amp;"+"&amp;V250&amp;DB$1)</f>
        <v/>
      </c>
      <c r="DC250" s="72" t="str">
        <f t="shared" si="3834"/>
        <v/>
      </c>
      <c r="DD250" s="72" t="str">
        <f t="shared" si="3834"/>
        <v/>
      </c>
      <c r="DE250" s="72" t="str">
        <f t="shared" si="3834"/>
        <v/>
      </c>
      <c r="DF250" s="72" t="str">
        <f t="shared" si="3834"/>
        <v/>
      </c>
      <c r="DG250" s="72" t="str">
        <f t="shared" si="3834"/>
        <v/>
      </c>
      <c r="DH250" s="72" t="str">
        <f t="shared" si="3834"/>
        <v/>
      </c>
      <c r="DI250" s="72" t="str">
        <f t="shared" si="3834"/>
        <v/>
      </c>
      <c r="DJ250" s="72" t="str">
        <f t="shared" si="3834"/>
        <v/>
      </c>
      <c r="DK250" s="72" t="str">
        <f t="shared" si="3834"/>
        <v/>
      </c>
      <c r="DL250" s="72" t="str">
        <f t="shared" si="3834"/>
        <v/>
      </c>
      <c r="DM250" s="72" t="str">
        <f t="shared" si="3834"/>
        <v/>
      </c>
      <c r="DN250" s="72" t="str">
        <f t="shared" si="3834"/>
        <v/>
      </c>
      <c r="DO250" s="72" t="str">
        <f t="shared" si="3834"/>
        <v/>
      </c>
      <c r="DP250" s="72" t="str">
        <f t="shared" si="3834"/>
        <v/>
      </c>
      <c r="DQ250" s="72" t="str">
        <f t="shared" si="3834"/>
        <v/>
      </c>
      <c r="DR250" s="72" t="str">
        <f t="shared" si="3834"/>
        <v/>
      </c>
      <c r="DS250" s="72" t="str">
        <f t="shared" si="3834"/>
        <v/>
      </c>
      <c r="DT250" s="72" t="str">
        <f t="shared" si="3834"/>
        <v/>
      </c>
      <c r="DU250" s="72" t="str">
        <f t="shared" si="3834"/>
        <v/>
      </c>
      <c r="DV250" s="72" t="str">
        <f t="shared" si="3834"/>
        <v/>
      </c>
      <c r="DW250" s="72" t="str">
        <f t="shared" si="3834"/>
        <v/>
      </c>
      <c r="DX250" s="72" t="str">
        <f t="shared" si="3834"/>
        <v/>
      </c>
      <c r="DY250" s="72" t="str">
        <f t="shared" si="3834"/>
        <v/>
      </c>
      <c r="DZ250" s="72" t="str">
        <f t="shared" si="3834"/>
        <v/>
      </c>
      <c r="EA250" s="72" t="str">
        <f t="shared" si="3834"/>
        <v/>
      </c>
      <c r="EB250" s="72" t="str">
        <f t="shared" si="3834"/>
        <v/>
      </c>
      <c r="EC250" s="72" t="str">
        <f t="shared" si="3834"/>
        <v/>
      </c>
      <c r="ED250" s="72" t="str">
        <f t="shared" si="3834"/>
        <v/>
      </c>
      <c r="EE250" s="72" t="str">
        <f t="shared" si="3834"/>
        <v/>
      </c>
      <c r="EF250" s="72" t="str">
        <f t="shared" si="3834"/>
        <v/>
      </c>
      <c r="EG250" s="72" t="str">
        <f t="shared" si="3834"/>
        <v/>
      </c>
      <c r="EH250" s="72" t="str">
        <f t="shared" si="3834"/>
        <v/>
      </c>
      <c r="EI250" s="72" t="str">
        <f t="shared" si="3834"/>
        <v/>
      </c>
      <c r="EJ250" s="72" t="str">
        <f t="shared" si="3834"/>
        <v/>
      </c>
      <c r="EK250" s="72" t="str">
        <f t="shared" si="3834"/>
        <v/>
      </c>
      <c r="EL250" s="72" t="str">
        <f t="shared" si="3834"/>
        <v/>
      </c>
      <c r="EM250" s="72" t="str">
        <f t="shared" si="3834"/>
        <v/>
      </c>
      <c r="EN250" s="72" t="str">
        <f t="shared" si="3834"/>
        <v/>
      </c>
      <c r="EO250" s="72" t="str">
        <f t="shared" si="3834"/>
        <v/>
      </c>
      <c r="EP250" s="72" t="str">
        <f t="shared" si="3834"/>
        <v/>
      </c>
      <c r="EQ250" s="72" t="str">
        <f t="shared" si="3834"/>
        <v/>
      </c>
      <c r="ER250" s="72" t="str">
        <f t="shared" si="3834"/>
        <v/>
      </c>
      <c r="ES250" s="72" t="str">
        <f t="shared" si="3834"/>
        <v/>
      </c>
      <c r="ET250" s="72" t="str">
        <f t="shared" si="3834"/>
        <v/>
      </c>
      <c r="EU250" s="72" t="str">
        <f t="shared" si="3834"/>
        <v/>
      </c>
      <c r="EV250" s="72" t="str">
        <f t="shared" si="3834"/>
        <v/>
      </c>
      <c r="EW250" s="72" t="str">
        <f t="shared" si="3834"/>
        <v/>
      </c>
      <c r="EX250" s="72" t="str">
        <f t="shared" si="3834"/>
        <v/>
      </c>
      <c r="EY250" s="72" t="str">
        <f t="shared" si="3834"/>
        <v/>
      </c>
      <c r="EZ250" s="72" t="str">
        <f t="shared" si="3834"/>
        <v/>
      </c>
      <c r="FA250" s="72" t="str">
        <f t="shared" si="3834"/>
        <v/>
      </c>
      <c r="FB250" s="72" t="str">
        <f t="shared" si="3834"/>
        <v/>
      </c>
      <c r="FC250" s="72" t="str">
        <f t="shared" si="3834"/>
        <v/>
      </c>
      <c r="FD250" s="72" t="str">
        <f t="shared" si="3834"/>
        <v/>
      </c>
      <c r="FE250" s="72" t="str">
        <f t="shared" si="3834"/>
        <v/>
      </c>
      <c r="FF250" s="72" t="str">
        <f t="shared" si="3834"/>
        <v/>
      </c>
      <c r="FG250" s="72" t="str">
        <f t="shared" si="3834"/>
        <v/>
      </c>
      <c r="FH250" s="72" t="str">
        <f t="shared" si="3834"/>
        <v/>
      </c>
      <c r="FI250" s="72" t="str">
        <f t="shared" si="3834"/>
        <v/>
      </c>
      <c r="FJ250" s="72" t="str">
        <f t="shared" si="3834"/>
        <v/>
      </c>
      <c r="FK250" s="72" t="str">
        <f t="shared" si="3834"/>
        <v/>
      </c>
      <c r="FL250" s="72" t="str">
        <f t="shared" si="3834"/>
        <v/>
      </c>
      <c r="FM250" s="72" t="str">
        <f t="shared" si="3834"/>
        <v/>
      </c>
      <c r="FN250" s="72" t="str">
        <f t="shared" ref="FN250:FS254" si="3835">IF(CH250="","","|n"&amp;FN$2&amp;"+"&amp;CH250&amp;FN$1)</f>
        <v/>
      </c>
      <c r="FO250" s="72" t="str">
        <f t="shared" si="3835"/>
        <v/>
      </c>
      <c r="FP250" s="72" t="str">
        <f t="shared" si="3835"/>
        <v/>
      </c>
      <c r="FQ250" s="72" t="str">
        <f t="shared" si="3835"/>
        <v/>
      </c>
      <c r="FR250" s="72" t="str">
        <f t="shared" si="3835"/>
        <v/>
      </c>
      <c r="FS250" s="72" t="str">
        <f t="shared" si="3835"/>
        <v/>
      </c>
    </row>
    <row r="251" spans="1:175" ht="16.5">
      <c r="A251" s="73"/>
      <c r="B251" s="130" t="s">
        <v>824</v>
      </c>
      <c r="C251" s="130" t="s">
        <v>825</v>
      </c>
      <c r="E251" s="103"/>
      <c r="F251" s="102"/>
      <c r="S251" s="110"/>
      <c r="T251" s="130" t="s">
        <v>825</v>
      </c>
      <c r="U251" s="137" t="s">
        <v>826</v>
      </c>
      <c r="V251" s="81"/>
      <c r="Z251" s="81"/>
      <c r="AG251" s="113"/>
      <c r="AL251" s="113"/>
      <c r="BC251" s="114"/>
      <c r="BD251" s="114"/>
      <c r="CU251" s="98" t="str">
        <f t="shared" ref="CU251" si="3836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ref="CV251" si="3837">T251</f>
        <v>积分兑换-永久</v>
      </c>
      <c r="CW251" s="61"/>
      <c r="CX251" s="61"/>
      <c r="CY251" s="61"/>
      <c r="CZ251" s="61"/>
      <c r="DA251" s="61"/>
      <c r="DB251" s="72" t="str">
        <f t="shared" ref="DB251" si="3838">IF(V251="","","|n"&amp;DB$2&amp;"+"&amp;V251&amp;DB$1)</f>
        <v/>
      </c>
      <c r="DC251" s="72" t="str">
        <f t="shared" ref="DC251" si="3839">IF(W251="","","|n"&amp;DC$2&amp;"+"&amp;W251&amp;DC$1)</f>
        <v/>
      </c>
      <c r="DD251" s="72" t="str">
        <f t="shared" ref="DD251" si="3840">IF(X251="","","|n"&amp;DD$2&amp;"+"&amp;X251&amp;DD$1)</f>
        <v/>
      </c>
      <c r="DE251" s="72" t="str">
        <f t="shared" ref="DE251" si="3841">IF(Y251="","","|n"&amp;DE$2&amp;"+"&amp;Y251&amp;DE$1)</f>
        <v/>
      </c>
      <c r="DF251" s="72" t="str">
        <f t="shared" ref="DF251" si="3842">IF(Z251="","","|n"&amp;DF$2&amp;"+"&amp;Z251&amp;DF$1)</f>
        <v/>
      </c>
      <c r="DG251" s="72" t="str">
        <f t="shared" ref="DG251" si="3843">IF(AA251="","","|n"&amp;DG$2&amp;"+"&amp;AA251&amp;DG$1)</f>
        <v/>
      </c>
      <c r="DH251" s="72" t="str">
        <f t="shared" ref="DH251" si="3844">IF(AB251="","","|n"&amp;DH$2&amp;"+"&amp;AB251&amp;DH$1)</f>
        <v/>
      </c>
      <c r="DI251" s="72" t="str">
        <f t="shared" ref="DI251" si="3845">IF(AC251="","","|n"&amp;DI$2&amp;"+"&amp;AC251&amp;DI$1)</f>
        <v/>
      </c>
      <c r="DJ251" s="72" t="str">
        <f t="shared" ref="DJ251" si="3846">IF(AD251="","","|n"&amp;DJ$2&amp;"+"&amp;AD251&amp;DJ$1)</f>
        <v/>
      </c>
      <c r="DK251" s="72" t="str">
        <f t="shared" ref="DK251" si="3847">IF(AE251="","","|n"&amp;DK$2&amp;"+"&amp;AE251&amp;DK$1)</f>
        <v/>
      </c>
      <c r="DL251" s="72" t="str">
        <f t="shared" ref="DL251" si="3848">IF(AF251="","","|n"&amp;DL$2&amp;"+"&amp;AF251&amp;DL$1)</f>
        <v/>
      </c>
      <c r="DM251" s="72" t="str">
        <f t="shared" ref="DM251" si="3849">IF(AG251="","","|n"&amp;DM$2&amp;"+"&amp;AG251&amp;DM$1)</f>
        <v/>
      </c>
      <c r="DN251" s="72" t="str">
        <f t="shared" ref="DN251" si="3850">IF(AH251="","","|n"&amp;DN$2&amp;"+"&amp;AH251&amp;DN$1)</f>
        <v/>
      </c>
      <c r="DO251" s="72" t="str">
        <f t="shared" ref="DO251" si="3851">IF(AI251="","","|n"&amp;DO$2&amp;"+"&amp;AI251&amp;DO$1)</f>
        <v/>
      </c>
      <c r="DP251" s="72" t="str">
        <f t="shared" ref="DP251" si="3852">IF(AJ251="","","|n"&amp;DP$2&amp;"+"&amp;AJ251&amp;DP$1)</f>
        <v/>
      </c>
      <c r="DQ251" s="72" t="str">
        <f t="shared" ref="DQ251" si="3853">IF(AK251="","","|n"&amp;DQ$2&amp;"+"&amp;AK251&amp;DQ$1)</f>
        <v/>
      </c>
      <c r="DR251" s="72" t="str">
        <f t="shared" ref="DR251" si="3854">IF(AL251="","","|n"&amp;DR$2&amp;"+"&amp;AL251&amp;DR$1)</f>
        <v/>
      </c>
      <c r="DS251" s="72" t="str">
        <f t="shared" ref="DS251" si="3855">IF(AM251="","","|n"&amp;DS$2&amp;"+"&amp;AM251&amp;DS$1)</f>
        <v/>
      </c>
      <c r="DT251" s="72" t="str">
        <f t="shared" ref="DT251" si="3856">IF(AN251="","","|n"&amp;DT$2&amp;"+"&amp;AN251&amp;DT$1)</f>
        <v/>
      </c>
      <c r="DU251" s="72" t="str">
        <f t="shared" ref="DU251" si="3857">IF(AO251="","","|n"&amp;DU$2&amp;"+"&amp;AO251&amp;DU$1)</f>
        <v/>
      </c>
      <c r="DV251" s="72" t="str">
        <f t="shared" ref="DV251" si="3858">IF(AP251="","","|n"&amp;DV$2&amp;"+"&amp;AP251&amp;DV$1)</f>
        <v/>
      </c>
      <c r="DW251" s="72" t="str">
        <f t="shared" ref="DW251" si="3859">IF(AQ251="","","|n"&amp;DW$2&amp;"+"&amp;AQ251&amp;DW$1)</f>
        <v/>
      </c>
      <c r="DX251" s="72" t="str">
        <f t="shared" ref="DX251" si="3860">IF(AR251="","","|n"&amp;DX$2&amp;"+"&amp;AR251&amp;DX$1)</f>
        <v/>
      </c>
      <c r="DY251" s="72" t="str">
        <f t="shared" ref="DY251" si="3861">IF(AS251="","","|n"&amp;DY$2&amp;"+"&amp;AS251&amp;DY$1)</f>
        <v/>
      </c>
      <c r="DZ251" s="72" t="str">
        <f t="shared" ref="DZ251" si="3862">IF(AT251="","","|n"&amp;DZ$2&amp;"+"&amp;AT251&amp;DZ$1)</f>
        <v/>
      </c>
      <c r="EA251" s="72" t="str">
        <f t="shared" ref="EA251" si="3863">IF(AU251="","","|n"&amp;EA$2&amp;"+"&amp;AU251&amp;EA$1)</f>
        <v/>
      </c>
      <c r="EB251" s="72" t="str">
        <f t="shared" ref="EB251" si="3864">IF(AV251="","","|n"&amp;EB$2&amp;"+"&amp;AV251&amp;EB$1)</f>
        <v/>
      </c>
      <c r="EC251" s="72" t="str">
        <f t="shared" ref="EC251" si="3865">IF(AW251="","","|n"&amp;EC$2&amp;"+"&amp;AW251&amp;EC$1)</f>
        <v/>
      </c>
      <c r="ED251" s="72" t="str">
        <f t="shared" ref="ED251" si="3866">IF(AX251="","","|n"&amp;ED$2&amp;"+"&amp;AX251&amp;ED$1)</f>
        <v/>
      </c>
      <c r="EE251" s="72" t="str">
        <f t="shared" ref="EE251" si="3867">IF(AY251="","","|n"&amp;EE$2&amp;"+"&amp;AY251&amp;EE$1)</f>
        <v/>
      </c>
      <c r="EF251" s="72" t="str">
        <f t="shared" ref="EF251" si="3868">IF(AZ251="","","|n"&amp;EF$2&amp;"+"&amp;AZ251&amp;EF$1)</f>
        <v/>
      </c>
      <c r="EG251" s="72" t="str">
        <f t="shared" ref="EG251" si="3869">IF(BA251="","","|n"&amp;EG$2&amp;"+"&amp;BA251&amp;EG$1)</f>
        <v/>
      </c>
      <c r="EH251" s="72" t="str">
        <f t="shared" ref="EH251" si="3870">IF(BB251="","","|n"&amp;EH$2&amp;"+"&amp;BB251&amp;EH$1)</f>
        <v/>
      </c>
      <c r="EI251" s="72" t="str">
        <f t="shared" ref="EI251" si="3871">IF(BC251="","","|n"&amp;EI$2&amp;"+"&amp;BC251&amp;EI$1)</f>
        <v/>
      </c>
      <c r="EJ251" s="72" t="str">
        <f t="shared" ref="EJ251" si="3872">IF(BD251="","","|n"&amp;EJ$2&amp;"+"&amp;BD251&amp;EJ$1)</f>
        <v/>
      </c>
      <c r="EK251" s="72" t="str">
        <f t="shared" ref="EK251" si="3873">IF(BE251="","","|n"&amp;EK$2&amp;"+"&amp;BE251&amp;EK$1)</f>
        <v/>
      </c>
      <c r="EL251" s="72" t="str">
        <f t="shared" ref="EL251" si="3874">IF(BF251="","","|n"&amp;EL$2&amp;"+"&amp;BF251&amp;EL$1)</f>
        <v/>
      </c>
      <c r="EM251" s="72" t="str">
        <f t="shared" ref="EM251" si="3875">IF(BG251="","","|n"&amp;EM$2&amp;"+"&amp;BG251&amp;EM$1)</f>
        <v/>
      </c>
      <c r="EN251" s="72" t="str">
        <f t="shared" ref="EN251" si="3876">IF(BH251="","","|n"&amp;EN$2&amp;"+"&amp;BH251&amp;EN$1)</f>
        <v/>
      </c>
      <c r="EO251" s="72" t="str">
        <f t="shared" ref="EO251" si="3877">IF(BI251="","","|n"&amp;EO$2&amp;"+"&amp;BI251&amp;EO$1)</f>
        <v/>
      </c>
      <c r="EP251" s="72" t="str">
        <f t="shared" ref="EP251" si="3878">IF(BJ251="","","|n"&amp;EP$2&amp;"+"&amp;BJ251&amp;EP$1)</f>
        <v/>
      </c>
      <c r="EQ251" s="72" t="str">
        <f t="shared" ref="EQ251" si="3879">IF(BK251="","","|n"&amp;EQ$2&amp;"+"&amp;BK251&amp;EQ$1)</f>
        <v/>
      </c>
      <c r="ER251" s="72" t="str">
        <f t="shared" ref="ER251" si="3880">IF(BL251="","","|n"&amp;ER$2&amp;"+"&amp;BL251&amp;ER$1)</f>
        <v/>
      </c>
      <c r="ES251" s="72" t="str">
        <f t="shared" ref="ES251" si="3881">IF(BM251="","","|n"&amp;ES$2&amp;"+"&amp;BM251&amp;ES$1)</f>
        <v/>
      </c>
      <c r="ET251" s="72" t="str">
        <f t="shared" ref="ET251" si="3882">IF(BN251="","","|n"&amp;ET$2&amp;"+"&amp;BN251&amp;ET$1)</f>
        <v/>
      </c>
      <c r="EU251" s="72" t="str">
        <f t="shared" ref="EU251" si="3883">IF(BO251="","","|n"&amp;EU$2&amp;"+"&amp;BO251&amp;EU$1)</f>
        <v/>
      </c>
      <c r="EV251" s="72" t="str">
        <f t="shared" ref="EV251" si="3884">IF(BP251="","","|n"&amp;EV$2&amp;"+"&amp;BP251&amp;EV$1)</f>
        <v/>
      </c>
      <c r="EW251" s="72" t="str">
        <f t="shared" ref="EW251" si="3885">IF(BQ251="","","|n"&amp;EW$2&amp;"+"&amp;BQ251&amp;EW$1)</f>
        <v/>
      </c>
      <c r="EX251" s="72" t="str">
        <f t="shared" ref="EX251" si="3886">IF(BR251="","","|n"&amp;EX$2&amp;"+"&amp;BR251&amp;EX$1)</f>
        <v/>
      </c>
      <c r="EY251" s="72" t="str">
        <f t="shared" ref="EY251" si="3887">IF(BS251="","","|n"&amp;EY$2&amp;"+"&amp;BS251&amp;EY$1)</f>
        <v/>
      </c>
      <c r="EZ251" s="72" t="str">
        <f t="shared" ref="EZ251" si="3888">IF(BT251="","","|n"&amp;EZ$2&amp;"+"&amp;BT251&amp;EZ$1)</f>
        <v/>
      </c>
      <c r="FA251" s="72" t="str">
        <f t="shared" ref="FA251" si="3889">IF(BU251="","","|n"&amp;FA$2&amp;"+"&amp;BU251&amp;FA$1)</f>
        <v/>
      </c>
      <c r="FB251" s="72" t="str">
        <f t="shared" ref="FB251" si="3890">IF(BV251="","","|n"&amp;FB$2&amp;"+"&amp;BV251&amp;FB$1)</f>
        <v/>
      </c>
      <c r="FC251" s="72" t="str">
        <f t="shared" ref="FC251" si="3891">IF(BW251="","","|n"&amp;FC$2&amp;"+"&amp;BW251&amp;FC$1)</f>
        <v/>
      </c>
      <c r="FD251" s="72" t="str">
        <f t="shared" ref="FD251" si="3892">IF(BX251="","","|n"&amp;FD$2&amp;"+"&amp;BX251&amp;FD$1)</f>
        <v/>
      </c>
      <c r="FE251" s="72" t="str">
        <f t="shared" ref="FE251" si="3893">IF(BY251="","","|n"&amp;FE$2&amp;"+"&amp;BY251&amp;FE$1)</f>
        <v/>
      </c>
      <c r="FF251" s="72" t="str">
        <f t="shared" ref="FF251" si="3894">IF(BZ251="","","|n"&amp;FF$2&amp;"+"&amp;BZ251&amp;FF$1)</f>
        <v/>
      </c>
      <c r="FG251" s="72" t="str">
        <f t="shared" ref="FG251" si="3895">IF(CA251="","","|n"&amp;FG$2&amp;"+"&amp;CA251&amp;FG$1)</f>
        <v/>
      </c>
      <c r="FH251" s="72" t="str">
        <f t="shared" ref="FH251" si="3896">IF(CB251="","","|n"&amp;FH$2&amp;"+"&amp;CB251&amp;FH$1)</f>
        <v/>
      </c>
      <c r="FI251" s="72" t="str">
        <f t="shared" ref="FI251" si="3897">IF(CC251="","","|n"&amp;FI$2&amp;"+"&amp;CC251&amp;FI$1)</f>
        <v/>
      </c>
      <c r="FJ251" s="72" t="str">
        <f t="shared" ref="FJ251" si="3898">IF(CD251="","","|n"&amp;FJ$2&amp;"+"&amp;CD251&amp;FJ$1)</f>
        <v/>
      </c>
      <c r="FK251" s="72" t="str">
        <f t="shared" ref="FK251" si="3899">IF(CE251="","","|n"&amp;FK$2&amp;"+"&amp;CE251&amp;FK$1)</f>
        <v/>
      </c>
      <c r="FL251" s="72" t="str">
        <f t="shared" ref="FL251" si="3900">IF(CF251="","","|n"&amp;FL$2&amp;"+"&amp;CF251&amp;FL$1)</f>
        <v/>
      </c>
      <c r="FM251" s="72" t="str">
        <f t="shared" ref="FM251" si="3901">IF(CG251="","","|n"&amp;FM$2&amp;"+"&amp;CG251&amp;FM$1)</f>
        <v/>
      </c>
      <c r="FN251" s="72" t="str">
        <f t="shared" ref="FN251" si="3902">IF(CH251="","","|n"&amp;FN$2&amp;"+"&amp;CH251&amp;FN$1)</f>
        <v/>
      </c>
      <c r="FO251" s="72" t="str">
        <f t="shared" ref="FO251" si="3903">IF(CI251="","","|n"&amp;FO$2&amp;"+"&amp;CI251&amp;FO$1)</f>
        <v/>
      </c>
      <c r="FP251" s="72" t="str">
        <f t="shared" ref="FP251" si="3904">IF(CJ251="","","|n"&amp;FP$2&amp;"+"&amp;CJ251&amp;FP$1)</f>
        <v/>
      </c>
      <c r="FQ251" s="72" t="str">
        <f t="shared" ref="FQ251" si="3905">IF(CK251="","","|n"&amp;FQ$2&amp;"+"&amp;CK251&amp;FQ$1)</f>
        <v/>
      </c>
      <c r="FR251" s="72" t="str">
        <f t="shared" ref="FR251" si="3906">IF(CL251="","","|n"&amp;FR$2&amp;"+"&amp;CL251&amp;FR$1)</f>
        <v/>
      </c>
      <c r="FS251" s="72" t="str">
        <f t="shared" ref="FS251" si="3907">IF(CM251="","","|n"&amp;FS$2&amp;"+"&amp;CM251&amp;FS$1)</f>
        <v/>
      </c>
    </row>
    <row r="252" spans="1:175" ht="16.5">
      <c r="A252" s="73"/>
      <c r="B252" s="131" t="s">
        <v>827</v>
      </c>
      <c r="C252" s="131" t="s">
        <v>828</v>
      </c>
      <c r="E252" s="103"/>
      <c r="F252" s="102"/>
      <c r="S252" s="110"/>
      <c r="T252" s="71" t="s">
        <v>829</v>
      </c>
      <c r="U252" s="88" t="str">
        <f t="shared" ref="U252:U255" si="3908">"ReplaceableTextures\\CommandButtons\\BTNR"&amp;RIGHT(B252,3)&amp;".blp"</f>
        <v>ReplaceableTextures\\CommandButtons\\BTNRY1C.blp</v>
      </c>
      <c r="V252" s="81"/>
      <c r="Z252" s="81"/>
      <c r="AG252" s="113"/>
      <c r="AL252" s="113"/>
      <c r="BC252" s="114"/>
      <c r="BD252" s="114"/>
      <c r="CU252" s="98" t="str">
        <f t="shared" ref="CU252:CU254" si="390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si="3834"/>
        <v/>
      </c>
      <c r="DC252" s="72" t="str">
        <f t="shared" si="3834"/>
        <v/>
      </c>
      <c r="DD252" s="72" t="str">
        <f t="shared" si="3834"/>
        <v/>
      </c>
      <c r="DE252" s="72" t="str">
        <f t="shared" si="3834"/>
        <v/>
      </c>
      <c r="DF252" s="72" t="str">
        <f t="shared" si="3834"/>
        <v/>
      </c>
      <c r="DG252" s="72" t="str">
        <f t="shared" si="3834"/>
        <v/>
      </c>
      <c r="DH252" s="72" t="str">
        <f t="shared" si="3834"/>
        <v/>
      </c>
      <c r="DI252" s="72" t="str">
        <f t="shared" si="3834"/>
        <v/>
      </c>
      <c r="DJ252" s="72" t="str">
        <f t="shared" si="3834"/>
        <v/>
      </c>
      <c r="DK252" s="72" t="str">
        <f t="shared" si="3834"/>
        <v/>
      </c>
      <c r="DL252" s="72" t="str">
        <f t="shared" si="3834"/>
        <v/>
      </c>
      <c r="DM252" s="72" t="str">
        <f t="shared" si="3834"/>
        <v/>
      </c>
      <c r="DN252" s="72" t="str">
        <f t="shared" si="3834"/>
        <v/>
      </c>
      <c r="DO252" s="72" t="str">
        <f t="shared" si="3834"/>
        <v/>
      </c>
      <c r="DP252" s="72" t="str">
        <f t="shared" si="3834"/>
        <v/>
      </c>
      <c r="DQ252" s="72" t="str">
        <f t="shared" si="3834"/>
        <v/>
      </c>
      <c r="DR252" s="72" t="str">
        <f t="shared" si="3834"/>
        <v/>
      </c>
      <c r="DS252" s="72" t="str">
        <f t="shared" si="3834"/>
        <v/>
      </c>
      <c r="DT252" s="72" t="str">
        <f t="shared" si="3834"/>
        <v/>
      </c>
      <c r="DU252" s="72" t="str">
        <f t="shared" si="3834"/>
        <v/>
      </c>
      <c r="DV252" s="72" t="str">
        <f t="shared" si="3834"/>
        <v/>
      </c>
      <c r="DW252" s="72" t="str">
        <f t="shared" si="3834"/>
        <v/>
      </c>
      <c r="DX252" s="72" t="str">
        <f t="shared" si="3834"/>
        <v/>
      </c>
      <c r="DY252" s="72" t="str">
        <f t="shared" si="3834"/>
        <v/>
      </c>
      <c r="DZ252" s="72" t="str">
        <f t="shared" si="3834"/>
        <v/>
      </c>
      <c r="EA252" s="72" t="str">
        <f t="shared" si="3834"/>
        <v/>
      </c>
      <c r="EB252" s="72" t="str">
        <f t="shared" si="3834"/>
        <v/>
      </c>
      <c r="EC252" s="72" t="str">
        <f t="shared" si="3834"/>
        <v/>
      </c>
      <c r="ED252" s="72" t="str">
        <f t="shared" si="3834"/>
        <v/>
      </c>
      <c r="EE252" s="72" t="str">
        <f t="shared" si="3834"/>
        <v/>
      </c>
      <c r="EF252" s="72" t="str">
        <f t="shared" si="3834"/>
        <v/>
      </c>
      <c r="EG252" s="72" t="str">
        <f t="shared" si="3834"/>
        <v/>
      </c>
      <c r="EH252" s="72" t="str">
        <f t="shared" si="3834"/>
        <v/>
      </c>
      <c r="EI252" s="72" t="str">
        <f t="shared" si="3834"/>
        <v/>
      </c>
      <c r="EJ252" s="72" t="str">
        <f t="shared" si="3834"/>
        <v/>
      </c>
      <c r="EK252" s="72" t="str">
        <f t="shared" si="3834"/>
        <v/>
      </c>
      <c r="EL252" s="72" t="str">
        <f t="shared" si="3834"/>
        <v/>
      </c>
      <c r="EM252" s="72" t="str">
        <f t="shared" si="3834"/>
        <v/>
      </c>
      <c r="EN252" s="72" t="str">
        <f t="shared" si="3834"/>
        <v/>
      </c>
      <c r="EO252" s="72" t="str">
        <f t="shared" si="3834"/>
        <v/>
      </c>
      <c r="EP252" s="72" t="str">
        <f t="shared" si="3834"/>
        <v/>
      </c>
      <c r="EQ252" s="72" t="str">
        <f t="shared" si="3834"/>
        <v/>
      </c>
      <c r="ER252" s="72" t="str">
        <f t="shared" si="3834"/>
        <v/>
      </c>
      <c r="ES252" s="72" t="str">
        <f t="shared" si="3834"/>
        <v/>
      </c>
      <c r="ET252" s="72" t="str">
        <f t="shared" si="3834"/>
        <v/>
      </c>
      <c r="EU252" s="72" t="str">
        <f t="shared" si="3834"/>
        <v/>
      </c>
      <c r="EV252" s="72" t="str">
        <f t="shared" si="3834"/>
        <v/>
      </c>
      <c r="EW252" s="72" t="str">
        <f t="shared" si="3834"/>
        <v/>
      </c>
      <c r="EX252" s="72" t="str">
        <f t="shared" si="3834"/>
        <v/>
      </c>
      <c r="EY252" s="72" t="str">
        <f t="shared" si="3834"/>
        <v/>
      </c>
      <c r="EZ252" s="72" t="str">
        <f t="shared" si="3834"/>
        <v/>
      </c>
      <c r="FA252" s="72" t="str">
        <f t="shared" si="3834"/>
        <v/>
      </c>
      <c r="FB252" s="72" t="str">
        <f t="shared" si="3834"/>
        <v/>
      </c>
      <c r="FC252" s="72" t="str">
        <f t="shared" si="3834"/>
        <v/>
      </c>
      <c r="FD252" s="72" t="str">
        <f t="shared" si="3834"/>
        <v/>
      </c>
      <c r="FE252" s="72" t="str">
        <f t="shared" si="3834"/>
        <v/>
      </c>
      <c r="FF252" s="72" t="str">
        <f t="shared" si="3834"/>
        <v/>
      </c>
      <c r="FG252" s="72" t="str">
        <f t="shared" si="3834"/>
        <v/>
      </c>
      <c r="FH252" s="72" t="str">
        <f t="shared" si="3834"/>
        <v/>
      </c>
      <c r="FI252" s="72" t="str">
        <f t="shared" si="3834"/>
        <v/>
      </c>
      <c r="FJ252" s="72" t="str">
        <f t="shared" si="3834"/>
        <v/>
      </c>
      <c r="FK252" s="72" t="str">
        <f t="shared" si="3834"/>
        <v/>
      </c>
      <c r="FL252" s="72" t="str">
        <f t="shared" si="3834"/>
        <v/>
      </c>
      <c r="FM252" s="72" t="str">
        <f t="shared" si="3834"/>
        <v/>
      </c>
      <c r="FN252" s="72" t="str">
        <f t="shared" si="3835"/>
        <v/>
      </c>
      <c r="FO252" s="72" t="str">
        <f t="shared" si="3835"/>
        <v/>
      </c>
      <c r="FP252" s="72" t="str">
        <f t="shared" si="3835"/>
        <v/>
      </c>
      <c r="FQ252" s="72" t="str">
        <f t="shared" si="3835"/>
        <v/>
      </c>
      <c r="FR252" s="72" t="str">
        <f t="shared" si="3835"/>
        <v/>
      </c>
      <c r="FS252" s="72" t="str">
        <f t="shared" si="3835"/>
        <v/>
      </c>
    </row>
    <row r="253" spans="1:175" ht="17.25">
      <c r="A253" s="73"/>
      <c r="B253" s="132" t="s">
        <v>830</v>
      </c>
      <c r="C253" s="133" t="s">
        <v>831</v>
      </c>
      <c r="E253" s="103"/>
      <c r="F253" s="102"/>
      <c r="S253" s="110"/>
      <c r="T253" s="71" t="s">
        <v>829</v>
      </c>
      <c r="U253" s="88" t="str">
        <f t="shared" si="3908"/>
        <v>ReplaceableTextures\\CommandButtons\\BTNRY2C.blp</v>
      </c>
      <c r="V253" s="81"/>
      <c r="Z253" s="81"/>
      <c r="AG253" s="113"/>
      <c r="AL253" s="113"/>
      <c r="BC253" s="114"/>
      <c r="BD253" s="114"/>
      <c r="CU253" s="98" t="str">
        <f t="shared" ref="CU253" si="3910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ref="DB253" si="3911">IF(V253="","","|n"&amp;DB$2&amp;"+"&amp;V253&amp;DB$1)</f>
        <v/>
      </c>
      <c r="DC253" s="72" t="str">
        <f t="shared" ref="DC253" si="3912">IF(W253="","","|n"&amp;DC$2&amp;"+"&amp;W253&amp;DC$1)</f>
        <v/>
      </c>
      <c r="DD253" s="72" t="str">
        <f t="shared" ref="DD253" si="3913">IF(X253="","","|n"&amp;DD$2&amp;"+"&amp;X253&amp;DD$1)</f>
        <v/>
      </c>
      <c r="DE253" s="72" t="str">
        <f t="shared" ref="DE253" si="3914">IF(Y253="","","|n"&amp;DE$2&amp;"+"&amp;Y253&amp;DE$1)</f>
        <v/>
      </c>
      <c r="DF253" s="72" t="str">
        <f t="shared" ref="DF253" si="3915">IF(Z253="","","|n"&amp;DF$2&amp;"+"&amp;Z253&amp;DF$1)</f>
        <v/>
      </c>
      <c r="DG253" s="72" t="str">
        <f t="shared" ref="DG253" si="3916">IF(AA253="","","|n"&amp;DG$2&amp;"+"&amp;AA253&amp;DG$1)</f>
        <v/>
      </c>
      <c r="DH253" s="72" t="str">
        <f t="shared" ref="DH253" si="3917">IF(AB253="","","|n"&amp;DH$2&amp;"+"&amp;AB253&amp;DH$1)</f>
        <v/>
      </c>
      <c r="DI253" s="72" t="str">
        <f t="shared" ref="DI253" si="3918">IF(AC253="","","|n"&amp;DI$2&amp;"+"&amp;AC253&amp;DI$1)</f>
        <v/>
      </c>
      <c r="DJ253" s="72" t="str">
        <f t="shared" ref="DJ253" si="3919">IF(AD253="","","|n"&amp;DJ$2&amp;"+"&amp;AD253&amp;DJ$1)</f>
        <v/>
      </c>
      <c r="DK253" s="72" t="str">
        <f t="shared" ref="DK253" si="3920">IF(AE253="","","|n"&amp;DK$2&amp;"+"&amp;AE253&amp;DK$1)</f>
        <v/>
      </c>
      <c r="DL253" s="72" t="str">
        <f t="shared" ref="DL253" si="3921">IF(AF253="","","|n"&amp;DL$2&amp;"+"&amp;AF253&amp;DL$1)</f>
        <v/>
      </c>
      <c r="DM253" s="72" t="str">
        <f t="shared" ref="DM253" si="3922">IF(AG253="","","|n"&amp;DM$2&amp;"+"&amp;AG253&amp;DM$1)</f>
        <v/>
      </c>
      <c r="DN253" s="72" t="str">
        <f t="shared" ref="DN253" si="3923">IF(AH253="","","|n"&amp;DN$2&amp;"+"&amp;AH253&amp;DN$1)</f>
        <v/>
      </c>
      <c r="DO253" s="72" t="str">
        <f t="shared" ref="DO253" si="3924">IF(AI253="","","|n"&amp;DO$2&amp;"+"&amp;AI253&amp;DO$1)</f>
        <v/>
      </c>
      <c r="DP253" s="72" t="str">
        <f t="shared" ref="DP253" si="3925">IF(AJ253="","","|n"&amp;DP$2&amp;"+"&amp;AJ253&amp;DP$1)</f>
        <v/>
      </c>
      <c r="DQ253" s="72" t="str">
        <f t="shared" ref="DQ253" si="3926">IF(AK253="","","|n"&amp;DQ$2&amp;"+"&amp;AK253&amp;DQ$1)</f>
        <v/>
      </c>
      <c r="DR253" s="72" t="str">
        <f t="shared" ref="DR253" si="3927">IF(AL253="","","|n"&amp;DR$2&amp;"+"&amp;AL253&amp;DR$1)</f>
        <v/>
      </c>
      <c r="DS253" s="72" t="str">
        <f t="shared" ref="DS253" si="3928">IF(AM253="","","|n"&amp;DS$2&amp;"+"&amp;AM253&amp;DS$1)</f>
        <v/>
      </c>
      <c r="DT253" s="72" t="str">
        <f t="shared" ref="DT253" si="3929">IF(AN253="","","|n"&amp;DT$2&amp;"+"&amp;AN253&amp;DT$1)</f>
        <v/>
      </c>
      <c r="DU253" s="72" t="str">
        <f t="shared" ref="DU253" si="3930">IF(AO253="","","|n"&amp;DU$2&amp;"+"&amp;AO253&amp;DU$1)</f>
        <v/>
      </c>
      <c r="DV253" s="72" t="str">
        <f t="shared" ref="DV253" si="3931">IF(AP253="","","|n"&amp;DV$2&amp;"+"&amp;AP253&amp;DV$1)</f>
        <v/>
      </c>
      <c r="DW253" s="72" t="str">
        <f t="shared" ref="DW253" si="3932">IF(AQ253="","","|n"&amp;DW$2&amp;"+"&amp;AQ253&amp;DW$1)</f>
        <v/>
      </c>
      <c r="DX253" s="72" t="str">
        <f t="shared" ref="DX253" si="3933">IF(AR253="","","|n"&amp;DX$2&amp;"+"&amp;AR253&amp;DX$1)</f>
        <v/>
      </c>
      <c r="DY253" s="72" t="str">
        <f t="shared" ref="DY253" si="3934">IF(AS253="","","|n"&amp;DY$2&amp;"+"&amp;AS253&amp;DY$1)</f>
        <v/>
      </c>
      <c r="DZ253" s="72" t="str">
        <f t="shared" ref="DZ253" si="3935">IF(AT253="","","|n"&amp;DZ$2&amp;"+"&amp;AT253&amp;DZ$1)</f>
        <v/>
      </c>
      <c r="EA253" s="72" t="str">
        <f t="shared" ref="EA253" si="3936">IF(AU253="","","|n"&amp;EA$2&amp;"+"&amp;AU253&amp;EA$1)</f>
        <v/>
      </c>
      <c r="EB253" s="72" t="str">
        <f t="shared" ref="EB253" si="3937">IF(AV253="","","|n"&amp;EB$2&amp;"+"&amp;AV253&amp;EB$1)</f>
        <v/>
      </c>
      <c r="EC253" s="72" t="str">
        <f t="shared" ref="EC253" si="3938">IF(AW253="","","|n"&amp;EC$2&amp;"+"&amp;AW253&amp;EC$1)</f>
        <v/>
      </c>
      <c r="ED253" s="72" t="str">
        <f t="shared" ref="ED253" si="3939">IF(AX253="","","|n"&amp;ED$2&amp;"+"&amp;AX253&amp;ED$1)</f>
        <v/>
      </c>
      <c r="EE253" s="72" t="str">
        <f t="shared" ref="EE253" si="3940">IF(AY253="","","|n"&amp;EE$2&amp;"+"&amp;AY253&amp;EE$1)</f>
        <v/>
      </c>
      <c r="EF253" s="72" t="str">
        <f t="shared" ref="EF253" si="3941">IF(AZ253="","","|n"&amp;EF$2&amp;"+"&amp;AZ253&amp;EF$1)</f>
        <v/>
      </c>
      <c r="EG253" s="72" t="str">
        <f t="shared" ref="EG253" si="3942">IF(BA253="","","|n"&amp;EG$2&amp;"+"&amp;BA253&amp;EG$1)</f>
        <v/>
      </c>
      <c r="EH253" s="72" t="str">
        <f t="shared" ref="EH253" si="3943">IF(BB253="","","|n"&amp;EH$2&amp;"+"&amp;BB253&amp;EH$1)</f>
        <v/>
      </c>
      <c r="EI253" s="72" t="str">
        <f t="shared" ref="EI253" si="3944">IF(BC253="","","|n"&amp;EI$2&amp;"+"&amp;BC253&amp;EI$1)</f>
        <v/>
      </c>
      <c r="EJ253" s="72" t="str">
        <f t="shared" ref="EJ253" si="3945">IF(BD253="","","|n"&amp;EJ$2&amp;"+"&amp;BD253&amp;EJ$1)</f>
        <v/>
      </c>
      <c r="EK253" s="72" t="str">
        <f t="shared" ref="EK253" si="3946">IF(BE253="","","|n"&amp;EK$2&amp;"+"&amp;BE253&amp;EK$1)</f>
        <v/>
      </c>
      <c r="EL253" s="72" t="str">
        <f t="shared" ref="EL253" si="3947">IF(BF253="","","|n"&amp;EL$2&amp;"+"&amp;BF253&amp;EL$1)</f>
        <v/>
      </c>
      <c r="EM253" s="72" t="str">
        <f t="shared" ref="EM253" si="3948">IF(BG253="","","|n"&amp;EM$2&amp;"+"&amp;BG253&amp;EM$1)</f>
        <v/>
      </c>
      <c r="EN253" s="72" t="str">
        <f t="shared" ref="EN253" si="3949">IF(BH253="","","|n"&amp;EN$2&amp;"+"&amp;BH253&amp;EN$1)</f>
        <v/>
      </c>
      <c r="EO253" s="72" t="str">
        <f t="shared" ref="EO253" si="3950">IF(BI253="","","|n"&amp;EO$2&amp;"+"&amp;BI253&amp;EO$1)</f>
        <v/>
      </c>
      <c r="EP253" s="72" t="str">
        <f t="shared" ref="EP253" si="3951">IF(BJ253="","","|n"&amp;EP$2&amp;"+"&amp;BJ253&amp;EP$1)</f>
        <v/>
      </c>
      <c r="EQ253" s="72" t="str">
        <f t="shared" ref="EQ253" si="3952">IF(BK253="","","|n"&amp;EQ$2&amp;"+"&amp;BK253&amp;EQ$1)</f>
        <v/>
      </c>
      <c r="ER253" s="72" t="str">
        <f t="shared" ref="ER253" si="3953">IF(BL253="","","|n"&amp;ER$2&amp;"+"&amp;BL253&amp;ER$1)</f>
        <v/>
      </c>
      <c r="ES253" s="72" t="str">
        <f t="shared" ref="ES253" si="3954">IF(BM253="","","|n"&amp;ES$2&amp;"+"&amp;BM253&amp;ES$1)</f>
        <v/>
      </c>
      <c r="ET253" s="72" t="str">
        <f t="shared" ref="ET253" si="3955">IF(BN253="","","|n"&amp;ET$2&amp;"+"&amp;BN253&amp;ET$1)</f>
        <v/>
      </c>
      <c r="EU253" s="72" t="str">
        <f t="shared" ref="EU253" si="3956">IF(BO253="","","|n"&amp;EU$2&amp;"+"&amp;BO253&amp;EU$1)</f>
        <v/>
      </c>
      <c r="EV253" s="72" t="str">
        <f t="shared" ref="EV253" si="3957">IF(BP253="","","|n"&amp;EV$2&amp;"+"&amp;BP253&amp;EV$1)</f>
        <v/>
      </c>
      <c r="EW253" s="72" t="str">
        <f t="shared" ref="EW253" si="3958">IF(BQ253="","","|n"&amp;EW$2&amp;"+"&amp;BQ253&amp;EW$1)</f>
        <v/>
      </c>
      <c r="EX253" s="72" t="str">
        <f t="shared" ref="EX253" si="3959">IF(BR253="","","|n"&amp;EX$2&amp;"+"&amp;BR253&amp;EX$1)</f>
        <v/>
      </c>
      <c r="EY253" s="72" t="str">
        <f t="shared" ref="EY253" si="3960">IF(BS253="","","|n"&amp;EY$2&amp;"+"&amp;BS253&amp;EY$1)</f>
        <v/>
      </c>
      <c r="EZ253" s="72" t="str">
        <f t="shared" ref="EZ253" si="3961">IF(BT253="","","|n"&amp;EZ$2&amp;"+"&amp;BT253&amp;EZ$1)</f>
        <v/>
      </c>
      <c r="FA253" s="72" t="str">
        <f t="shared" ref="FA253" si="3962">IF(BU253="","","|n"&amp;FA$2&amp;"+"&amp;BU253&amp;FA$1)</f>
        <v/>
      </c>
      <c r="FB253" s="72" t="str">
        <f t="shared" ref="FB253" si="3963">IF(BV253="","","|n"&amp;FB$2&amp;"+"&amp;BV253&amp;FB$1)</f>
        <v/>
      </c>
      <c r="FC253" s="72" t="str">
        <f t="shared" ref="FC253" si="3964">IF(BW253="","","|n"&amp;FC$2&amp;"+"&amp;BW253&amp;FC$1)</f>
        <v/>
      </c>
      <c r="FD253" s="72" t="str">
        <f t="shared" ref="FD253" si="3965">IF(BX253="","","|n"&amp;FD$2&amp;"+"&amp;BX253&amp;FD$1)</f>
        <v/>
      </c>
      <c r="FE253" s="72" t="str">
        <f t="shared" ref="FE253" si="3966">IF(BY253="","","|n"&amp;FE$2&amp;"+"&amp;BY253&amp;FE$1)</f>
        <v/>
      </c>
      <c r="FF253" s="72" t="str">
        <f t="shared" ref="FF253" si="3967">IF(BZ253="","","|n"&amp;FF$2&amp;"+"&amp;BZ253&amp;FF$1)</f>
        <v/>
      </c>
      <c r="FG253" s="72" t="str">
        <f t="shared" ref="FG253" si="3968">IF(CA253="","","|n"&amp;FG$2&amp;"+"&amp;CA253&amp;FG$1)</f>
        <v/>
      </c>
      <c r="FH253" s="72" t="str">
        <f t="shared" ref="FH253" si="3969">IF(CB253="","","|n"&amp;FH$2&amp;"+"&amp;CB253&amp;FH$1)</f>
        <v/>
      </c>
      <c r="FI253" s="72" t="str">
        <f t="shared" ref="FI253" si="3970">IF(CC253="","","|n"&amp;FI$2&amp;"+"&amp;CC253&amp;FI$1)</f>
        <v/>
      </c>
      <c r="FJ253" s="72" t="str">
        <f t="shared" ref="FJ253" si="3971">IF(CD253="","","|n"&amp;FJ$2&amp;"+"&amp;CD253&amp;FJ$1)</f>
        <v/>
      </c>
      <c r="FK253" s="72" t="str">
        <f t="shared" ref="FK253" si="3972">IF(CE253="","","|n"&amp;FK$2&amp;"+"&amp;CE253&amp;FK$1)</f>
        <v/>
      </c>
      <c r="FL253" s="72" t="str">
        <f t="shared" ref="FL253" si="3973">IF(CF253="","","|n"&amp;FL$2&amp;"+"&amp;CF253&amp;FL$1)</f>
        <v/>
      </c>
      <c r="FM253" s="72" t="str">
        <f t="shared" ref="FM253" si="3974">IF(CG253="","","|n"&amp;FM$2&amp;"+"&amp;CG253&amp;FM$1)</f>
        <v/>
      </c>
      <c r="FN253" s="72" t="str">
        <f t="shared" ref="FN253" si="3975">IF(CH253="","","|n"&amp;FN$2&amp;"+"&amp;CH253&amp;FN$1)</f>
        <v/>
      </c>
      <c r="FO253" s="72" t="str">
        <f t="shared" ref="FO253" si="3976">IF(CI253="","","|n"&amp;FO$2&amp;"+"&amp;CI253&amp;FO$1)</f>
        <v/>
      </c>
      <c r="FP253" s="72" t="str">
        <f t="shared" ref="FP253" si="3977">IF(CJ253="","","|n"&amp;FP$2&amp;"+"&amp;CJ253&amp;FP$1)</f>
        <v/>
      </c>
      <c r="FQ253" s="72" t="str">
        <f t="shared" ref="FQ253" si="3978">IF(CK253="","","|n"&amp;FQ$2&amp;"+"&amp;CK253&amp;FQ$1)</f>
        <v/>
      </c>
      <c r="FR253" s="72" t="str">
        <f t="shared" ref="FR253" si="3979">IF(CL253="","","|n"&amp;FR$2&amp;"+"&amp;CL253&amp;FR$1)</f>
        <v/>
      </c>
      <c r="FS253" s="72" t="str">
        <f t="shared" ref="FS253" si="3980">IF(CM253="","","|n"&amp;FS$2&amp;"+"&amp;CM253&amp;FS$1)</f>
        <v/>
      </c>
    </row>
    <row r="254" spans="1:175" ht="16.5">
      <c r="A254" s="73"/>
      <c r="B254" s="132" t="s">
        <v>832</v>
      </c>
      <c r="C254" s="132" t="s">
        <v>833</v>
      </c>
      <c r="E254" s="103"/>
      <c r="F254" s="102"/>
      <c r="S254" s="110"/>
      <c r="T254" s="71" t="s">
        <v>829</v>
      </c>
      <c r="U254" s="88" t="str">
        <f t="shared" si="3908"/>
        <v>ReplaceableTextures\\CommandButtons\\BTNRY3C.blp</v>
      </c>
      <c r="V254" s="81"/>
      <c r="Z254" s="81"/>
      <c r="AG254" s="113"/>
      <c r="AL254" s="113"/>
      <c r="BC254" s="114"/>
      <c r="BD254" s="114"/>
      <c r="CU254" s="98" t="str">
        <f t="shared" si="3909"/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si="3834"/>
        <v/>
      </c>
      <c r="DC254" s="72" t="str">
        <f t="shared" si="3834"/>
        <v/>
      </c>
      <c r="DD254" s="72" t="str">
        <f t="shared" si="3834"/>
        <v/>
      </c>
      <c r="DE254" s="72" t="str">
        <f t="shared" si="3834"/>
        <v/>
      </c>
      <c r="DF254" s="72" t="str">
        <f t="shared" si="3834"/>
        <v/>
      </c>
      <c r="DG254" s="72" t="str">
        <f t="shared" si="3834"/>
        <v/>
      </c>
      <c r="DH254" s="72" t="str">
        <f t="shared" si="3834"/>
        <v/>
      </c>
      <c r="DI254" s="72" t="str">
        <f t="shared" si="3834"/>
        <v/>
      </c>
      <c r="DJ254" s="72" t="str">
        <f t="shared" si="3834"/>
        <v/>
      </c>
      <c r="DK254" s="72" t="str">
        <f t="shared" si="3834"/>
        <v/>
      </c>
      <c r="DL254" s="72" t="str">
        <f t="shared" si="3834"/>
        <v/>
      </c>
      <c r="DM254" s="72" t="str">
        <f t="shared" si="3834"/>
        <v/>
      </c>
      <c r="DN254" s="72" t="str">
        <f t="shared" si="3834"/>
        <v/>
      </c>
      <c r="DO254" s="72" t="str">
        <f t="shared" si="3834"/>
        <v/>
      </c>
      <c r="DP254" s="72" t="str">
        <f t="shared" si="3834"/>
        <v/>
      </c>
      <c r="DQ254" s="72" t="str">
        <f t="shared" si="3834"/>
        <v/>
      </c>
      <c r="DR254" s="72" t="str">
        <f t="shared" si="3834"/>
        <v/>
      </c>
      <c r="DS254" s="72" t="str">
        <f t="shared" si="3834"/>
        <v/>
      </c>
      <c r="DT254" s="72" t="str">
        <f t="shared" si="3834"/>
        <v/>
      </c>
      <c r="DU254" s="72" t="str">
        <f t="shared" si="3834"/>
        <v/>
      </c>
      <c r="DV254" s="72" t="str">
        <f t="shared" si="3834"/>
        <v/>
      </c>
      <c r="DW254" s="72" t="str">
        <f t="shared" si="3834"/>
        <v/>
      </c>
      <c r="DX254" s="72" t="str">
        <f t="shared" si="3834"/>
        <v/>
      </c>
      <c r="DY254" s="72" t="str">
        <f t="shared" si="3834"/>
        <v/>
      </c>
      <c r="DZ254" s="72" t="str">
        <f t="shared" si="3834"/>
        <v/>
      </c>
      <c r="EA254" s="72" t="str">
        <f t="shared" si="3834"/>
        <v/>
      </c>
      <c r="EB254" s="72" t="str">
        <f t="shared" si="3834"/>
        <v/>
      </c>
      <c r="EC254" s="72" t="str">
        <f t="shared" si="3834"/>
        <v/>
      </c>
      <c r="ED254" s="72" t="str">
        <f t="shared" si="3834"/>
        <v/>
      </c>
      <c r="EE254" s="72" t="str">
        <f t="shared" si="3834"/>
        <v/>
      </c>
      <c r="EF254" s="72" t="str">
        <f t="shared" si="3834"/>
        <v/>
      </c>
      <c r="EG254" s="72" t="str">
        <f t="shared" si="3834"/>
        <v/>
      </c>
      <c r="EH254" s="72" t="str">
        <f t="shared" si="3834"/>
        <v/>
      </c>
      <c r="EI254" s="72" t="str">
        <f t="shared" si="3834"/>
        <v/>
      </c>
      <c r="EJ254" s="72" t="str">
        <f t="shared" si="3834"/>
        <v/>
      </c>
      <c r="EK254" s="72" t="str">
        <f t="shared" si="3834"/>
        <v/>
      </c>
      <c r="EL254" s="72" t="str">
        <f t="shared" si="3834"/>
        <v/>
      </c>
      <c r="EM254" s="72" t="str">
        <f t="shared" si="3834"/>
        <v/>
      </c>
      <c r="EN254" s="72" t="str">
        <f t="shared" si="3834"/>
        <v/>
      </c>
      <c r="EO254" s="72" t="str">
        <f t="shared" si="3834"/>
        <v/>
      </c>
      <c r="EP254" s="72" t="str">
        <f t="shared" si="3834"/>
        <v/>
      </c>
      <c r="EQ254" s="72" t="str">
        <f t="shared" si="3834"/>
        <v/>
      </c>
      <c r="ER254" s="72" t="str">
        <f t="shared" si="3834"/>
        <v/>
      </c>
      <c r="ES254" s="72" t="str">
        <f t="shared" si="3834"/>
        <v/>
      </c>
      <c r="ET254" s="72" t="str">
        <f t="shared" si="3834"/>
        <v/>
      </c>
      <c r="EU254" s="72" t="str">
        <f t="shared" si="3834"/>
        <v/>
      </c>
      <c r="EV254" s="72" t="str">
        <f t="shared" si="3834"/>
        <v/>
      </c>
      <c r="EW254" s="72" t="str">
        <f t="shared" si="3834"/>
        <v/>
      </c>
      <c r="EX254" s="72" t="str">
        <f t="shared" si="3834"/>
        <v/>
      </c>
      <c r="EY254" s="72" t="str">
        <f t="shared" si="3834"/>
        <v/>
      </c>
      <c r="EZ254" s="72" t="str">
        <f t="shared" si="3834"/>
        <v/>
      </c>
      <c r="FA254" s="72" t="str">
        <f t="shared" si="3834"/>
        <v/>
      </c>
      <c r="FB254" s="72" t="str">
        <f t="shared" si="3834"/>
        <v/>
      </c>
      <c r="FC254" s="72" t="str">
        <f t="shared" si="3834"/>
        <v/>
      </c>
      <c r="FD254" s="72" t="str">
        <f t="shared" si="3834"/>
        <v/>
      </c>
      <c r="FE254" s="72" t="str">
        <f t="shared" si="3834"/>
        <v/>
      </c>
      <c r="FF254" s="72" t="str">
        <f t="shared" si="3834"/>
        <v/>
      </c>
      <c r="FG254" s="72" t="str">
        <f t="shared" si="3834"/>
        <v/>
      </c>
      <c r="FH254" s="72" t="str">
        <f t="shared" si="3834"/>
        <v/>
      </c>
      <c r="FI254" s="72" t="str">
        <f t="shared" si="3834"/>
        <v/>
      </c>
      <c r="FJ254" s="72" t="str">
        <f t="shared" si="3834"/>
        <v/>
      </c>
      <c r="FK254" s="72" t="str">
        <f t="shared" si="3834"/>
        <v/>
      </c>
      <c r="FL254" s="72" t="str">
        <f t="shared" si="3834"/>
        <v/>
      </c>
      <c r="FM254" s="72" t="str">
        <f t="shared" si="3834"/>
        <v/>
      </c>
      <c r="FN254" s="72" t="str">
        <f t="shared" si="3835"/>
        <v/>
      </c>
      <c r="FO254" s="72" t="str">
        <f t="shared" si="3835"/>
        <v/>
      </c>
      <c r="FP254" s="72" t="str">
        <f t="shared" si="3835"/>
        <v/>
      </c>
      <c r="FQ254" s="72" t="str">
        <f t="shared" si="3835"/>
        <v/>
      </c>
      <c r="FR254" s="72" t="str">
        <f t="shared" si="3835"/>
        <v/>
      </c>
      <c r="FS254" s="72" t="str">
        <f t="shared" si="3835"/>
        <v/>
      </c>
    </row>
    <row r="255" spans="1:175" ht="16.5">
      <c r="A255" s="73"/>
      <c r="B255" s="132" t="s">
        <v>834</v>
      </c>
      <c r="C255" s="132" t="s">
        <v>835</v>
      </c>
      <c r="E255" s="103"/>
      <c r="F255" s="102"/>
      <c r="S255" s="110"/>
      <c r="T255" s="71" t="s">
        <v>829</v>
      </c>
      <c r="U255" s="88" t="str">
        <f t="shared" si="3908"/>
        <v>ReplaceableTextures\\CommandButtons\\BTNRY4C.blp</v>
      </c>
      <c r="V255" s="81"/>
      <c r="Z255" s="81"/>
      <c r="AG255" s="113"/>
      <c r="AL255" s="113"/>
      <c r="BC255" s="114"/>
      <c r="BD255" s="114"/>
      <c r="CU255" s="98" t="str">
        <f t="shared" ref="CU255" si="3981">CONCATENATE(DB255,DC255,DD255,DE255,DF255,DG255,DH255,DI255,DJ255,DK255,DL255,DM255,DN255,DO255,DP255,DQ255,DR255,DS255,DT255,DU255,DV255,DW255,DX255,DY255,DZ255,EA255,EB255,EC255,ED255,EE255,EF255,EG255,EH255,EI255,EJ255,EK255,EL255,EM255,EN255,EO255,EP255,EQ255,ER255,ES255,ET255,EU255,EV255,EW255,EX255,EY255,EZ255,FA255,FB255,FC255,FD255,FE255,FF255,FG255,FH255,FI255,FJ255,FK255,FL255,FM255,FN255,FO255,FP255,FQ255,FR255,FS255&amp;"|n")</f>
        <v>|n</v>
      </c>
      <c r="CV255" s="71" t="str">
        <f t="shared" si="3755"/>
        <v>代码生成</v>
      </c>
      <c r="CW255" s="61"/>
      <c r="CX255" s="61"/>
      <c r="CY255" s="61"/>
      <c r="CZ255" s="61"/>
      <c r="DA255" s="61"/>
      <c r="DB255" s="72" t="str">
        <f t="shared" ref="DB255" si="3982">IF(V255="","","|n"&amp;DB$2&amp;"+"&amp;V255&amp;DB$1)</f>
        <v/>
      </c>
      <c r="DC255" s="72" t="str">
        <f t="shared" ref="DC255" si="3983">IF(W255="","","|n"&amp;DC$2&amp;"+"&amp;W255&amp;DC$1)</f>
        <v/>
      </c>
      <c r="DD255" s="72" t="str">
        <f t="shared" ref="DD255" si="3984">IF(X255="","","|n"&amp;DD$2&amp;"+"&amp;X255&amp;DD$1)</f>
        <v/>
      </c>
      <c r="DE255" s="72" t="str">
        <f t="shared" ref="DE255" si="3985">IF(Y255="","","|n"&amp;DE$2&amp;"+"&amp;Y255&amp;DE$1)</f>
        <v/>
      </c>
      <c r="DF255" s="72" t="str">
        <f t="shared" ref="DF255" si="3986">IF(Z255="","","|n"&amp;DF$2&amp;"+"&amp;Z255&amp;DF$1)</f>
        <v/>
      </c>
      <c r="DG255" s="72" t="str">
        <f t="shared" ref="DG255" si="3987">IF(AA255="","","|n"&amp;DG$2&amp;"+"&amp;AA255&amp;DG$1)</f>
        <v/>
      </c>
      <c r="DH255" s="72" t="str">
        <f t="shared" ref="DH255" si="3988">IF(AB255="","","|n"&amp;DH$2&amp;"+"&amp;AB255&amp;DH$1)</f>
        <v/>
      </c>
      <c r="DI255" s="72" t="str">
        <f t="shared" ref="DI255" si="3989">IF(AC255="","","|n"&amp;DI$2&amp;"+"&amp;AC255&amp;DI$1)</f>
        <v/>
      </c>
      <c r="DJ255" s="72" t="str">
        <f t="shared" ref="DJ255" si="3990">IF(AD255="","","|n"&amp;DJ$2&amp;"+"&amp;AD255&amp;DJ$1)</f>
        <v/>
      </c>
      <c r="DK255" s="72" t="str">
        <f t="shared" ref="DK255" si="3991">IF(AE255="","","|n"&amp;DK$2&amp;"+"&amp;AE255&amp;DK$1)</f>
        <v/>
      </c>
      <c r="DL255" s="72" t="str">
        <f t="shared" ref="DL255" si="3992">IF(AF255="","","|n"&amp;DL$2&amp;"+"&amp;AF255&amp;DL$1)</f>
        <v/>
      </c>
      <c r="DM255" s="72" t="str">
        <f t="shared" ref="DM255" si="3993">IF(AG255="","","|n"&amp;DM$2&amp;"+"&amp;AG255&amp;DM$1)</f>
        <v/>
      </c>
      <c r="DN255" s="72" t="str">
        <f t="shared" ref="DN255" si="3994">IF(AH255="","","|n"&amp;DN$2&amp;"+"&amp;AH255&amp;DN$1)</f>
        <v/>
      </c>
      <c r="DO255" s="72" t="str">
        <f t="shared" ref="DO255" si="3995">IF(AI255="","","|n"&amp;DO$2&amp;"+"&amp;AI255&amp;DO$1)</f>
        <v/>
      </c>
      <c r="DP255" s="72" t="str">
        <f t="shared" ref="DP255" si="3996">IF(AJ255="","","|n"&amp;DP$2&amp;"+"&amp;AJ255&amp;DP$1)</f>
        <v/>
      </c>
      <c r="DQ255" s="72" t="str">
        <f t="shared" ref="DQ255" si="3997">IF(AK255="","","|n"&amp;DQ$2&amp;"+"&amp;AK255&amp;DQ$1)</f>
        <v/>
      </c>
      <c r="DR255" s="72" t="str">
        <f t="shared" ref="DR255" si="3998">IF(AL255="","","|n"&amp;DR$2&amp;"+"&amp;AL255&amp;DR$1)</f>
        <v/>
      </c>
      <c r="DS255" s="72" t="str">
        <f t="shared" ref="DS255" si="3999">IF(AM255="","","|n"&amp;DS$2&amp;"+"&amp;AM255&amp;DS$1)</f>
        <v/>
      </c>
      <c r="DT255" s="72" t="str">
        <f t="shared" ref="DT255" si="4000">IF(AN255="","","|n"&amp;DT$2&amp;"+"&amp;AN255&amp;DT$1)</f>
        <v/>
      </c>
      <c r="DU255" s="72" t="str">
        <f t="shared" ref="DU255" si="4001">IF(AO255="","","|n"&amp;DU$2&amp;"+"&amp;AO255&amp;DU$1)</f>
        <v/>
      </c>
      <c r="DV255" s="72" t="str">
        <f t="shared" ref="DV255" si="4002">IF(AP255="","","|n"&amp;DV$2&amp;"+"&amp;AP255&amp;DV$1)</f>
        <v/>
      </c>
      <c r="DW255" s="72" t="str">
        <f t="shared" ref="DW255" si="4003">IF(AQ255="","","|n"&amp;DW$2&amp;"+"&amp;AQ255&amp;DW$1)</f>
        <v/>
      </c>
      <c r="DX255" s="72" t="str">
        <f t="shared" ref="DX255" si="4004">IF(AR255="","","|n"&amp;DX$2&amp;"+"&amp;AR255&amp;DX$1)</f>
        <v/>
      </c>
      <c r="DY255" s="72" t="str">
        <f t="shared" ref="DY255" si="4005">IF(AS255="","","|n"&amp;DY$2&amp;"+"&amp;AS255&amp;DY$1)</f>
        <v/>
      </c>
      <c r="DZ255" s="72" t="str">
        <f t="shared" ref="DZ255" si="4006">IF(AT255="","","|n"&amp;DZ$2&amp;"+"&amp;AT255&amp;DZ$1)</f>
        <v/>
      </c>
      <c r="EA255" s="72" t="str">
        <f t="shared" ref="EA255" si="4007">IF(AU255="","","|n"&amp;EA$2&amp;"+"&amp;AU255&amp;EA$1)</f>
        <v/>
      </c>
      <c r="EB255" s="72" t="str">
        <f t="shared" ref="EB255" si="4008">IF(AV255="","","|n"&amp;EB$2&amp;"+"&amp;AV255&amp;EB$1)</f>
        <v/>
      </c>
      <c r="EC255" s="72" t="str">
        <f t="shared" ref="EC255" si="4009">IF(AW255="","","|n"&amp;EC$2&amp;"+"&amp;AW255&amp;EC$1)</f>
        <v/>
      </c>
      <c r="ED255" s="72" t="str">
        <f t="shared" ref="ED255" si="4010">IF(AX255="","","|n"&amp;ED$2&amp;"+"&amp;AX255&amp;ED$1)</f>
        <v/>
      </c>
      <c r="EE255" s="72" t="str">
        <f t="shared" ref="EE255" si="4011">IF(AY255="","","|n"&amp;EE$2&amp;"+"&amp;AY255&amp;EE$1)</f>
        <v/>
      </c>
      <c r="EF255" s="72" t="str">
        <f t="shared" ref="EF255" si="4012">IF(AZ255="","","|n"&amp;EF$2&amp;"+"&amp;AZ255&amp;EF$1)</f>
        <v/>
      </c>
      <c r="EG255" s="72" t="str">
        <f t="shared" ref="EG255" si="4013">IF(BA255="","","|n"&amp;EG$2&amp;"+"&amp;BA255&amp;EG$1)</f>
        <v/>
      </c>
      <c r="EH255" s="72" t="str">
        <f t="shared" ref="EH255" si="4014">IF(BB255="","","|n"&amp;EH$2&amp;"+"&amp;BB255&amp;EH$1)</f>
        <v/>
      </c>
      <c r="EI255" s="72" t="str">
        <f t="shared" ref="EI255" si="4015">IF(BC255="","","|n"&amp;EI$2&amp;"+"&amp;BC255&amp;EI$1)</f>
        <v/>
      </c>
      <c r="EJ255" s="72" t="str">
        <f t="shared" ref="EJ255" si="4016">IF(BD255="","","|n"&amp;EJ$2&amp;"+"&amp;BD255&amp;EJ$1)</f>
        <v/>
      </c>
      <c r="EK255" s="72" t="str">
        <f t="shared" ref="EK255" si="4017">IF(BE255="","","|n"&amp;EK$2&amp;"+"&amp;BE255&amp;EK$1)</f>
        <v/>
      </c>
      <c r="EL255" s="72" t="str">
        <f t="shared" ref="EL255" si="4018">IF(BF255="","","|n"&amp;EL$2&amp;"+"&amp;BF255&amp;EL$1)</f>
        <v/>
      </c>
      <c r="EM255" s="72" t="str">
        <f t="shared" ref="EM255" si="4019">IF(BG255="","","|n"&amp;EM$2&amp;"+"&amp;BG255&amp;EM$1)</f>
        <v/>
      </c>
      <c r="EN255" s="72" t="str">
        <f t="shared" ref="EN255" si="4020">IF(BH255="","","|n"&amp;EN$2&amp;"+"&amp;BH255&amp;EN$1)</f>
        <v/>
      </c>
      <c r="EO255" s="72" t="str">
        <f t="shared" ref="EO255" si="4021">IF(BI255="","","|n"&amp;EO$2&amp;"+"&amp;BI255&amp;EO$1)</f>
        <v/>
      </c>
      <c r="EP255" s="72" t="str">
        <f t="shared" ref="EP255" si="4022">IF(BJ255="","","|n"&amp;EP$2&amp;"+"&amp;BJ255&amp;EP$1)</f>
        <v/>
      </c>
      <c r="EQ255" s="72" t="str">
        <f t="shared" ref="EQ255" si="4023">IF(BK255="","","|n"&amp;EQ$2&amp;"+"&amp;BK255&amp;EQ$1)</f>
        <v/>
      </c>
      <c r="ER255" s="72" t="str">
        <f t="shared" ref="ER255" si="4024">IF(BL255="","","|n"&amp;ER$2&amp;"+"&amp;BL255&amp;ER$1)</f>
        <v/>
      </c>
      <c r="ES255" s="72" t="str">
        <f t="shared" ref="ES255" si="4025">IF(BM255="","","|n"&amp;ES$2&amp;"+"&amp;BM255&amp;ES$1)</f>
        <v/>
      </c>
      <c r="ET255" s="72" t="str">
        <f t="shared" ref="ET255" si="4026">IF(BN255="","","|n"&amp;ET$2&amp;"+"&amp;BN255&amp;ET$1)</f>
        <v/>
      </c>
      <c r="EU255" s="72" t="str">
        <f t="shared" ref="EU255" si="4027">IF(BO255="","","|n"&amp;EU$2&amp;"+"&amp;BO255&amp;EU$1)</f>
        <v/>
      </c>
      <c r="EV255" s="72" t="str">
        <f t="shared" ref="EV255" si="4028">IF(BP255="","","|n"&amp;EV$2&amp;"+"&amp;BP255&amp;EV$1)</f>
        <v/>
      </c>
      <c r="EW255" s="72" t="str">
        <f t="shared" ref="EW255" si="4029">IF(BQ255="","","|n"&amp;EW$2&amp;"+"&amp;BQ255&amp;EW$1)</f>
        <v/>
      </c>
      <c r="EX255" s="72" t="str">
        <f t="shared" ref="EX255" si="4030">IF(BR255="","","|n"&amp;EX$2&amp;"+"&amp;BR255&amp;EX$1)</f>
        <v/>
      </c>
      <c r="EY255" s="72" t="str">
        <f t="shared" ref="EY255" si="4031">IF(BS255="","","|n"&amp;EY$2&amp;"+"&amp;BS255&amp;EY$1)</f>
        <v/>
      </c>
      <c r="EZ255" s="72" t="str">
        <f t="shared" ref="EZ255" si="4032">IF(BT255="","","|n"&amp;EZ$2&amp;"+"&amp;BT255&amp;EZ$1)</f>
        <v/>
      </c>
      <c r="FA255" s="72" t="str">
        <f t="shared" ref="FA255" si="4033">IF(BU255="","","|n"&amp;FA$2&amp;"+"&amp;BU255&amp;FA$1)</f>
        <v/>
      </c>
      <c r="FB255" s="72" t="str">
        <f t="shared" ref="FB255" si="4034">IF(BV255="","","|n"&amp;FB$2&amp;"+"&amp;BV255&amp;FB$1)</f>
        <v/>
      </c>
      <c r="FC255" s="72" t="str">
        <f t="shared" ref="FC255" si="4035">IF(BW255="","","|n"&amp;FC$2&amp;"+"&amp;BW255&amp;FC$1)</f>
        <v/>
      </c>
      <c r="FD255" s="72" t="str">
        <f t="shared" ref="FD255" si="4036">IF(BX255="","","|n"&amp;FD$2&amp;"+"&amp;BX255&amp;FD$1)</f>
        <v/>
      </c>
      <c r="FE255" s="72" t="str">
        <f t="shared" ref="FE255" si="4037">IF(BY255="","","|n"&amp;FE$2&amp;"+"&amp;BY255&amp;FE$1)</f>
        <v/>
      </c>
      <c r="FF255" s="72" t="str">
        <f t="shared" ref="FF255" si="4038">IF(BZ255="","","|n"&amp;FF$2&amp;"+"&amp;BZ255&amp;FF$1)</f>
        <v/>
      </c>
      <c r="FG255" s="72" t="str">
        <f t="shared" ref="FG255" si="4039">IF(CA255="","","|n"&amp;FG$2&amp;"+"&amp;CA255&amp;FG$1)</f>
        <v/>
      </c>
      <c r="FH255" s="72" t="str">
        <f t="shared" ref="FH255" si="4040">IF(CB255="","","|n"&amp;FH$2&amp;"+"&amp;CB255&amp;FH$1)</f>
        <v/>
      </c>
      <c r="FI255" s="72" t="str">
        <f t="shared" ref="FI255" si="4041">IF(CC255="","","|n"&amp;FI$2&amp;"+"&amp;CC255&amp;FI$1)</f>
        <v/>
      </c>
      <c r="FJ255" s="72" t="str">
        <f t="shared" ref="FJ255" si="4042">IF(CD255="","","|n"&amp;FJ$2&amp;"+"&amp;CD255&amp;FJ$1)</f>
        <v/>
      </c>
      <c r="FK255" s="72" t="str">
        <f t="shared" ref="FK255" si="4043">IF(CE255="","","|n"&amp;FK$2&amp;"+"&amp;CE255&amp;FK$1)</f>
        <v/>
      </c>
      <c r="FL255" s="72" t="str">
        <f t="shared" ref="FL255" si="4044">IF(CF255="","","|n"&amp;FL$2&amp;"+"&amp;CF255&amp;FL$1)</f>
        <v/>
      </c>
      <c r="FM255" s="72" t="str">
        <f t="shared" ref="FM255" si="4045">IF(CG255="","","|n"&amp;FM$2&amp;"+"&amp;CG255&amp;FM$1)</f>
        <v/>
      </c>
      <c r="FN255" s="72" t="str">
        <f t="shared" ref="FN255" si="4046">IF(CH255="","","|n"&amp;FN$2&amp;"+"&amp;CH255&amp;FN$1)</f>
        <v/>
      </c>
      <c r="FO255" s="72" t="str">
        <f t="shared" ref="FO255" si="4047">IF(CI255="","","|n"&amp;FO$2&amp;"+"&amp;CI255&amp;FO$1)</f>
        <v/>
      </c>
      <c r="FP255" s="72" t="str">
        <f t="shared" ref="FP255" si="4048">IF(CJ255="","","|n"&amp;FP$2&amp;"+"&amp;CJ255&amp;FP$1)</f>
        <v/>
      </c>
      <c r="FQ255" s="72" t="str">
        <f t="shared" ref="FQ255" si="4049">IF(CK255="","","|n"&amp;FQ$2&amp;"+"&amp;CK255&amp;FQ$1)</f>
        <v/>
      </c>
      <c r="FR255" s="72" t="str">
        <f t="shared" ref="FR255" si="4050">IF(CL255="","","|n"&amp;FR$2&amp;"+"&amp;CL255&amp;FR$1)</f>
        <v/>
      </c>
      <c r="FS255" s="72" t="str">
        <f t="shared" ref="FS255" si="4051">IF(CM255="","","|n"&amp;FS$2&amp;"+"&amp;CM255&amp;FS$1)</f>
        <v/>
      </c>
    </row>
    <row r="256" spans="1:175" ht="16.5">
      <c r="A256" s="134"/>
      <c r="B256" s="82" t="s">
        <v>836</v>
      </c>
      <c r="C256" s="71" t="s">
        <v>837</v>
      </c>
      <c r="T256" s="141"/>
      <c r="U256" s="88"/>
      <c r="CN256" s="70" t="str">
        <f t="shared" ref="CN256:CN282" si="4052">"InitUnitState('"&amp;B256&amp;"',"&amp;V256&amp;","&amp;W256&amp;","&amp;X256&amp;","&amp;Y256&amp;","&amp;Z256&amp;","&amp;AA256&amp;","&amp;AB256&amp;","&amp;AC256&amp;","&amp;AD256&amp;","&amp;AE256&amp;")"</f>
        <v>InitUnitState('IF01',,,,,,,,,,)</v>
      </c>
      <c r="CO256" s="70" t="str">
        <f t="shared" ref="CO256:CO282" si="4053">"InitUnitNormal('"&amp;B256&amp;"',"&amp;AF256&amp;","&amp;AG256&amp;","&amp;AH256&amp;","&amp;AI256&amp;","&amp;AJ256&amp;","&amp;AK256&amp;","&amp;AL256&amp;","&amp;AM256&amp;","&amp;AN256&amp;","&amp;AO256&amp;")"</f>
        <v>InitUnitNormal('IF01',,,,,,,,,,)</v>
      </c>
      <c r="CP256" s="70" t="str">
        <f t="shared" ref="CP256:CP282" si="4054">"InitUnitMagic('"&amp;B256&amp;"',"&amp;AP256&amp;","&amp;AQ256&amp;","&amp;AR256&amp;","&amp;AS256&amp;","&amp;AT256&amp;","&amp;AU256&amp;","&amp;AV256&amp;","&amp;AW256&amp;","&amp;BI256&amp;","&amp;BJ256&amp;")"</f>
        <v>InitUnitMagic('IF01',,,,,,,,,,)</v>
      </c>
      <c r="CQ256" s="70" t="str">
        <f t="shared" ref="CQ256:CQ282" si="4055">"InitUnitAdd('"&amp;B256&amp;"',"&amp;BK256&amp;","&amp;BL256&amp;","&amp;BM256&amp;","&amp;BN256&amp;","&amp;BO256&amp;","&amp;BP256&amp;","&amp;BQ256&amp;","&amp;BR256&amp;","&amp;BS256&amp;","&amp;BT256&amp;")"</f>
        <v>InitUnitAdd('IF01',,,,,,,,,,)</v>
      </c>
      <c r="CR256" s="70" t="str">
        <f t="shared" ref="CR256:CR298" si="4056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InitEquipData('IF01',,"",,,,,'','','','','','',"")</v>
      </c>
      <c r="CU256" s="98" t="str">
        <f t="shared" ref="CU256:CU278" si="4057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W256" s="61"/>
      <c r="CX256" s="61"/>
      <c r="CY256" s="61"/>
      <c r="CZ256" s="61"/>
      <c r="DA256" s="61"/>
      <c r="DB256" s="72" t="str">
        <f t="shared" ref="DB256:DB278" si="4058">IF(V256="","","|n"&amp;DB$2&amp;"+"&amp;V256&amp;DB$1)</f>
        <v/>
      </c>
      <c r="DC256" s="72" t="str">
        <f t="shared" ref="DC256:DC278" si="4059">IF(W256="","","|n"&amp;DC$2&amp;"+"&amp;W256&amp;DC$1)</f>
        <v/>
      </c>
      <c r="DD256" s="72" t="str">
        <f t="shared" ref="DD256:DD278" si="4060">IF(X256="","","|n"&amp;DD$2&amp;"+"&amp;X256&amp;DD$1)</f>
        <v/>
      </c>
      <c r="DE256" s="72" t="str">
        <f t="shared" ref="DE256:DE278" si="4061">IF(Y256="","","|n"&amp;DE$2&amp;"+"&amp;Y256&amp;DE$1)</f>
        <v/>
      </c>
      <c r="DF256" s="72" t="str">
        <f t="shared" ref="DF256:DF278" si="4062">IF(Z256="","","|n"&amp;DF$2&amp;"+"&amp;Z256&amp;DF$1)</f>
        <v/>
      </c>
      <c r="DG256" s="72" t="str">
        <f t="shared" ref="DG256:DG278" si="4063">IF(AA256="","","|n"&amp;DG$2&amp;"+"&amp;AA256&amp;DG$1)</f>
        <v/>
      </c>
      <c r="DH256" s="72" t="str">
        <f t="shared" ref="DH256:DH278" si="4064">IF(AB256="","","|n"&amp;DH$2&amp;"+"&amp;AB256&amp;DH$1)</f>
        <v/>
      </c>
      <c r="DI256" s="72" t="str">
        <f t="shared" ref="DI256:DI278" si="4065">IF(AC256="","","|n"&amp;DI$2&amp;"+"&amp;AC256&amp;DI$1)</f>
        <v/>
      </c>
      <c r="DJ256" s="72" t="str">
        <f t="shared" ref="DJ256:DJ278" si="4066">IF(AD256="","","|n"&amp;DJ$2&amp;"+"&amp;AD256&amp;DJ$1)</f>
        <v/>
      </c>
      <c r="DK256" s="72" t="str">
        <f t="shared" ref="DK256:DK278" si="4067">IF(AE256="","","|n"&amp;DK$2&amp;"+"&amp;AE256&amp;DK$1)</f>
        <v/>
      </c>
      <c r="DL256" s="72" t="str">
        <f t="shared" ref="DL256:DL278" si="4068">IF(AF256="","","|n"&amp;DL$2&amp;"+"&amp;AF256&amp;DL$1)</f>
        <v/>
      </c>
      <c r="DM256" s="72" t="str">
        <f t="shared" ref="DM256:DM278" si="4069">IF(AG256="","","|n"&amp;DM$2&amp;"+"&amp;AG256&amp;DM$1)</f>
        <v/>
      </c>
      <c r="DN256" s="72" t="str">
        <f t="shared" ref="DN256:DN278" si="4070">IF(AH256="","","|n"&amp;DN$2&amp;"+"&amp;AH256&amp;DN$1)</f>
        <v/>
      </c>
      <c r="DO256" s="72" t="str">
        <f t="shared" ref="DO256:DO278" si="4071">IF(AI256="","","|n"&amp;DO$2&amp;"+"&amp;AI256&amp;DO$1)</f>
        <v/>
      </c>
      <c r="DP256" s="72" t="str">
        <f t="shared" ref="DP256:DP278" si="4072">IF(AJ256="","","|n"&amp;DP$2&amp;"+"&amp;AJ256&amp;DP$1)</f>
        <v/>
      </c>
      <c r="DQ256" s="72" t="str">
        <f t="shared" ref="DQ256:DQ278" si="4073">IF(AK256="","","|n"&amp;DQ$2&amp;"+"&amp;AK256&amp;DQ$1)</f>
        <v/>
      </c>
      <c r="DR256" s="72" t="str">
        <f t="shared" ref="DR256:DR278" si="4074">IF(AL256="","","|n"&amp;DR$2&amp;"+"&amp;AL256&amp;DR$1)</f>
        <v/>
      </c>
      <c r="DS256" s="72" t="str">
        <f t="shared" ref="DS256:DS278" si="4075">IF(AM256="","","|n"&amp;DS$2&amp;"+"&amp;AM256&amp;DS$1)</f>
        <v/>
      </c>
      <c r="DT256" s="72" t="str">
        <f t="shared" ref="DT256:DT278" si="4076">IF(AN256="","","|n"&amp;DT$2&amp;"+"&amp;AN256&amp;DT$1)</f>
        <v/>
      </c>
      <c r="DU256" s="72" t="str">
        <f t="shared" ref="DU256:DU278" si="4077">IF(AO256="","","|n"&amp;DU$2&amp;"+"&amp;AO256&amp;DU$1)</f>
        <v/>
      </c>
      <c r="DV256" s="72" t="str">
        <f t="shared" ref="DV256:DV278" si="4078">IF(AP256="","","|n"&amp;DV$2&amp;"+"&amp;AP256&amp;DV$1)</f>
        <v/>
      </c>
      <c r="DW256" s="72" t="str">
        <f t="shared" ref="DW256:DW278" si="4079">IF(AQ256="","","|n"&amp;DW$2&amp;"+"&amp;AQ256&amp;DW$1)</f>
        <v/>
      </c>
      <c r="DX256" s="72" t="str">
        <f t="shared" ref="DX256:DX278" si="4080">IF(AR256="","","|n"&amp;DX$2&amp;"+"&amp;AR256&amp;DX$1)</f>
        <v/>
      </c>
      <c r="DY256" s="72" t="str">
        <f t="shared" ref="DY256:DY278" si="4081">IF(AS256="","","|n"&amp;DY$2&amp;"+"&amp;AS256&amp;DY$1)</f>
        <v/>
      </c>
      <c r="DZ256" s="72" t="str">
        <f t="shared" ref="DZ256:DZ278" si="4082">IF(AT256="","","|n"&amp;DZ$2&amp;"+"&amp;AT256&amp;DZ$1)</f>
        <v/>
      </c>
      <c r="EA256" s="72" t="str">
        <f t="shared" ref="EA256:EA278" si="4083">IF(AU256="","","|n"&amp;EA$2&amp;"+"&amp;AU256&amp;EA$1)</f>
        <v/>
      </c>
      <c r="EB256" s="72" t="str">
        <f t="shared" ref="EB256:EB278" si="4084">IF(AV256="","","|n"&amp;EB$2&amp;"+"&amp;AV256&amp;EB$1)</f>
        <v/>
      </c>
      <c r="EC256" s="72" t="str">
        <f t="shared" ref="EC256:EC278" si="4085">IF(AW256="","","|n"&amp;EC$2&amp;"+"&amp;AW256&amp;EC$1)</f>
        <v/>
      </c>
      <c r="ED256" s="72" t="str">
        <f t="shared" ref="ED256:ED278" si="4086">IF(AX256="","","|n"&amp;ED$2&amp;"+"&amp;AX256&amp;ED$1)</f>
        <v/>
      </c>
      <c r="EE256" s="72" t="str">
        <f t="shared" ref="EE256:EE278" si="4087">IF(AY256="","","|n"&amp;EE$2&amp;"+"&amp;AY256&amp;EE$1)</f>
        <v/>
      </c>
      <c r="EF256" s="72" t="str">
        <f t="shared" ref="EF256:EF278" si="4088">IF(AZ256="","","|n"&amp;EF$2&amp;"+"&amp;AZ256&amp;EF$1)</f>
        <v/>
      </c>
      <c r="EG256" s="72" t="str">
        <f t="shared" ref="EG256:EG278" si="4089">IF(BA256="","","|n"&amp;EG$2&amp;"+"&amp;BA256&amp;EG$1)</f>
        <v/>
      </c>
      <c r="EH256" s="72" t="str">
        <f t="shared" ref="EH256:EH278" si="4090">IF(BB256="","","|n"&amp;EH$2&amp;"+"&amp;BB256&amp;EH$1)</f>
        <v/>
      </c>
      <c r="EI256" s="72" t="str">
        <f t="shared" ref="EI256:EI278" si="4091">IF(BC256="","","|n"&amp;EI$2&amp;"+"&amp;BC256&amp;EI$1)</f>
        <v/>
      </c>
      <c r="EJ256" s="72" t="str">
        <f t="shared" ref="EJ256:EJ278" si="4092">IF(BD256="","","|n"&amp;EJ$2&amp;"+"&amp;BD256&amp;EJ$1)</f>
        <v/>
      </c>
      <c r="EK256" s="72" t="str">
        <f t="shared" ref="EK256:EK278" si="4093">IF(BE256="","","|n"&amp;EK$2&amp;"+"&amp;BE256&amp;EK$1)</f>
        <v/>
      </c>
      <c r="EL256" s="72" t="str">
        <f t="shared" ref="EL256:EL278" si="4094">IF(BF256="","","|n"&amp;EL$2&amp;"+"&amp;BF256&amp;EL$1)</f>
        <v/>
      </c>
      <c r="EM256" s="72" t="str">
        <f t="shared" ref="EM256:EM278" si="4095">IF(BG256="","","|n"&amp;EM$2&amp;"+"&amp;BG256&amp;EM$1)</f>
        <v/>
      </c>
      <c r="EN256" s="72" t="str">
        <f t="shared" ref="EN256:EN278" si="4096">IF(BH256="","","|n"&amp;EN$2&amp;"+"&amp;BH256&amp;EN$1)</f>
        <v/>
      </c>
      <c r="EO256" s="72" t="str">
        <f t="shared" ref="EO256:EO278" si="4097">IF(BI256="","","|n"&amp;EO$2&amp;"+"&amp;BI256&amp;EO$1)</f>
        <v/>
      </c>
      <c r="EP256" s="72" t="str">
        <f t="shared" ref="EP256:EP278" si="4098">IF(BJ256="","","|n"&amp;EP$2&amp;"+"&amp;BJ256&amp;EP$1)</f>
        <v/>
      </c>
      <c r="EQ256" s="72" t="str">
        <f t="shared" ref="EQ256:EQ278" si="4099">IF(BK256="","","|n"&amp;EQ$2&amp;"+"&amp;BK256&amp;EQ$1)</f>
        <v/>
      </c>
      <c r="ER256" s="72" t="str">
        <f t="shared" ref="ER256:ER278" si="4100">IF(BL256="","","|n"&amp;ER$2&amp;"+"&amp;BL256&amp;ER$1)</f>
        <v/>
      </c>
      <c r="ES256" s="72" t="str">
        <f t="shared" ref="ES256:ES278" si="4101">IF(BM256="","","|n"&amp;ES$2&amp;"+"&amp;BM256&amp;ES$1)</f>
        <v/>
      </c>
      <c r="ET256" s="72" t="str">
        <f t="shared" ref="ET256:ET278" si="4102">IF(BN256="","","|n"&amp;ET$2&amp;"+"&amp;BN256&amp;ET$1)</f>
        <v/>
      </c>
      <c r="EU256" s="72" t="str">
        <f t="shared" ref="EU256:EU278" si="4103">IF(BO256="","","|n"&amp;EU$2&amp;"+"&amp;BO256&amp;EU$1)</f>
        <v/>
      </c>
      <c r="EV256" s="72" t="str">
        <f t="shared" ref="EV256:EV278" si="4104">IF(BP256="","","|n"&amp;EV$2&amp;"+"&amp;BP256&amp;EV$1)</f>
        <v/>
      </c>
      <c r="EW256" s="72" t="str">
        <f t="shared" ref="EW256:EW278" si="4105">IF(BQ256="","","|n"&amp;EW$2&amp;"+"&amp;BQ256&amp;EW$1)</f>
        <v/>
      </c>
      <c r="EX256" s="72" t="str">
        <f t="shared" ref="EX256:EX278" si="4106">IF(BR256="","","|n"&amp;EX$2&amp;"+"&amp;BR256&amp;EX$1)</f>
        <v/>
      </c>
      <c r="EY256" s="72" t="str">
        <f t="shared" ref="EY256:EY278" si="4107">IF(BS256="","","|n"&amp;EY$2&amp;"+"&amp;BS256&amp;EY$1)</f>
        <v/>
      </c>
      <c r="EZ256" s="72" t="str">
        <f t="shared" ref="EZ256:EZ278" si="4108">IF(BT256="","","|n"&amp;EZ$2&amp;"+"&amp;BT256&amp;EZ$1)</f>
        <v/>
      </c>
      <c r="FA256" s="72" t="str">
        <f t="shared" ref="FA256:FA278" si="4109">IF(BU256="","","|n"&amp;FA$2&amp;"+"&amp;BU256&amp;FA$1)</f>
        <v/>
      </c>
      <c r="FB256" s="72" t="str">
        <f t="shared" ref="FB256:FB278" si="4110">IF(BV256="","","|n"&amp;FB$2&amp;"+"&amp;BV256&amp;FB$1)</f>
        <v/>
      </c>
      <c r="FC256" s="72" t="str">
        <f t="shared" ref="FC256:FC278" si="4111">IF(BW256="","","|n"&amp;FC$2&amp;"+"&amp;BW256&amp;FC$1)</f>
        <v/>
      </c>
      <c r="FD256" s="72" t="str">
        <f t="shared" ref="FD256:FD278" si="4112">IF(BX256="","","|n"&amp;FD$2&amp;"+"&amp;BX256&amp;FD$1)</f>
        <v/>
      </c>
      <c r="FE256" s="72" t="str">
        <f t="shared" ref="FE256:FE278" si="4113">IF(BY256="","","|n"&amp;FE$2&amp;"+"&amp;BY256&amp;FE$1)</f>
        <v/>
      </c>
      <c r="FF256" s="72" t="str">
        <f t="shared" ref="FF256:FF278" si="4114">IF(BZ256="","","|n"&amp;FF$2&amp;"+"&amp;BZ256&amp;FF$1)</f>
        <v/>
      </c>
      <c r="FG256" s="72" t="str">
        <f t="shared" ref="FG256:FG278" si="4115">IF(CA256="","","|n"&amp;FG$2&amp;"+"&amp;CA256&amp;FG$1)</f>
        <v/>
      </c>
      <c r="FH256" s="72" t="str">
        <f t="shared" ref="FH256:FH278" si="4116">IF(CB256="","","|n"&amp;FH$2&amp;"+"&amp;CB256&amp;FH$1)</f>
        <v/>
      </c>
      <c r="FI256" s="72" t="str">
        <f t="shared" ref="FI256:FI278" si="4117">IF(CC256="","","|n"&amp;FI$2&amp;"+"&amp;CC256&amp;FI$1)</f>
        <v/>
      </c>
      <c r="FJ256" s="72" t="str">
        <f t="shared" ref="FJ256:FJ278" si="4118">IF(CD256="","","|n"&amp;FJ$2&amp;"+"&amp;CD256&amp;FJ$1)</f>
        <v/>
      </c>
      <c r="FK256" s="72" t="str">
        <f t="shared" ref="FK256:FK278" si="4119">IF(CE256="","","|n"&amp;FK$2&amp;"+"&amp;CE256&amp;FK$1)</f>
        <v/>
      </c>
      <c r="FL256" s="72" t="str">
        <f t="shared" ref="FL256:FL278" si="4120">IF(CF256="","","|n"&amp;FL$2&amp;"+"&amp;CF256&amp;FL$1)</f>
        <v/>
      </c>
      <c r="FM256" s="72" t="str">
        <f t="shared" ref="FM256:FM278" si="4121">IF(CG256="","","|n"&amp;FM$2&amp;"+"&amp;CG256&amp;FM$1)</f>
        <v/>
      </c>
      <c r="FN256" s="72" t="str">
        <f t="shared" ref="FN256:FN278" si="4122">IF(CH256="","","|n"&amp;FN$2&amp;"+"&amp;CH256&amp;FN$1)</f>
        <v/>
      </c>
      <c r="FO256" s="72" t="str">
        <f t="shared" ref="FO256:FO278" si="4123">IF(CI256="","","|n"&amp;FO$2&amp;"+"&amp;CI256&amp;FO$1)</f>
        <v/>
      </c>
      <c r="FP256" s="72" t="str">
        <f t="shared" ref="FP256:FP278" si="4124">IF(CJ256="","","|n"&amp;FP$2&amp;"+"&amp;CJ256&amp;FP$1)</f>
        <v/>
      </c>
      <c r="FQ256" s="72" t="str">
        <f t="shared" ref="FQ256:FQ278" si="4125">IF(CK256="","","|n"&amp;FQ$2&amp;"+"&amp;CK256&amp;FQ$1)</f>
        <v/>
      </c>
      <c r="FR256" s="72" t="str">
        <f t="shared" ref="FR256:FR278" si="4126">IF(CL256="","","|n"&amp;FR$2&amp;"+"&amp;CL256&amp;FR$1)</f>
        <v/>
      </c>
      <c r="FS256" s="72" t="str">
        <f t="shared" ref="FS256:FS278" si="4127">IF(CM256="","","|n"&amp;FS$2&amp;"+"&amp;CM256&amp;FS$1)</f>
        <v/>
      </c>
    </row>
    <row r="257" spans="1:175" ht="16.5">
      <c r="A257" s="134"/>
      <c r="B257" s="82" t="s">
        <v>838</v>
      </c>
      <c r="C257" s="71" t="s">
        <v>837</v>
      </c>
      <c r="T257" s="141"/>
      <c r="U257" s="88"/>
      <c r="CN257" s="70" t="str">
        <f t="shared" si="4052"/>
        <v>InitUnitState('IF02',,,,,,,,,,)</v>
      </c>
      <c r="CO257" s="70" t="str">
        <f t="shared" si="4053"/>
        <v>InitUnitNormal('IF02',,,,,,,,,,)</v>
      </c>
      <c r="CP257" s="70" t="str">
        <f t="shared" si="4054"/>
        <v>InitUnitMagic('IF02',,,,,,,,,,)</v>
      </c>
      <c r="CQ257" s="70" t="str">
        <f t="shared" si="4055"/>
        <v>InitUnitAdd('IF02',,,,,,,,,,)</v>
      </c>
      <c r="CR257" s="70" t="str">
        <f t="shared" si="4056"/>
        <v>InitEquipData('IF02',,"",,,,,'','','','','','',"")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839</v>
      </c>
      <c r="C258" s="71" t="s">
        <v>837</v>
      </c>
      <c r="T258" s="142"/>
      <c r="U258" s="88"/>
      <c r="CN258" s="70" t="str">
        <f t="shared" si="4052"/>
        <v>InitUnitState('IF03',,,,,,,,,,)</v>
      </c>
      <c r="CO258" s="70" t="str">
        <f t="shared" si="4053"/>
        <v>InitUnitNormal('IF03',,,,,,,,,,)</v>
      </c>
      <c r="CP258" s="70" t="str">
        <f t="shared" si="4054"/>
        <v>InitUnitMagic('IF03',,,,,,,,,,)</v>
      </c>
      <c r="CQ258" s="70" t="str">
        <f t="shared" si="4055"/>
        <v>InitUnitAdd('IF03',,,,,,,,,,)</v>
      </c>
      <c r="CR258" s="70" t="str">
        <f t="shared" si="4056"/>
        <v>InitEquipData('IF03',,"",,,,,'','','','','','',"")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840</v>
      </c>
      <c r="C259" s="71" t="s">
        <v>837</v>
      </c>
      <c r="T259" s="142"/>
      <c r="U259" s="88"/>
      <c r="CN259" s="70" t="str">
        <f t="shared" si="4052"/>
        <v>InitUnitState('IF04',,,,,,,,,,)</v>
      </c>
      <c r="CO259" s="70" t="str">
        <f t="shared" si="4053"/>
        <v>InitUnitNormal('IF04',,,,,,,,,,)</v>
      </c>
      <c r="CP259" s="70" t="str">
        <f t="shared" si="4054"/>
        <v>InitUnitMagic('IF04',,,,,,,,,,)</v>
      </c>
      <c r="CQ259" s="70" t="str">
        <f t="shared" si="4055"/>
        <v>InitUnitAdd('IF04',,,,,,,,,,)</v>
      </c>
      <c r="CR259" s="70" t="str">
        <f t="shared" si="4056"/>
        <v>InitEquipData('IF04',,"",,,,,'','','','','','',"")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841</v>
      </c>
      <c r="C260" s="71" t="s">
        <v>837</v>
      </c>
      <c r="T260" s="142"/>
      <c r="U260" s="88"/>
      <c r="CN260" s="70" t="str">
        <f t="shared" si="4052"/>
        <v>InitUnitState('IF05',,,,,,,,,,)</v>
      </c>
      <c r="CO260" s="70" t="str">
        <f t="shared" si="4053"/>
        <v>InitUnitNormal('IF05',,,,,,,,,,)</v>
      </c>
      <c r="CP260" s="70" t="str">
        <f t="shared" si="4054"/>
        <v>InitUnitMagic('IF05',,,,,,,,,,)</v>
      </c>
      <c r="CQ260" s="70" t="str">
        <f t="shared" si="4055"/>
        <v>InitUnitAdd('IF05',,,,,,,,,,)</v>
      </c>
      <c r="CR260" s="70" t="str">
        <f t="shared" si="4056"/>
        <v>InitEquipData('IF05',,"",,,,,'','','','','','',"")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842</v>
      </c>
      <c r="C261" s="71" t="s">
        <v>837</v>
      </c>
      <c r="T261" s="142"/>
      <c r="U261" s="88"/>
      <c r="CN261" s="70" t="str">
        <f t="shared" si="4052"/>
        <v>InitUnitState('IF06',,,,,,,,,,)</v>
      </c>
      <c r="CO261" s="70" t="str">
        <f t="shared" si="4053"/>
        <v>InitUnitNormal('IF06',,,,,,,,,,)</v>
      </c>
      <c r="CP261" s="70" t="str">
        <f t="shared" si="4054"/>
        <v>InitUnitMagic('IF06',,,,,,,,,,)</v>
      </c>
      <c r="CQ261" s="70" t="str">
        <f t="shared" si="4055"/>
        <v>InitUnitAdd('IF06',,,,,,,,,,)</v>
      </c>
      <c r="CR261" s="70" t="str">
        <f t="shared" si="4056"/>
        <v>InitEquipData('IF06',,"",,,,,'','','','','','',"")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843</v>
      </c>
      <c r="C262" s="71" t="s">
        <v>837</v>
      </c>
      <c r="T262" s="142"/>
      <c r="U262" s="88"/>
      <c r="CN262" s="70" t="str">
        <f t="shared" si="4052"/>
        <v>InitUnitState('IF07',,,,,,,,,,)</v>
      </c>
      <c r="CO262" s="70" t="str">
        <f t="shared" si="4053"/>
        <v>InitUnitNormal('IF07',,,,,,,,,,)</v>
      </c>
      <c r="CP262" s="70" t="str">
        <f t="shared" si="4054"/>
        <v>InitUnitMagic('IF07',,,,,,,,,,)</v>
      </c>
      <c r="CQ262" s="70" t="str">
        <f t="shared" si="4055"/>
        <v>InitUnitAdd('IF07',,,,,,,,,,)</v>
      </c>
      <c r="CR262" s="70" t="str">
        <f t="shared" si="4056"/>
        <v>InitEquipData('IF07',,"",,,,,'','','','','','',"")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844</v>
      </c>
      <c r="C263" s="71" t="s">
        <v>837</v>
      </c>
      <c r="T263" s="142"/>
      <c r="U263" s="88"/>
      <c r="CN263" s="70" t="str">
        <f t="shared" si="4052"/>
        <v>InitUnitState('IF08',,,,,,,,,,)</v>
      </c>
      <c r="CO263" s="70" t="str">
        <f t="shared" si="4053"/>
        <v>InitUnitNormal('IF08',,,,,,,,,,)</v>
      </c>
      <c r="CP263" s="70" t="str">
        <f t="shared" si="4054"/>
        <v>InitUnitMagic('IF08',,,,,,,,,,)</v>
      </c>
      <c r="CQ263" s="70" t="str">
        <f t="shared" si="4055"/>
        <v>InitUnitAdd('IF08',,,,,,,,,,)</v>
      </c>
      <c r="CR263" s="70" t="str">
        <f t="shared" si="4056"/>
        <v>InitEquipData('IF08',,"",,,,,'','','','','','',"")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845</v>
      </c>
      <c r="C264" s="71" t="s">
        <v>837</v>
      </c>
      <c r="T264" s="142"/>
      <c r="U264" s="88"/>
      <c r="CN264" s="70" t="str">
        <f t="shared" si="4052"/>
        <v>InitUnitState('IF09',,,,,,,,,,)</v>
      </c>
      <c r="CO264" s="70" t="str">
        <f t="shared" si="4053"/>
        <v>InitUnitNormal('IF09',,,,,,,,,,)</v>
      </c>
      <c r="CP264" s="70" t="str">
        <f t="shared" si="4054"/>
        <v>InitUnitMagic('IF09',,,,,,,,,,)</v>
      </c>
      <c r="CQ264" s="70" t="str">
        <f t="shared" si="4055"/>
        <v>InitUnitAdd('IF09',,,,,,,,,,)</v>
      </c>
      <c r="CR264" s="70" t="str">
        <f t="shared" si="4056"/>
        <v>InitEquipData('IF09',,"",,,,,'','','','','','',"")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846</v>
      </c>
      <c r="C265" s="71" t="s">
        <v>837</v>
      </c>
      <c r="T265" s="142"/>
      <c r="U265" s="88"/>
      <c r="CN265" s="70" t="str">
        <f t="shared" si="4052"/>
        <v>InitUnitState('IF10',,,,,,,,,,)</v>
      </c>
      <c r="CO265" s="70" t="str">
        <f t="shared" si="4053"/>
        <v>InitUnitNormal('IF10',,,,,,,,,,)</v>
      </c>
      <c r="CP265" s="70" t="str">
        <f t="shared" si="4054"/>
        <v>InitUnitMagic('IF10',,,,,,,,,,)</v>
      </c>
      <c r="CQ265" s="70" t="str">
        <f t="shared" si="4055"/>
        <v>InitUnitAdd('IF10',,,,,,,,,,)</v>
      </c>
      <c r="CR265" s="70" t="str">
        <f t="shared" si="4056"/>
        <v>InitEquipData('IF10',,"",,,,,'','','','','','',"")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5"/>
      <c r="B266" s="82" t="s">
        <v>847</v>
      </c>
      <c r="C266" s="71" t="s">
        <v>837</v>
      </c>
      <c r="T266" s="142"/>
      <c r="U266" s="88"/>
      <c r="CN266" s="70" t="str">
        <f t="shared" si="4052"/>
        <v>InitUnitState('IF11',,,,,,,,,,)</v>
      </c>
      <c r="CO266" s="70" t="str">
        <f t="shared" si="4053"/>
        <v>InitUnitNormal('IF11',,,,,,,,,,)</v>
      </c>
      <c r="CP266" s="70" t="str">
        <f t="shared" si="4054"/>
        <v>InitUnitMagic('IF11',,,,,,,,,,)</v>
      </c>
      <c r="CQ266" s="70" t="str">
        <f t="shared" si="4055"/>
        <v>InitUnitAdd('IF11',,,,,,,,,,)</v>
      </c>
      <c r="CR266" s="70" t="str">
        <f t="shared" si="4056"/>
        <v>InitEquipData('IF11',,"",,,,,'','','','','','',"")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848</v>
      </c>
      <c r="C267" s="71" t="s">
        <v>837</v>
      </c>
      <c r="T267" s="148"/>
      <c r="U267" s="88"/>
      <c r="CN267" s="70" t="str">
        <f t="shared" si="4052"/>
        <v>InitUnitState('IF12',,,,,,,,,,)</v>
      </c>
      <c r="CO267" s="70" t="str">
        <f t="shared" si="4053"/>
        <v>InitUnitNormal('IF12',,,,,,,,,,)</v>
      </c>
      <c r="CP267" s="70" t="str">
        <f t="shared" si="4054"/>
        <v>InitUnitMagic('IF12',,,,,,,,,,)</v>
      </c>
      <c r="CQ267" s="70" t="str">
        <f t="shared" si="4055"/>
        <v>InitUnitAdd('IF12',,,,,,,,,,)</v>
      </c>
      <c r="CR267" s="70" t="str">
        <f t="shared" si="4056"/>
        <v>InitEquipData('IF12',,"",,,,,'','','','','','',"")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849</v>
      </c>
      <c r="C268" s="71" t="s">
        <v>837</v>
      </c>
      <c r="T268" s="148"/>
      <c r="U268" s="88"/>
      <c r="CN268" s="70" t="str">
        <f t="shared" si="4052"/>
        <v>InitUnitState('IF13',,,,,,,,,,)</v>
      </c>
      <c r="CO268" s="70" t="str">
        <f t="shared" si="4053"/>
        <v>InitUnitNormal('IF13',,,,,,,,,,)</v>
      </c>
      <c r="CP268" s="70" t="str">
        <f t="shared" si="4054"/>
        <v>InitUnitMagic('IF13',,,,,,,,,,)</v>
      </c>
      <c r="CQ268" s="70" t="str">
        <f t="shared" si="4055"/>
        <v>InitUnitAdd('IF13',,,,,,,,,,)</v>
      </c>
      <c r="CR268" s="70" t="str">
        <f t="shared" si="4056"/>
        <v>InitEquipData('IF13',,"",,,,,'','','','','','',"")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850</v>
      </c>
      <c r="C269" s="71" t="s">
        <v>837</v>
      </c>
      <c r="T269" s="148"/>
      <c r="U269" s="88"/>
      <c r="CN269" s="70" t="str">
        <f t="shared" si="4052"/>
        <v>InitUnitState('IF14',,,,,,,,,,)</v>
      </c>
      <c r="CO269" s="70" t="str">
        <f t="shared" si="4053"/>
        <v>InitUnitNormal('IF14',,,,,,,,,,)</v>
      </c>
      <c r="CP269" s="70" t="str">
        <f t="shared" si="4054"/>
        <v>InitUnitMagic('IF14',,,,,,,,,,)</v>
      </c>
      <c r="CQ269" s="70" t="str">
        <f t="shared" si="4055"/>
        <v>InitUnitAdd('IF14',,,,,,,,,,)</v>
      </c>
      <c r="CR269" s="70" t="str">
        <f t="shared" si="4056"/>
        <v>InitEquipData('IF14',,"",,,,,'','','','','','',"")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851</v>
      </c>
      <c r="C270" s="71" t="s">
        <v>837</v>
      </c>
      <c r="T270" s="148"/>
      <c r="U270" s="88"/>
      <c r="CN270" s="70" t="str">
        <f t="shared" si="4052"/>
        <v>InitUnitState('IF15',,,,,,,,,,)</v>
      </c>
      <c r="CO270" s="70" t="str">
        <f t="shared" si="4053"/>
        <v>InitUnitNormal('IF15',,,,,,,,,,)</v>
      </c>
      <c r="CP270" s="70" t="str">
        <f t="shared" si="4054"/>
        <v>InitUnitMagic('IF15',,,,,,,,,,)</v>
      </c>
      <c r="CQ270" s="70" t="str">
        <f t="shared" si="4055"/>
        <v>InitUnitAdd('IF15',,,,,,,,,,)</v>
      </c>
      <c r="CR270" s="70" t="str">
        <f t="shared" si="4056"/>
        <v>InitEquipData('IF15',,"",,,,,'','','','','','',"")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852</v>
      </c>
      <c r="C271" s="71" t="s">
        <v>837</v>
      </c>
      <c r="T271" s="148"/>
      <c r="U271" s="88"/>
      <c r="CN271" s="70" t="str">
        <f t="shared" si="4052"/>
        <v>InitUnitState('IF16',,,,,,,,,,)</v>
      </c>
      <c r="CO271" s="70" t="str">
        <f t="shared" si="4053"/>
        <v>InitUnitNormal('IF16',,,,,,,,,,)</v>
      </c>
      <c r="CP271" s="70" t="str">
        <f t="shared" si="4054"/>
        <v>InitUnitMagic('IF16',,,,,,,,,,)</v>
      </c>
      <c r="CQ271" s="70" t="str">
        <f t="shared" si="4055"/>
        <v>InitUnitAdd('IF16',,,,,,,,,,)</v>
      </c>
      <c r="CR271" s="70" t="str">
        <f t="shared" si="4056"/>
        <v>InitEquipData('IF16',,"",,,,,'','','','','','',"")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853</v>
      </c>
      <c r="C272" s="71" t="s">
        <v>837</v>
      </c>
      <c r="T272" s="148"/>
      <c r="U272" s="88"/>
      <c r="CN272" s="70" t="str">
        <f t="shared" si="4052"/>
        <v>InitUnitState('IF17',,,,,,,,,,)</v>
      </c>
      <c r="CO272" s="70" t="str">
        <f t="shared" si="4053"/>
        <v>InitUnitNormal('IF17',,,,,,,,,,)</v>
      </c>
      <c r="CP272" s="70" t="str">
        <f t="shared" si="4054"/>
        <v>InitUnitMagic('IF17',,,,,,,,,,)</v>
      </c>
      <c r="CQ272" s="70" t="str">
        <f t="shared" si="4055"/>
        <v>InitUnitAdd('IF17',,,,,,,,,,)</v>
      </c>
      <c r="CR272" s="70" t="str">
        <f t="shared" si="4056"/>
        <v>InitEquipData('IF17',,"",,,,,'','','','','','',"")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854</v>
      </c>
      <c r="C273" s="71" t="s">
        <v>837</v>
      </c>
      <c r="T273" s="149"/>
      <c r="U273" s="88"/>
      <c r="CN273" s="70" t="str">
        <f t="shared" si="4052"/>
        <v>InitUnitState('IF18',,,,,,,,,,)</v>
      </c>
      <c r="CO273" s="70" t="str">
        <f t="shared" si="4053"/>
        <v>InitUnitNormal('IF18',,,,,,,,,,)</v>
      </c>
      <c r="CP273" s="70" t="str">
        <f t="shared" si="4054"/>
        <v>InitUnitMagic('IF18',,,,,,,,,,)</v>
      </c>
      <c r="CQ273" s="70" t="str">
        <f t="shared" si="4055"/>
        <v>InitUnitAdd('IF18',,,,,,,,,,)</v>
      </c>
      <c r="CR273" s="70" t="str">
        <f t="shared" si="4056"/>
        <v>InitEquipData('IF18',,"",,,,,'','','','','','',"")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855</v>
      </c>
      <c r="C274" s="71" t="s">
        <v>837</v>
      </c>
      <c r="T274" s="149"/>
      <c r="U274" s="88"/>
      <c r="CN274" s="70" t="str">
        <f t="shared" si="4052"/>
        <v>InitUnitState('IF19',,,,,,,,,,)</v>
      </c>
      <c r="CO274" s="70" t="str">
        <f t="shared" si="4053"/>
        <v>InitUnitNormal('IF19',,,,,,,,,,)</v>
      </c>
      <c r="CP274" s="70" t="str">
        <f t="shared" si="4054"/>
        <v>InitUnitMagic('IF19',,,,,,,,,,)</v>
      </c>
      <c r="CQ274" s="70" t="str">
        <f t="shared" si="4055"/>
        <v>InitUnitAdd('IF19',,,,,,,,,,)</v>
      </c>
      <c r="CR274" s="70" t="str">
        <f t="shared" si="4056"/>
        <v>InitEquipData('IF19',,"",,,,,'','','','','','',"")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 ht="16.5">
      <c r="A275" s="134"/>
      <c r="B275" s="82" t="s">
        <v>856</v>
      </c>
      <c r="C275" s="71" t="s">
        <v>837</v>
      </c>
      <c r="T275" s="149"/>
      <c r="U275" s="88"/>
      <c r="CN275" s="70" t="str">
        <f t="shared" si="4052"/>
        <v>InitUnitState('IF20',,,,,,,,,,)</v>
      </c>
      <c r="CO275" s="70" t="str">
        <f t="shared" si="4053"/>
        <v>InitUnitNormal('IF20',,,,,,,,,,)</v>
      </c>
      <c r="CP275" s="70" t="str">
        <f t="shared" si="4054"/>
        <v>InitUnitMagic('IF20',,,,,,,,,,)</v>
      </c>
      <c r="CQ275" s="70" t="str">
        <f t="shared" si="4055"/>
        <v>InitUnitAdd('IF20',,,,,,,,,,)</v>
      </c>
      <c r="CR275" s="70" t="str">
        <f t="shared" si="4056"/>
        <v>InitEquipData('IF20',,"",,,,,'','','','','','',"")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857</v>
      </c>
      <c r="C276" s="71" t="s">
        <v>837</v>
      </c>
      <c r="T276" s="150"/>
      <c r="U276" s="88"/>
      <c r="CN276" s="70" t="str">
        <f t="shared" si="4052"/>
        <v>InitUnitState('IF21',,,,,,,,,,)</v>
      </c>
      <c r="CO276" s="70" t="str">
        <f t="shared" si="4053"/>
        <v>InitUnitNormal('IF21',,,,,,,,,,)</v>
      </c>
      <c r="CP276" s="70" t="str">
        <f t="shared" si="4054"/>
        <v>InitUnitMagic('IF21',,,,,,,,,,)</v>
      </c>
      <c r="CQ276" s="70" t="str">
        <f t="shared" si="4055"/>
        <v>InitUnitAdd('IF21',,,,,,,,,,)</v>
      </c>
      <c r="CR276" s="70" t="str">
        <f t="shared" si="4056"/>
        <v>InitEquipData('IF21',,"",,,,,'','','','','','',"")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858</v>
      </c>
      <c r="C277" s="71" t="s">
        <v>837</v>
      </c>
      <c r="T277" s="150"/>
      <c r="U277" s="88"/>
      <c r="CN277" s="70" t="str">
        <f t="shared" si="4052"/>
        <v>InitUnitState('IF22',,,,,,,,,,)</v>
      </c>
      <c r="CO277" s="70" t="str">
        <f t="shared" si="4053"/>
        <v>InitUnitNormal('IF22',,,,,,,,,,)</v>
      </c>
      <c r="CP277" s="70" t="str">
        <f t="shared" si="4054"/>
        <v>InitUnitMagic('IF22',,,,,,,,,,)</v>
      </c>
      <c r="CQ277" s="70" t="str">
        <f t="shared" si="4055"/>
        <v>InitUnitAdd('IF22',,,,,,,,,,)</v>
      </c>
      <c r="CR277" s="70" t="str">
        <f t="shared" si="4056"/>
        <v>InitEquipData('IF22',,"",,,,,'','','','','','',"")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859</v>
      </c>
      <c r="C278" s="71" t="s">
        <v>837</v>
      </c>
      <c r="T278" s="150"/>
      <c r="U278" s="88"/>
      <c r="CN278" s="70" t="str">
        <f t="shared" si="4052"/>
        <v>InitUnitState('IF23',,,,,,,,,,)</v>
      </c>
      <c r="CO278" s="70" t="str">
        <f t="shared" si="4053"/>
        <v>InitUnitNormal('IF23',,,,,,,,,,)</v>
      </c>
      <c r="CP278" s="70" t="str">
        <f t="shared" si="4054"/>
        <v>InitUnitMagic('IF23',,,,,,,,,,)</v>
      </c>
      <c r="CQ278" s="70" t="str">
        <f t="shared" si="4055"/>
        <v>InitUnitAdd('IF23',,,,,,,,,,)</v>
      </c>
      <c r="CR278" s="70" t="str">
        <f t="shared" si="4056"/>
        <v>InitEquipData('IF23',,"",,,,,'','','','','','',"")</v>
      </c>
      <c r="CU278" s="98" t="str">
        <f t="shared" si="4057"/>
        <v>|n</v>
      </c>
      <c r="CW278" s="61"/>
      <c r="CX278" s="61"/>
      <c r="CY278" s="61"/>
      <c r="CZ278" s="61"/>
      <c r="DA278" s="61"/>
      <c r="DB278" s="72" t="str">
        <f t="shared" si="4058"/>
        <v/>
      </c>
      <c r="DC278" s="72" t="str">
        <f t="shared" si="4059"/>
        <v/>
      </c>
      <c r="DD278" s="72" t="str">
        <f t="shared" si="4060"/>
        <v/>
      </c>
      <c r="DE278" s="72" t="str">
        <f t="shared" si="4061"/>
        <v/>
      </c>
      <c r="DF278" s="72" t="str">
        <f t="shared" si="4062"/>
        <v/>
      </c>
      <c r="DG278" s="72" t="str">
        <f t="shared" si="4063"/>
        <v/>
      </c>
      <c r="DH278" s="72" t="str">
        <f t="shared" si="4064"/>
        <v/>
      </c>
      <c r="DI278" s="72" t="str">
        <f t="shared" si="4065"/>
        <v/>
      </c>
      <c r="DJ278" s="72" t="str">
        <f t="shared" si="4066"/>
        <v/>
      </c>
      <c r="DK278" s="72" t="str">
        <f t="shared" si="4067"/>
        <v/>
      </c>
      <c r="DL278" s="72" t="str">
        <f t="shared" si="4068"/>
        <v/>
      </c>
      <c r="DM278" s="72" t="str">
        <f t="shared" si="4069"/>
        <v/>
      </c>
      <c r="DN278" s="72" t="str">
        <f t="shared" si="4070"/>
        <v/>
      </c>
      <c r="DO278" s="72" t="str">
        <f t="shared" si="4071"/>
        <v/>
      </c>
      <c r="DP278" s="72" t="str">
        <f t="shared" si="4072"/>
        <v/>
      </c>
      <c r="DQ278" s="72" t="str">
        <f t="shared" si="4073"/>
        <v/>
      </c>
      <c r="DR278" s="72" t="str">
        <f t="shared" si="4074"/>
        <v/>
      </c>
      <c r="DS278" s="72" t="str">
        <f t="shared" si="4075"/>
        <v/>
      </c>
      <c r="DT278" s="72" t="str">
        <f t="shared" si="4076"/>
        <v/>
      </c>
      <c r="DU278" s="72" t="str">
        <f t="shared" si="4077"/>
        <v/>
      </c>
      <c r="DV278" s="72" t="str">
        <f t="shared" si="4078"/>
        <v/>
      </c>
      <c r="DW278" s="72" t="str">
        <f t="shared" si="4079"/>
        <v/>
      </c>
      <c r="DX278" s="72" t="str">
        <f t="shared" si="4080"/>
        <v/>
      </c>
      <c r="DY278" s="72" t="str">
        <f t="shared" si="4081"/>
        <v/>
      </c>
      <c r="DZ278" s="72" t="str">
        <f t="shared" si="4082"/>
        <v/>
      </c>
      <c r="EA278" s="72" t="str">
        <f t="shared" si="4083"/>
        <v/>
      </c>
      <c r="EB278" s="72" t="str">
        <f t="shared" si="4084"/>
        <v/>
      </c>
      <c r="EC278" s="72" t="str">
        <f t="shared" si="4085"/>
        <v/>
      </c>
      <c r="ED278" s="72" t="str">
        <f t="shared" si="4086"/>
        <v/>
      </c>
      <c r="EE278" s="72" t="str">
        <f t="shared" si="4087"/>
        <v/>
      </c>
      <c r="EF278" s="72" t="str">
        <f t="shared" si="4088"/>
        <v/>
      </c>
      <c r="EG278" s="72" t="str">
        <f t="shared" si="4089"/>
        <v/>
      </c>
      <c r="EH278" s="72" t="str">
        <f t="shared" si="4090"/>
        <v/>
      </c>
      <c r="EI278" s="72" t="str">
        <f t="shared" si="4091"/>
        <v/>
      </c>
      <c r="EJ278" s="72" t="str">
        <f t="shared" si="4092"/>
        <v/>
      </c>
      <c r="EK278" s="72" t="str">
        <f t="shared" si="4093"/>
        <v/>
      </c>
      <c r="EL278" s="72" t="str">
        <f t="shared" si="4094"/>
        <v/>
      </c>
      <c r="EM278" s="72" t="str">
        <f t="shared" si="4095"/>
        <v/>
      </c>
      <c r="EN278" s="72" t="str">
        <f t="shared" si="4096"/>
        <v/>
      </c>
      <c r="EO278" s="72" t="str">
        <f t="shared" si="4097"/>
        <v/>
      </c>
      <c r="EP278" s="72" t="str">
        <f t="shared" si="4098"/>
        <v/>
      </c>
      <c r="EQ278" s="72" t="str">
        <f t="shared" si="4099"/>
        <v/>
      </c>
      <c r="ER278" s="72" t="str">
        <f t="shared" si="4100"/>
        <v/>
      </c>
      <c r="ES278" s="72" t="str">
        <f t="shared" si="4101"/>
        <v/>
      </c>
      <c r="ET278" s="72" t="str">
        <f t="shared" si="4102"/>
        <v/>
      </c>
      <c r="EU278" s="72" t="str">
        <f t="shared" si="4103"/>
        <v/>
      </c>
      <c r="EV278" s="72" t="str">
        <f t="shared" si="4104"/>
        <v/>
      </c>
      <c r="EW278" s="72" t="str">
        <f t="shared" si="4105"/>
        <v/>
      </c>
      <c r="EX278" s="72" t="str">
        <f t="shared" si="4106"/>
        <v/>
      </c>
      <c r="EY278" s="72" t="str">
        <f t="shared" si="4107"/>
        <v/>
      </c>
      <c r="EZ278" s="72" t="str">
        <f t="shared" si="4108"/>
        <v/>
      </c>
      <c r="FA278" s="72" t="str">
        <f t="shared" si="4109"/>
        <v/>
      </c>
      <c r="FB278" s="72" t="str">
        <f t="shared" si="4110"/>
        <v/>
      </c>
      <c r="FC278" s="72" t="str">
        <f t="shared" si="4111"/>
        <v/>
      </c>
      <c r="FD278" s="72" t="str">
        <f t="shared" si="4112"/>
        <v/>
      </c>
      <c r="FE278" s="72" t="str">
        <f t="shared" si="4113"/>
        <v/>
      </c>
      <c r="FF278" s="72" t="str">
        <f t="shared" si="4114"/>
        <v/>
      </c>
      <c r="FG278" s="72" t="str">
        <f t="shared" si="4115"/>
        <v/>
      </c>
      <c r="FH278" s="72" t="str">
        <f t="shared" si="4116"/>
        <v/>
      </c>
      <c r="FI278" s="72" t="str">
        <f t="shared" si="4117"/>
        <v/>
      </c>
      <c r="FJ278" s="72" t="str">
        <f t="shared" si="4118"/>
        <v/>
      </c>
      <c r="FK278" s="72" t="str">
        <f t="shared" si="4119"/>
        <v/>
      </c>
      <c r="FL278" s="72" t="str">
        <f t="shared" si="4120"/>
        <v/>
      </c>
      <c r="FM278" s="72" t="str">
        <f t="shared" si="4121"/>
        <v/>
      </c>
      <c r="FN278" s="72" t="str">
        <f t="shared" si="4122"/>
        <v/>
      </c>
      <c r="FO278" s="72" t="str">
        <f t="shared" si="4123"/>
        <v/>
      </c>
      <c r="FP278" s="72" t="str">
        <f t="shared" si="4124"/>
        <v/>
      </c>
      <c r="FQ278" s="72" t="str">
        <f t="shared" si="4125"/>
        <v/>
      </c>
      <c r="FR278" s="72" t="str">
        <f t="shared" si="4126"/>
        <v/>
      </c>
      <c r="FS278" s="72" t="str">
        <f t="shared" si="4127"/>
        <v/>
      </c>
    </row>
    <row r="279" spans="1:175">
      <c r="A279" s="82"/>
      <c r="B279" s="82" t="s">
        <v>860</v>
      </c>
      <c r="C279" s="71" t="s">
        <v>837</v>
      </c>
      <c r="T279" s="150"/>
      <c r="U279" s="88"/>
      <c r="CN279" s="70" t="str">
        <f t="shared" si="4052"/>
        <v>InitUnitState('IF24',,,,,,,,,,)</v>
      </c>
      <c r="CO279" s="70" t="str">
        <f t="shared" si="4053"/>
        <v>InitUnitNormal('IF24',,,,,,,,,,)</v>
      </c>
      <c r="CP279" s="70" t="str">
        <f t="shared" si="4054"/>
        <v>InitUnitMagic('IF24',,,,,,,,,,)</v>
      </c>
      <c r="CQ279" s="70" t="str">
        <f t="shared" si="4055"/>
        <v>InitUnitAdd('IF24',,,,,,,,,,)</v>
      </c>
      <c r="CR279" s="70" t="str">
        <f t="shared" si="4056"/>
        <v>InitEquipData('IF24',,"",,,,,'','','','','','',"")</v>
      </c>
      <c r="CU279" s="98" t="str">
        <f t="shared" ref="CU279:CU326" si="4128">CONCATENATE(DB279,DC279,DD279,DE279,DF279,DG279,DH279,DI279,DJ279,DK279,DL279,DM279,DN279,DO279,DP279,DQ279,DR279,DS279,DT279,DU279,DV279,DW279,DX279,DY279,DZ279,EA279,EB279,EC279,ED279,EE279,EF279,EG279,EH279,EI279,EJ279,EK279,EL279,EM279,EN279,EO279,EP279&amp;"|n")</f>
        <v>|n</v>
      </c>
      <c r="CW279" s="61"/>
      <c r="CX279" s="61"/>
      <c r="CY279" s="61"/>
      <c r="CZ279" s="61"/>
      <c r="DA279" s="61"/>
      <c r="DB279" s="72" t="str">
        <f t="shared" ref="DB279:DB326" si="4129">IF(V279="","","|n"&amp;DB$2&amp;"+"&amp;V279&amp;DB$1)</f>
        <v/>
      </c>
      <c r="DC279" s="72" t="str">
        <f t="shared" ref="DC279:DC326" si="4130">IF(W279="","","|n"&amp;DC$2&amp;"+"&amp;W279&amp;DC$1)</f>
        <v/>
      </c>
      <c r="DD279" s="72" t="str">
        <f t="shared" ref="DD279:DD326" si="4131">IF(X279="","","|n"&amp;DD$2&amp;"+"&amp;X279&amp;DD$1)</f>
        <v/>
      </c>
      <c r="DE279" s="72" t="str">
        <f t="shared" ref="DE279:DE326" si="4132">IF(Y279="","","|n"&amp;DE$2&amp;"+"&amp;Y279&amp;DE$1)</f>
        <v/>
      </c>
      <c r="DF279" s="72" t="str">
        <f t="shared" ref="DF279:DF326" si="4133">IF(Z279="","","|n"&amp;DF$2&amp;"+"&amp;Z279&amp;DF$1)</f>
        <v/>
      </c>
      <c r="DG279" s="72" t="str">
        <f t="shared" ref="DG279:DG326" si="4134">IF(AA279="","","|n"&amp;DG$2&amp;"+"&amp;AA279&amp;DG$1)</f>
        <v/>
      </c>
      <c r="DH279" s="72" t="str">
        <f t="shared" ref="DH279:DH326" si="4135">IF(AB279="","","|n"&amp;DH$2&amp;"+"&amp;AB279&amp;DH$1)</f>
        <v/>
      </c>
      <c r="DI279" s="72" t="str">
        <f t="shared" ref="DI279:DI326" si="4136">IF(AC279="","","|n"&amp;DI$2&amp;"+"&amp;AC279&amp;DI$1)</f>
        <v/>
      </c>
      <c r="DJ279" s="72" t="str">
        <f t="shared" ref="DJ279:DJ326" si="4137">IF(AD279="","","|n"&amp;DJ$2&amp;"+"&amp;AD279&amp;DJ$1)</f>
        <v/>
      </c>
      <c r="DK279" s="72" t="str">
        <f t="shared" ref="DK279:DK326" si="4138">IF(AE279="","","|n"&amp;DK$2&amp;"+"&amp;AE279&amp;DK$1)</f>
        <v/>
      </c>
      <c r="DL279" s="72" t="str">
        <f t="shared" ref="DL279:DL326" si="4139">IF(AF279="","","|n"&amp;DL$2&amp;"+"&amp;AF279&amp;DL$1)</f>
        <v/>
      </c>
      <c r="DM279" s="72" t="str">
        <f t="shared" ref="DM279:DM326" si="4140">IF(AG279="","","|n"&amp;DM$2&amp;"+"&amp;AG279&amp;DM$1)</f>
        <v/>
      </c>
      <c r="DN279" s="72" t="str">
        <f t="shared" ref="DN279:DN326" si="4141">IF(AH279="","","|n"&amp;DN$2&amp;"+"&amp;AH279&amp;DN$1)</f>
        <v/>
      </c>
      <c r="DO279" s="72" t="str">
        <f t="shared" ref="DO279:DO326" si="4142">IF(AI279="","","|n"&amp;DO$2&amp;"+"&amp;AI279&amp;DO$1)</f>
        <v/>
      </c>
      <c r="DP279" s="72" t="str">
        <f t="shared" ref="DP279:DP326" si="4143">IF(AJ279="","","|n"&amp;DP$2&amp;"+"&amp;AJ279&amp;DP$1)</f>
        <v/>
      </c>
      <c r="DQ279" s="72" t="str">
        <f t="shared" ref="DQ279:DQ326" si="4144">IF(AK279="","","|n"&amp;DQ$2&amp;"+"&amp;AK279&amp;DQ$1)</f>
        <v/>
      </c>
      <c r="DR279" s="72" t="str">
        <f t="shared" ref="DR279:DR326" si="4145">IF(AL279="","","|n"&amp;DR$2&amp;"+"&amp;AL279&amp;DR$1)</f>
        <v/>
      </c>
      <c r="DS279" s="72" t="str">
        <f t="shared" ref="DS279:DS326" si="4146">IF(AM279="","","|n"&amp;DS$2&amp;"+"&amp;AM279&amp;DS$1)</f>
        <v/>
      </c>
      <c r="DT279" s="72" t="str">
        <f t="shared" ref="DT279:DT326" si="4147">IF(AN279="","","|n"&amp;DT$2&amp;"+"&amp;AN279&amp;DT$1)</f>
        <v/>
      </c>
      <c r="DU279" s="72" t="str">
        <f t="shared" ref="DU279:DU326" si="4148">IF(AO279="","","|n"&amp;DU$2&amp;"+"&amp;AO279&amp;DU$1)</f>
        <v/>
      </c>
      <c r="DV279" s="72" t="str">
        <f t="shared" ref="DV279:DV326" si="4149">IF(AP279="","","|n"&amp;DV$2&amp;"+"&amp;AP279&amp;DV$1)</f>
        <v/>
      </c>
      <c r="DW279" s="72" t="str">
        <f t="shared" ref="DW279:DW326" si="4150">IF(AQ279="","","|n"&amp;DW$2&amp;"+"&amp;AQ279&amp;DW$1)</f>
        <v/>
      </c>
      <c r="DX279" s="72" t="str">
        <f t="shared" ref="DX279:DX326" si="4151">IF(AR279="","","|n"&amp;DX$2&amp;"+"&amp;AR279&amp;DX$1)</f>
        <v/>
      </c>
      <c r="DY279" s="72" t="str">
        <f t="shared" ref="DY279:DY326" si="4152">IF(AS279="","","|n"&amp;DY$2&amp;"+"&amp;AS279&amp;DY$1)</f>
        <v/>
      </c>
      <c r="DZ279" s="72" t="str">
        <f t="shared" ref="DZ279:DZ326" si="4153">IF(AT279="","","|n"&amp;DZ$2&amp;"+"&amp;AT279&amp;DZ$1)</f>
        <v/>
      </c>
      <c r="EA279" s="72" t="str">
        <f t="shared" ref="EA279:EA326" si="4154">IF(AU279="","","|n"&amp;EA$2&amp;"+"&amp;AU279&amp;EA$1)</f>
        <v/>
      </c>
      <c r="EB279" s="72" t="str">
        <f t="shared" ref="EB279:EB326" si="4155">IF(AV279="","","|n"&amp;EB$2&amp;"+"&amp;AV279&amp;EB$1)</f>
        <v/>
      </c>
      <c r="EC279" s="72" t="str">
        <f t="shared" ref="EC279:EC326" si="4156">IF(AW279="","","|n"&amp;EC$2&amp;"+"&amp;AW279&amp;EC$1)</f>
        <v/>
      </c>
      <c r="ED279" s="72" t="str">
        <f t="shared" ref="ED279:ED326" si="4157">IF(AX279="","","|n"&amp;ED$2&amp;"+"&amp;AX279&amp;ED$1)</f>
        <v/>
      </c>
      <c r="EE279" s="72" t="str">
        <f t="shared" ref="EE279:EE326" si="4158">IF(AY279="","","|n"&amp;EE$2&amp;"+"&amp;AY279&amp;EE$1)</f>
        <v/>
      </c>
      <c r="EF279" s="72" t="str">
        <f t="shared" ref="EF279:EF326" si="4159">IF(AZ279="","","|n"&amp;EF$2&amp;"+"&amp;AZ279&amp;EF$1)</f>
        <v/>
      </c>
      <c r="EG279" s="72" t="str">
        <f t="shared" ref="EG279:EG326" si="4160">IF(BA279="","","|n"&amp;EG$2&amp;"+"&amp;BA279&amp;EG$1)</f>
        <v/>
      </c>
      <c r="EH279" s="72" t="str">
        <f t="shared" ref="EH279:EH326" si="4161">IF(BB279="","","|n"&amp;EH$2&amp;"+"&amp;BB279&amp;EH$1)</f>
        <v/>
      </c>
      <c r="EI279" s="72" t="str">
        <f t="shared" ref="EI279:EI326" si="4162">IF(BC279="","","|n"&amp;EI$2&amp;"+"&amp;BC279&amp;EI$1)</f>
        <v/>
      </c>
      <c r="EJ279" s="72" t="str">
        <f t="shared" ref="EJ279:EJ326" si="4163">IF(BD279="","","|n"&amp;EJ$2&amp;"+"&amp;BD279&amp;EJ$1)</f>
        <v/>
      </c>
      <c r="EK279" s="72" t="str">
        <f t="shared" ref="EK279:EK326" si="4164">IF(BE279="","","|n"&amp;EK$2&amp;"+"&amp;BE279&amp;EK$1)</f>
        <v/>
      </c>
      <c r="EL279" s="72" t="str">
        <f t="shared" ref="EL279:EL326" si="4165">IF(BF279="","","|n"&amp;EL$2&amp;"+"&amp;BF279&amp;EL$1)</f>
        <v/>
      </c>
      <c r="EM279" s="72" t="str">
        <f t="shared" ref="EM279:EM326" si="4166">IF(BG279="","","|n"&amp;EM$2&amp;"+"&amp;BG279&amp;EM$1)</f>
        <v/>
      </c>
      <c r="EN279" s="72" t="str">
        <f t="shared" ref="EN279:EN326" si="4167">IF(BH279="","","|n"&amp;EN$2&amp;"+"&amp;BH279&amp;EN$1)</f>
        <v/>
      </c>
      <c r="EO279" s="72" t="str">
        <f t="shared" ref="EO279:EO326" si="4168">IF(BI279="","","|n"&amp;EO$2&amp;"+"&amp;BI279&amp;EO$1)</f>
        <v/>
      </c>
      <c r="EP279" s="72" t="str">
        <f t="shared" ref="EP279:EP326" si="4169">IF(BJ279="","","|n"&amp;EP$2&amp;"+"&amp;BJ279&amp;EP$1)</f>
        <v/>
      </c>
      <c r="EQ279" s="72" t="str">
        <f t="shared" ref="EQ279:EQ326" si="4170">IF(BK279="","","|n"&amp;EQ$2&amp;"+"&amp;BK279&amp;EQ$1)</f>
        <v/>
      </c>
      <c r="ER279" s="72" t="str">
        <f t="shared" ref="ER279:ER326" si="4171">IF(BL279="","","|n"&amp;ER$2&amp;"+"&amp;BL279&amp;ER$1)</f>
        <v/>
      </c>
      <c r="ES279" s="72" t="str">
        <f t="shared" ref="ES279:ES326" si="4172">IF(BM279="","","|n"&amp;ES$2&amp;"+"&amp;BM279&amp;ES$1)</f>
        <v/>
      </c>
      <c r="ET279" s="72" t="str">
        <f t="shared" ref="ET279:ET326" si="4173">IF(BN279="","","|n"&amp;ET$2&amp;"+"&amp;BN279&amp;ET$1)</f>
        <v/>
      </c>
      <c r="EU279" s="72" t="str">
        <f t="shared" ref="EU279:EU326" si="4174">IF(BO279="","","|n"&amp;EU$2&amp;"+"&amp;BO279&amp;EU$1)</f>
        <v/>
      </c>
      <c r="EV279" s="72" t="str">
        <f t="shared" ref="EV279:EV326" si="4175">IF(BP279="","","|n"&amp;EV$2&amp;"+"&amp;BP279&amp;EV$1)</f>
        <v/>
      </c>
      <c r="EW279" s="72" t="str">
        <f t="shared" ref="EW279:EW326" si="4176">IF(BQ279="","","|n"&amp;EW$2&amp;"+"&amp;BQ279&amp;EW$1)</f>
        <v/>
      </c>
      <c r="EX279" s="72" t="str">
        <f t="shared" ref="EX279:EX326" si="4177">IF(BR279="","","|n"&amp;EX$2&amp;"+"&amp;BR279&amp;EX$1)</f>
        <v/>
      </c>
      <c r="EY279" s="72" t="str">
        <f t="shared" ref="EY279:EY326" si="4178">IF(BS279="","","|n"&amp;EY$2&amp;"+"&amp;BS279&amp;EY$1)</f>
        <v/>
      </c>
      <c r="EZ279" s="72" t="str">
        <f t="shared" ref="EZ279:EZ326" si="4179">IF(BT279="","","|n"&amp;EZ$2&amp;"+"&amp;BT279&amp;EZ$1)</f>
        <v/>
      </c>
      <c r="FA279" s="72" t="str">
        <f t="shared" ref="FA279:FA326" si="4180">IF(BU279="","","|n"&amp;FA$2&amp;"+"&amp;BU279&amp;FA$1)</f>
        <v/>
      </c>
      <c r="FB279" s="72" t="str">
        <f t="shared" ref="FB279:FB326" si="4181">IF(BV279="","","|n"&amp;FB$2&amp;"+"&amp;BV279&amp;FB$1)</f>
        <v/>
      </c>
      <c r="FC279" s="72" t="str">
        <f t="shared" ref="FC279:FC326" si="4182">IF(BW279="","","|n"&amp;FC$2&amp;"+"&amp;BW279&amp;FC$1)</f>
        <v/>
      </c>
      <c r="FD279" s="72" t="str">
        <f t="shared" ref="FD279:FD326" si="4183">IF(BX279="","","|n"&amp;FD$2&amp;"+"&amp;BX279&amp;FD$1)</f>
        <v/>
      </c>
      <c r="FE279" s="72" t="str">
        <f t="shared" ref="FE279:FE326" si="4184">IF(BY279="","","|n"&amp;FE$2&amp;"+"&amp;BY279&amp;FE$1)</f>
        <v/>
      </c>
      <c r="FF279" s="72" t="str">
        <f t="shared" ref="FF279:FF326" si="4185">IF(BZ279="","","|n"&amp;FF$2&amp;"+"&amp;BZ279&amp;FF$1)</f>
        <v/>
      </c>
      <c r="FG279" s="72" t="str">
        <f t="shared" ref="FG279:FG326" si="4186">IF(CA279="","","|n"&amp;FG$2&amp;"+"&amp;CA279&amp;FG$1)</f>
        <v/>
      </c>
      <c r="FH279" s="72" t="str">
        <f t="shared" ref="FH279:FH326" si="4187">IF(CB279="","","|n"&amp;FH$2&amp;"+"&amp;CB279&amp;FH$1)</f>
        <v/>
      </c>
      <c r="FI279" s="72" t="str">
        <f t="shared" ref="FI279:FI326" si="4188">IF(CC279="","","|n"&amp;FI$2&amp;"+"&amp;CC279&amp;FI$1)</f>
        <v/>
      </c>
      <c r="FJ279" s="72" t="str">
        <f t="shared" ref="FJ279:FJ326" si="4189">IF(CD279="","","|n"&amp;FJ$2&amp;"+"&amp;CD279&amp;FJ$1)</f>
        <v/>
      </c>
      <c r="FK279" s="72" t="str">
        <f t="shared" ref="FK279:FK326" si="4190">IF(CE279="","","|n"&amp;FK$2&amp;"+"&amp;CE279&amp;FK$1)</f>
        <v/>
      </c>
      <c r="FL279" s="72" t="str">
        <f t="shared" ref="FL279:FL326" si="4191">IF(CF279="","","|n"&amp;FL$2&amp;"+"&amp;CF279&amp;FL$1)</f>
        <v/>
      </c>
      <c r="FM279" s="72" t="str">
        <f t="shared" ref="FM279:FM326" si="4192">IF(CG279="","","|n"&amp;FM$2&amp;"+"&amp;CG279&amp;FM$1)</f>
        <v/>
      </c>
      <c r="FN279" s="72" t="str">
        <f t="shared" ref="FN279:FN326" si="4193">IF(CH279="","","|n"&amp;FN$2&amp;"+"&amp;CH279&amp;FN$1)</f>
        <v/>
      </c>
      <c r="FO279" s="72" t="str">
        <f t="shared" ref="FO279:FO326" si="4194">IF(CI279="","","|n"&amp;FO$2&amp;"+"&amp;CI279&amp;FO$1)</f>
        <v/>
      </c>
      <c r="FP279" s="72" t="str">
        <f t="shared" ref="FP279:FP326" si="4195">IF(CJ279="","","|n"&amp;FP$2&amp;"+"&amp;CJ279&amp;FP$1)</f>
        <v/>
      </c>
      <c r="FQ279" s="72" t="str">
        <f t="shared" ref="FQ279:FQ326" si="4196">IF(CK279="","","|n"&amp;FQ$2&amp;"+"&amp;CK279&amp;FQ$1)</f>
        <v/>
      </c>
      <c r="FR279" s="72" t="str">
        <f t="shared" ref="FR279:FR326" si="4197">IF(CL279="","","|n"&amp;FR$2&amp;"+"&amp;CL279&amp;FR$1)</f>
        <v/>
      </c>
      <c r="FS279" s="72" t="str">
        <f t="shared" ref="FS279:FS326" si="4198">IF(CM279="","","|n"&amp;FS$2&amp;"+"&amp;CM279&amp;FS$1)</f>
        <v/>
      </c>
    </row>
    <row r="280" spans="1:175">
      <c r="A280" s="82"/>
      <c r="B280" s="82" t="s">
        <v>861</v>
      </c>
      <c r="C280" s="71" t="s">
        <v>837</v>
      </c>
      <c r="T280" s="150"/>
      <c r="U280" s="88"/>
      <c r="CN280" s="70" t="str">
        <f t="shared" si="4052"/>
        <v>InitUnitState('IF25',,,,,,,,,,)</v>
      </c>
      <c r="CO280" s="70" t="str">
        <f t="shared" si="4053"/>
        <v>InitUnitNormal('IF25',,,,,,,,,,)</v>
      </c>
      <c r="CP280" s="70" t="str">
        <f t="shared" si="4054"/>
        <v>InitUnitMagic('IF25',,,,,,,,,,)</v>
      </c>
      <c r="CQ280" s="70" t="str">
        <f t="shared" si="4055"/>
        <v>InitUnitAdd('IF25',,,,,,,,,,)</v>
      </c>
      <c r="CR280" s="70" t="str">
        <f t="shared" si="4056"/>
        <v>InitEquipData('IF25',,"",,,,,'','','','','','',"")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862</v>
      </c>
      <c r="C281" s="71" t="s">
        <v>837</v>
      </c>
      <c r="T281" s="150"/>
      <c r="U281" s="88"/>
      <c r="CN281" s="70" t="str">
        <f t="shared" si="4052"/>
        <v>InitUnitState('IF26',,,,,,,,,,)</v>
      </c>
      <c r="CO281" s="70" t="str">
        <f t="shared" si="4053"/>
        <v>InitUnitNormal('IF26',,,,,,,,,,)</v>
      </c>
      <c r="CP281" s="70" t="str">
        <f t="shared" si="4054"/>
        <v>InitUnitMagic('IF26',,,,,,,,,,)</v>
      </c>
      <c r="CQ281" s="70" t="str">
        <f t="shared" si="4055"/>
        <v>InitUnitAdd('IF26',,,,,,,,,,)</v>
      </c>
      <c r="CR281" s="70" t="str">
        <f t="shared" si="4056"/>
        <v>InitEquipData('IF26',,"",,,,,'','','','','','',"")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863</v>
      </c>
      <c r="C282" s="71" t="s">
        <v>837</v>
      </c>
      <c r="T282" s="150"/>
      <c r="U282" s="88"/>
      <c r="CN282" s="70" t="str">
        <f t="shared" si="4052"/>
        <v>InitUnitState('IF27',,,,,,,,,,)</v>
      </c>
      <c r="CO282" s="70" t="str">
        <f t="shared" si="4053"/>
        <v>InitUnitNormal('IF27',,,,,,,,,,)</v>
      </c>
      <c r="CP282" s="70" t="str">
        <f t="shared" si="4054"/>
        <v>InitUnitMagic('IF27',,,,,,,,,,)</v>
      </c>
      <c r="CQ282" s="70" t="str">
        <f t="shared" si="4055"/>
        <v>InitUnitAdd('IF27',,,,,,,,,,)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289&amp;CR$1&amp;")"</f>
        <v>InitEquipData('IF27',,"",,,,,'','','','','','',"")</v>
      </c>
      <c r="CU282" s="98" t="str">
        <f t="shared" si="4128"/>
        <v>|n</v>
      </c>
      <c r="CW282" s="61"/>
      <c r="CX282" s="61"/>
      <c r="CY282" s="61"/>
      <c r="CZ282" s="61"/>
      <c r="DA282" s="61"/>
      <c r="DB282" s="72" t="str">
        <f t="shared" si="4129"/>
        <v/>
      </c>
      <c r="DC282" s="72" t="str">
        <f t="shared" si="4130"/>
        <v/>
      </c>
      <c r="DD282" s="72" t="str">
        <f t="shared" si="4131"/>
        <v/>
      </c>
      <c r="DE282" s="72" t="str">
        <f t="shared" si="4132"/>
        <v/>
      </c>
      <c r="DF282" s="72" t="str">
        <f t="shared" si="4133"/>
        <v/>
      </c>
      <c r="DG282" s="72" t="str">
        <f t="shared" si="4134"/>
        <v/>
      </c>
      <c r="DH282" s="72" t="str">
        <f t="shared" si="4135"/>
        <v/>
      </c>
      <c r="DI282" s="72" t="str">
        <f t="shared" si="4136"/>
        <v/>
      </c>
      <c r="DJ282" s="72" t="str">
        <f t="shared" si="4137"/>
        <v/>
      </c>
      <c r="DK282" s="72" t="str">
        <f t="shared" si="4138"/>
        <v/>
      </c>
      <c r="DL282" s="72" t="str">
        <f t="shared" si="4139"/>
        <v/>
      </c>
      <c r="DM282" s="72" t="str">
        <f t="shared" si="4140"/>
        <v/>
      </c>
      <c r="DN282" s="72" t="str">
        <f t="shared" si="4141"/>
        <v/>
      </c>
      <c r="DO282" s="72" t="str">
        <f t="shared" si="4142"/>
        <v/>
      </c>
      <c r="DP282" s="72" t="str">
        <f t="shared" si="4143"/>
        <v/>
      </c>
      <c r="DQ282" s="72" t="str">
        <f t="shared" si="4144"/>
        <v/>
      </c>
      <c r="DR282" s="72" t="str">
        <f t="shared" si="4145"/>
        <v/>
      </c>
      <c r="DS282" s="72" t="str">
        <f t="shared" si="4146"/>
        <v/>
      </c>
      <c r="DT282" s="72" t="str">
        <f t="shared" si="4147"/>
        <v/>
      </c>
      <c r="DU282" s="72" t="str">
        <f t="shared" si="4148"/>
        <v/>
      </c>
      <c r="DV282" s="72" t="str">
        <f t="shared" si="4149"/>
        <v/>
      </c>
      <c r="DW282" s="72" t="str">
        <f t="shared" si="4150"/>
        <v/>
      </c>
      <c r="DX282" s="72" t="str">
        <f t="shared" si="4151"/>
        <v/>
      </c>
      <c r="DY282" s="72" t="str">
        <f t="shared" si="4152"/>
        <v/>
      </c>
      <c r="DZ282" s="72" t="str">
        <f t="shared" si="4153"/>
        <v/>
      </c>
      <c r="EA282" s="72" t="str">
        <f t="shared" si="4154"/>
        <v/>
      </c>
      <c r="EB282" s="72" t="str">
        <f t="shared" si="4155"/>
        <v/>
      </c>
      <c r="EC282" s="72" t="str">
        <f t="shared" si="4156"/>
        <v/>
      </c>
      <c r="ED282" s="72" t="str">
        <f t="shared" si="4157"/>
        <v/>
      </c>
      <c r="EE282" s="72" t="str">
        <f t="shared" si="4158"/>
        <v/>
      </c>
      <c r="EF282" s="72" t="str">
        <f t="shared" si="4159"/>
        <v/>
      </c>
      <c r="EG282" s="72" t="str">
        <f t="shared" si="4160"/>
        <v/>
      </c>
      <c r="EH282" s="72" t="str">
        <f t="shared" si="4161"/>
        <v/>
      </c>
      <c r="EI282" s="72" t="str">
        <f t="shared" si="4162"/>
        <v/>
      </c>
      <c r="EJ282" s="72" t="str">
        <f t="shared" si="4163"/>
        <v/>
      </c>
      <c r="EK282" s="72" t="str">
        <f t="shared" si="4164"/>
        <v/>
      </c>
      <c r="EL282" s="72" t="str">
        <f t="shared" si="4165"/>
        <v/>
      </c>
      <c r="EM282" s="72" t="str">
        <f t="shared" si="4166"/>
        <v/>
      </c>
      <c r="EN282" s="72" t="str">
        <f t="shared" si="4167"/>
        <v/>
      </c>
      <c r="EO282" s="72" t="str">
        <f t="shared" si="4168"/>
        <v/>
      </c>
      <c r="EP282" s="72" t="str">
        <f t="shared" si="4169"/>
        <v/>
      </c>
      <c r="EQ282" s="72" t="str">
        <f t="shared" si="4170"/>
        <v/>
      </c>
      <c r="ER282" s="72" t="str">
        <f t="shared" si="4171"/>
        <v/>
      </c>
      <c r="ES282" s="72" t="str">
        <f t="shared" si="4172"/>
        <v/>
      </c>
      <c r="ET282" s="72" t="str">
        <f t="shared" si="4173"/>
        <v/>
      </c>
      <c r="EU282" s="72" t="str">
        <f t="shared" si="4174"/>
        <v/>
      </c>
      <c r="EV282" s="72" t="str">
        <f t="shared" si="4175"/>
        <v/>
      </c>
      <c r="EW282" s="72" t="str">
        <f t="shared" si="4176"/>
        <v/>
      </c>
      <c r="EX282" s="72" t="str">
        <f t="shared" si="4177"/>
        <v/>
      </c>
      <c r="EY282" s="72" t="str">
        <f t="shared" si="4178"/>
        <v/>
      </c>
      <c r="EZ282" s="72" t="str">
        <f t="shared" si="4179"/>
        <v/>
      </c>
      <c r="FA282" s="72" t="str">
        <f t="shared" si="4180"/>
        <v/>
      </c>
      <c r="FB282" s="72" t="str">
        <f t="shared" si="4181"/>
        <v/>
      </c>
      <c r="FC282" s="72" t="str">
        <f t="shared" si="4182"/>
        <v/>
      </c>
      <c r="FD282" s="72" t="str">
        <f t="shared" si="4183"/>
        <v/>
      </c>
      <c r="FE282" s="72" t="str">
        <f t="shared" si="4184"/>
        <v/>
      </c>
      <c r="FF282" s="72" t="str">
        <f t="shared" si="4185"/>
        <v/>
      </c>
      <c r="FG282" s="72" t="str">
        <f t="shared" si="4186"/>
        <v/>
      </c>
      <c r="FH282" s="72" t="str">
        <f t="shared" si="4187"/>
        <v/>
      </c>
      <c r="FI282" s="72" t="str">
        <f t="shared" si="4188"/>
        <v/>
      </c>
      <c r="FJ282" s="72" t="str">
        <f t="shared" si="4189"/>
        <v/>
      </c>
      <c r="FK282" s="72" t="str">
        <f t="shared" si="4190"/>
        <v/>
      </c>
      <c r="FL282" s="72" t="str">
        <f t="shared" si="4191"/>
        <v/>
      </c>
      <c r="FM282" s="72" t="str">
        <f t="shared" si="4192"/>
        <v/>
      </c>
      <c r="FN282" s="72" t="str">
        <f t="shared" si="4193"/>
        <v/>
      </c>
      <c r="FO282" s="72" t="str">
        <f t="shared" si="4194"/>
        <v/>
      </c>
      <c r="FP282" s="72" t="str">
        <f t="shared" si="4195"/>
        <v/>
      </c>
      <c r="FQ282" s="72" t="str">
        <f t="shared" si="4196"/>
        <v/>
      </c>
      <c r="FR282" s="72" t="str">
        <f t="shared" si="4197"/>
        <v/>
      </c>
      <c r="FS282" s="72" t="str">
        <f t="shared" si="4198"/>
        <v/>
      </c>
    </row>
    <row r="283" spans="1:175">
      <c r="A283" s="82"/>
      <c r="B283" s="82" t="s">
        <v>864</v>
      </c>
      <c r="C283" s="71" t="s">
        <v>837</v>
      </c>
      <c r="T283" s="150"/>
      <c r="U283" s="88"/>
      <c r="CN283" s="70" t="str">
        <f t="shared" ref="CN283:CN288" si="4199">"InitUnitState('"&amp;B283&amp;"',"&amp;V283&amp;","&amp;W283&amp;","&amp;X283&amp;","&amp;Y283&amp;","&amp;Z283&amp;","&amp;AA283&amp;","&amp;AB283&amp;","&amp;AC283&amp;","&amp;AD283&amp;","&amp;AE283&amp;")"</f>
        <v>InitUnitState('IF28',,,,,,,,,,)</v>
      </c>
      <c r="CO283" s="70" t="str">
        <f t="shared" ref="CO283:CO288" si="4200">"InitUnitNormal('"&amp;B283&amp;"',"&amp;AF283&amp;","&amp;AG283&amp;","&amp;AH283&amp;","&amp;AI283&amp;","&amp;AJ283&amp;","&amp;AK283&amp;","&amp;AL283&amp;","&amp;AM283&amp;","&amp;AN283&amp;","&amp;AO283&amp;")"</f>
        <v>InitUnitNormal('IF28',,,,,,,,,,)</v>
      </c>
      <c r="CP283" s="70" t="str">
        <f t="shared" ref="CP283:CP288" si="4201">"InitUnitMagic('"&amp;B283&amp;"',"&amp;AP283&amp;","&amp;AQ283&amp;","&amp;AR283&amp;","&amp;AS283&amp;","&amp;AT283&amp;","&amp;AU283&amp;","&amp;AV283&amp;","&amp;AW283&amp;","&amp;BI283&amp;","&amp;BJ283&amp;")"</f>
        <v>InitUnitMagic('IF28',,,,,,,,,,)</v>
      </c>
      <c r="CQ283" s="70" t="str">
        <f t="shared" ref="CQ283:CQ288" si="4202">"InitUnitAdd('"&amp;B283&amp;"',"&amp;BK283&amp;","&amp;BL283&amp;","&amp;BM283&amp;","&amp;BN283&amp;","&amp;BO283&amp;","&amp;BP283&amp;","&amp;BQ283&amp;","&amp;BR283&amp;","&amp;BS283&amp;","&amp;BT283&amp;")"</f>
        <v>InitUnitAdd('IF28',,,,,,,,,,)</v>
      </c>
      <c r="CR283" s="70" t="str">
        <f t="shared" ref="CR283:CR285" si="4203"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InitEquipData('IF28',,"",,,,,'','','','','','',"")</v>
      </c>
      <c r="CU283" s="98" t="str">
        <f t="shared" ref="CU283:CU288" si="4204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W283" s="61"/>
      <c r="CX283" s="61"/>
      <c r="CY283" s="61"/>
      <c r="CZ283" s="61"/>
      <c r="DA283" s="61"/>
      <c r="DB283" s="72" t="str">
        <f t="shared" ref="DB283:DB288" si="4205">IF(V283="","","|n"&amp;DB$2&amp;"+"&amp;V283&amp;DB$1)</f>
        <v/>
      </c>
      <c r="DC283" s="72" t="str">
        <f t="shared" ref="DC283:DC288" si="4206">IF(W283="","","|n"&amp;DC$2&amp;"+"&amp;W283&amp;DC$1)</f>
        <v/>
      </c>
      <c r="DD283" s="72" t="str">
        <f t="shared" ref="DD283:DD288" si="4207">IF(X283="","","|n"&amp;DD$2&amp;"+"&amp;X283&amp;DD$1)</f>
        <v/>
      </c>
      <c r="DE283" s="72" t="str">
        <f t="shared" ref="DE283:DE288" si="4208">IF(Y283="","","|n"&amp;DE$2&amp;"+"&amp;Y283&amp;DE$1)</f>
        <v/>
      </c>
      <c r="DF283" s="72" t="str">
        <f t="shared" ref="DF283:DF288" si="4209">IF(Z283="","","|n"&amp;DF$2&amp;"+"&amp;Z283&amp;DF$1)</f>
        <v/>
      </c>
      <c r="DG283" s="72" t="str">
        <f t="shared" ref="DG283:DG288" si="4210">IF(AA283="","","|n"&amp;DG$2&amp;"+"&amp;AA283&amp;DG$1)</f>
        <v/>
      </c>
      <c r="DH283" s="72" t="str">
        <f t="shared" ref="DH283:DH288" si="4211">IF(AB283="","","|n"&amp;DH$2&amp;"+"&amp;AB283&amp;DH$1)</f>
        <v/>
      </c>
      <c r="DI283" s="72" t="str">
        <f t="shared" ref="DI283:DI288" si="4212">IF(AC283="","","|n"&amp;DI$2&amp;"+"&amp;AC283&amp;DI$1)</f>
        <v/>
      </c>
      <c r="DJ283" s="72" t="str">
        <f t="shared" ref="DJ283:DJ288" si="4213">IF(AD283="","","|n"&amp;DJ$2&amp;"+"&amp;AD283&amp;DJ$1)</f>
        <v/>
      </c>
      <c r="DK283" s="72" t="str">
        <f t="shared" ref="DK283:DK288" si="4214">IF(AE283="","","|n"&amp;DK$2&amp;"+"&amp;AE283&amp;DK$1)</f>
        <v/>
      </c>
      <c r="DL283" s="72" t="str">
        <f t="shared" ref="DL283:DL288" si="4215">IF(AF283="","","|n"&amp;DL$2&amp;"+"&amp;AF283&amp;DL$1)</f>
        <v/>
      </c>
      <c r="DM283" s="72" t="str">
        <f t="shared" ref="DM283:DM288" si="4216">IF(AG283="","","|n"&amp;DM$2&amp;"+"&amp;AG283&amp;DM$1)</f>
        <v/>
      </c>
      <c r="DN283" s="72" t="str">
        <f t="shared" ref="DN283:DN288" si="4217">IF(AH283="","","|n"&amp;DN$2&amp;"+"&amp;AH283&amp;DN$1)</f>
        <v/>
      </c>
      <c r="DO283" s="72" t="str">
        <f t="shared" ref="DO283:DO288" si="4218">IF(AI283="","","|n"&amp;DO$2&amp;"+"&amp;AI283&amp;DO$1)</f>
        <v/>
      </c>
      <c r="DP283" s="72" t="str">
        <f t="shared" ref="DP283:DP288" si="4219">IF(AJ283="","","|n"&amp;DP$2&amp;"+"&amp;AJ283&amp;DP$1)</f>
        <v/>
      </c>
      <c r="DQ283" s="72" t="str">
        <f t="shared" ref="DQ283:DQ288" si="4220">IF(AK283="","","|n"&amp;DQ$2&amp;"+"&amp;AK283&amp;DQ$1)</f>
        <v/>
      </c>
      <c r="DR283" s="72" t="str">
        <f t="shared" ref="DR283:DR288" si="4221">IF(AL283="","","|n"&amp;DR$2&amp;"+"&amp;AL283&amp;DR$1)</f>
        <v/>
      </c>
      <c r="DS283" s="72" t="str">
        <f t="shared" ref="DS283:DS288" si="4222">IF(AM283="","","|n"&amp;DS$2&amp;"+"&amp;AM283&amp;DS$1)</f>
        <v/>
      </c>
      <c r="DT283" s="72" t="str">
        <f t="shared" ref="DT283:DT288" si="4223">IF(AN283="","","|n"&amp;DT$2&amp;"+"&amp;AN283&amp;DT$1)</f>
        <v/>
      </c>
      <c r="DU283" s="72" t="str">
        <f t="shared" ref="DU283:DU288" si="4224">IF(AO283="","","|n"&amp;DU$2&amp;"+"&amp;AO283&amp;DU$1)</f>
        <v/>
      </c>
      <c r="DV283" s="72" t="str">
        <f t="shared" ref="DV283:DV288" si="4225">IF(AP283="","","|n"&amp;DV$2&amp;"+"&amp;AP283&amp;DV$1)</f>
        <v/>
      </c>
      <c r="DW283" s="72" t="str">
        <f t="shared" ref="DW283:DW288" si="4226">IF(AQ283="","","|n"&amp;DW$2&amp;"+"&amp;AQ283&amp;DW$1)</f>
        <v/>
      </c>
      <c r="DX283" s="72" t="str">
        <f t="shared" ref="DX283:DX288" si="4227">IF(AR283="","","|n"&amp;DX$2&amp;"+"&amp;AR283&amp;DX$1)</f>
        <v/>
      </c>
      <c r="DY283" s="72" t="str">
        <f t="shared" ref="DY283:DY288" si="4228">IF(AS283="","","|n"&amp;DY$2&amp;"+"&amp;AS283&amp;DY$1)</f>
        <v/>
      </c>
      <c r="DZ283" s="72" t="str">
        <f t="shared" ref="DZ283:DZ288" si="4229">IF(AT283="","","|n"&amp;DZ$2&amp;"+"&amp;AT283&amp;DZ$1)</f>
        <v/>
      </c>
      <c r="EA283" s="72" t="str">
        <f t="shared" ref="EA283:EA288" si="4230">IF(AU283="","","|n"&amp;EA$2&amp;"+"&amp;AU283&amp;EA$1)</f>
        <v/>
      </c>
      <c r="EB283" s="72" t="str">
        <f t="shared" ref="EB283:EB288" si="4231">IF(AV283="","","|n"&amp;EB$2&amp;"+"&amp;AV283&amp;EB$1)</f>
        <v/>
      </c>
      <c r="EC283" s="72" t="str">
        <f t="shared" ref="EC283:EC288" si="4232">IF(AW283="","","|n"&amp;EC$2&amp;"+"&amp;AW283&amp;EC$1)</f>
        <v/>
      </c>
      <c r="ED283" s="72" t="str">
        <f t="shared" ref="ED283:ED288" si="4233">IF(AX283="","","|n"&amp;ED$2&amp;"+"&amp;AX283&amp;ED$1)</f>
        <v/>
      </c>
      <c r="EE283" s="72" t="str">
        <f t="shared" ref="EE283:EE288" si="4234">IF(AY283="","","|n"&amp;EE$2&amp;"+"&amp;AY283&amp;EE$1)</f>
        <v/>
      </c>
      <c r="EF283" s="72" t="str">
        <f t="shared" ref="EF283:EF288" si="4235">IF(AZ283="","","|n"&amp;EF$2&amp;"+"&amp;AZ283&amp;EF$1)</f>
        <v/>
      </c>
      <c r="EG283" s="72" t="str">
        <f t="shared" ref="EG283:EG288" si="4236">IF(BA283="","","|n"&amp;EG$2&amp;"+"&amp;BA283&amp;EG$1)</f>
        <v/>
      </c>
      <c r="EH283" s="72" t="str">
        <f t="shared" ref="EH283:EH288" si="4237">IF(BB283="","","|n"&amp;EH$2&amp;"+"&amp;BB283&amp;EH$1)</f>
        <v/>
      </c>
      <c r="EI283" s="72" t="str">
        <f t="shared" ref="EI283:EI288" si="4238">IF(BC283="","","|n"&amp;EI$2&amp;"+"&amp;BC283&amp;EI$1)</f>
        <v/>
      </c>
      <c r="EJ283" s="72" t="str">
        <f t="shared" ref="EJ283:EJ288" si="4239">IF(BD283="","","|n"&amp;EJ$2&amp;"+"&amp;BD283&amp;EJ$1)</f>
        <v/>
      </c>
      <c r="EK283" s="72" t="str">
        <f t="shared" ref="EK283:EK288" si="4240">IF(BE283="","","|n"&amp;EK$2&amp;"+"&amp;BE283&amp;EK$1)</f>
        <v/>
      </c>
      <c r="EL283" s="72" t="str">
        <f t="shared" ref="EL283:EL288" si="4241">IF(BF283="","","|n"&amp;EL$2&amp;"+"&amp;BF283&amp;EL$1)</f>
        <v/>
      </c>
      <c r="EM283" s="72" t="str">
        <f t="shared" ref="EM283:EM288" si="4242">IF(BG283="","","|n"&amp;EM$2&amp;"+"&amp;BG283&amp;EM$1)</f>
        <v/>
      </c>
      <c r="EN283" s="72" t="str">
        <f t="shared" ref="EN283:EN288" si="4243">IF(BH283="","","|n"&amp;EN$2&amp;"+"&amp;BH283&amp;EN$1)</f>
        <v/>
      </c>
      <c r="EO283" s="72" t="str">
        <f t="shared" ref="EO283:EO288" si="4244">IF(BI283="","","|n"&amp;EO$2&amp;"+"&amp;BI283&amp;EO$1)</f>
        <v/>
      </c>
      <c r="EP283" s="72" t="str">
        <f t="shared" ref="EP283:EP288" si="4245">IF(BJ283="","","|n"&amp;EP$2&amp;"+"&amp;BJ283&amp;EP$1)</f>
        <v/>
      </c>
      <c r="EQ283" s="72" t="str">
        <f t="shared" ref="EQ283:EQ288" si="4246">IF(BK283="","","|n"&amp;EQ$2&amp;"+"&amp;BK283&amp;EQ$1)</f>
        <v/>
      </c>
      <c r="ER283" s="72" t="str">
        <f t="shared" ref="ER283:ER288" si="4247">IF(BL283="","","|n"&amp;ER$2&amp;"+"&amp;BL283&amp;ER$1)</f>
        <v/>
      </c>
      <c r="ES283" s="72" t="str">
        <f t="shared" ref="ES283:ES288" si="4248">IF(BM283="","","|n"&amp;ES$2&amp;"+"&amp;BM283&amp;ES$1)</f>
        <v/>
      </c>
      <c r="ET283" s="72" t="str">
        <f t="shared" ref="ET283:ET288" si="4249">IF(BN283="","","|n"&amp;ET$2&amp;"+"&amp;BN283&amp;ET$1)</f>
        <v/>
      </c>
      <c r="EU283" s="72" t="str">
        <f t="shared" ref="EU283:EU288" si="4250">IF(BO283="","","|n"&amp;EU$2&amp;"+"&amp;BO283&amp;EU$1)</f>
        <v/>
      </c>
      <c r="EV283" s="72" t="str">
        <f t="shared" ref="EV283:EV288" si="4251">IF(BP283="","","|n"&amp;EV$2&amp;"+"&amp;BP283&amp;EV$1)</f>
        <v/>
      </c>
      <c r="EW283" s="72" t="str">
        <f t="shared" ref="EW283:EW288" si="4252">IF(BQ283="","","|n"&amp;EW$2&amp;"+"&amp;BQ283&amp;EW$1)</f>
        <v/>
      </c>
      <c r="EX283" s="72" t="str">
        <f t="shared" ref="EX283:EX288" si="4253">IF(BR283="","","|n"&amp;EX$2&amp;"+"&amp;BR283&amp;EX$1)</f>
        <v/>
      </c>
      <c r="EY283" s="72" t="str">
        <f t="shared" ref="EY283:EY288" si="4254">IF(BS283="","","|n"&amp;EY$2&amp;"+"&amp;BS283&amp;EY$1)</f>
        <v/>
      </c>
      <c r="EZ283" s="72" t="str">
        <f t="shared" ref="EZ283:EZ288" si="4255">IF(BT283="","","|n"&amp;EZ$2&amp;"+"&amp;BT283&amp;EZ$1)</f>
        <v/>
      </c>
      <c r="FA283" s="72" t="str">
        <f t="shared" ref="FA283:FA288" si="4256">IF(BU283="","","|n"&amp;FA$2&amp;"+"&amp;BU283&amp;FA$1)</f>
        <v/>
      </c>
      <c r="FB283" s="72" t="str">
        <f t="shared" ref="FB283:FB288" si="4257">IF(BV283="","","|n"&amp;FB$2&amp;"+"&amp;BV283&amp;FB$1)</f>
        <v/>
      </c>
      <c r="FC283" s="72" t="str">
        <f t="shared" ref="FC283:FC288" si="4258">IF(BW283="","","|n"&amp;FC$2&amp;"+"&amp;BW283&amp;FC$1)</f>
        <v/>
      </c>
      <c r="FD283" s="72" t="str">
        <f t="shared" ref="FD283:FD288" si="4259">IF(BX283="","","|n"&amp;FD$2&amp;"+"&amp;BX283&amp;FD$1)</f>
        <v/>
      </c>
      <c r="FE283" s="72" t="str">
        <f t="shared" ref="FE283:FE288" si="4260">IF(BY283="","","|n"&amp;FE$2&amp;"+"&amp;BY283&amp;FE$1)</f>
        <v/>
      </c>
      <c r="FF283" s="72" t="str">
        <f t="shared" ref="FF283:FF288" si="4261">IF(BZ283="","","|n"&amp;FF$2&amp;"+"&amp;BZ283&amp;FF$1)</f>
        <v/>
      </c>
      <c r="FG283" s="72" t="str">
        <f t="shared" ref="FG283:FG288" si="4262">IF(CA283="","","|n"&amp;FG$2&amp;"+"&amp;CA283&amp;FG$1)</f>
        <v/>
      </c>
      <c r="FH283" s="72" t="str">
        <f t="shared" ref="FH283:FH288" si="4263">IF(CB283="","","|n"&amp;FH$2&amp;"+"&amp;CB283&amp;FH$1)</f>
        <v/>
      </c>
      <c r="FI283" s="72" t="str">
        <f t="shared" ref="FI283:FI288" si="4264">IF(CC283="","","|n"&amp;FI$2&amp;"+"&amp;CC283&amp;FI$1)</f>
        <v/>
      </c>
      <c r="FJ283" s="72" t="str">
        <f t="shared" ref="FJ283:FJ288" si="4265">IF(CD283="","","|n"&amp;FJ$2&amp;"+"&amp;CD283&amp;FJ$1)</f>
        <v/>
      </c>
      <c r="FK283" s="72" t="str">
        <f t="shared" ref="FK283:FK288" si="4266">IF(CE283="","","|n"&amp;FK$2&amp;"+"&amp;CE283&amp;FK$1)</f>
        <v/>
      </c>
      <c r="FL283" s="72" t="str">
        <f t="shared" ref="FL283:FL288" si="4267">IF(CF283="","","|n"&amp;FL$2&amp;"+"&amp;CF283&amp;FL$1)</f>
        <v/>
      </c>
      <c r="FM283" s="72" t="str">
        <f t="shared" ref="FM283:FM288" si="4268">IF(CG283="","","|n"&amp;FM$2&amp;"+"&amp;CG283&amp;FM$1)</f>
        <v/>
      </c>
      <c r="FN283" s="72" t="str">
        <f t="shared" ref="FN283:FN288" si="4269">IF(CH283="","","|n"&amp;FN$2&amp;"+"&amp;CH283&amp;FN$1)</f>
        <v/>
      </c>
      <c r="FO283" s="72" t="str">
        <f t="shared" ref="FO283:FO288" si="4270">IF(CI283="","","|n"&amp;FO$2&amp;"+"&amp;CI283&amp;FO$1)</f>
        <v/>
      </c>
      <c r="FP283" s="72" t="str">
        <f t="shared" ref="FP283:FP288" si="4271">IF(CJ283="","","|n"&amp;FP$2&amp;"+"&amp;CJ283&amp;FP$1)</f>
        <v/>
      </c>
      <c r="FQ283" s="72" t="str">
        <f t="shared" ref="FQ283:FQ288" si="4272">IF(CK283="","","|n"&amp;FQ$2&amp;"+"&amp;CK283&amp;FQ$1)</f>
        <v/>
      </c>
      <c r="FR283" s="72" t="str">
        <f t="shared" ref="FR283:FR288" si="4273">IF(CL283="","","|n"&amp;FR$2&amp;"+"&amp;CL283&amp;FR$1)</f>
        <v/>
      </c>
      <c r="FS283" s="72" t="str">
        <f t="shared" ref="FS283:FS288" si="4274">IF(CM283="","","|n"&amp;FS$2&amp;"+"&amp;CM283&amp;FS$1)</f>
        <v/>
      </c>
    </row>
    <row r="284" spans="1:175">
      <c r="A284" s="82"/>
      <c r="B284" s="82" t="s">
        <v>865</v>
      </c>
      <c r="C284" s="71" t="s">
        <v>837</v>
      </c>
      <c r="T284" s="150"/>
      <c r="U284" s="88"/>
      <c r="CN284" s="70" t="str">
        <f t="shared" si="4199"/>
        <v>InitUnitState('IF29',,,,,,,,,,)</v>
      </c>
      <c r="CO284" s="70" t="str">
        <f t="shared" si="4200"/>
        <v>InitUnitNormal('IF29',,,,,,,,,,)</v>
      </c>
      <c r="CP284" s="70" t="str">
        <f t="shared" si="4201"/>
        <v>InitUnitMagic('IF29',,,,,,,,,,)</v>
      </c>
      <c r="CQ284" s="70" t="str">
        <f t="shared" si="4202"/>
        <v>InitUnitAdd('IF29',,,,,,,,,,)</v>
      </c>
      <c r="CR284" s="70" t="str">
        <f t="shared" si="4203"/>
        <v>InitEquipData('IF29',,"",,,,,'','','','','','',"")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866</v>
      </c>
      <c r="C285" s="71" t="s">
        <v>837</v>
      </c>
      <c r="T285" s="150"/>
      <c r="U285" s="88"/>
      <c r="CN285" s="70" t="str">
        <f t="shared" si="4199"/>
        <v>InitUnitState('IF30',,,,,,,,,,)</v>
      </c>
      <c r="CO285" s="70" t="str">
        <f t="shared" si="4200"/>
        <v>InitUnitNormal('IF30',,,,,,,,,,)</v>
      </c>
      <c r="CP285" s="70" t="str">
        <f t="shared" si="4201"/>
        <v>InitUnitMagic('IF30',,,,,,,,,,)</v>
      </c>
      <c r="CQ285" s="70" t="str">
        <f t="shared" si="4202"/>
        <v>InitUnitAdd('IF30',,,,,,,,,,)</v>
      </c>
      <c r="CR285" s="70" t="str">
        <f t="shared" si="4203"/>
        <v>InitEquipData('IF30',,"",,,,,'','','','','','',"")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867</v>
      </c>
      <c r="C286" s="71" t="s">
        <v>837</v>
      </c>
      <c r="T286" s="150"/>
      <c r="U286" s="88"/>
      <c r="CN286" s="70" t="str">
        <f t="shared" si="4199"/>
        <v>InitUnitState('IF31',,,,,,,,,,)</v>
      </c>
      <c r="CO286" s="70" t="str">
        <f t="shared" si="4200"/>
        <v>InitUnitNormal('IF31',,,,,,,,,,)</v>
      </c>
      <c r="CP286" s="70" t="str">
        <f t="shared" si="4201"/>
        <v>InitUnitMagic('IF31',,,,,,,,,,)</v>
      </c>
      <c r="CQ286" s="70" t="str">
        <f t="shared" si="4202"/>
        <v>InitUnitAdd('IF31',,,,,,,,,,)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InitEquipData('IF31',,"",,,,,'','','','','','',"")</v>
      </c>
      <c r="CU286" s="98" t="str">
        <f t="shared" si="4204"/>
        <v>|n</v>
      </c>
      <c r="CW286" s="61"/>
      <c r="CX286" s="61"/>
      <c r="CY286" s="61"/>
      <c r="CZ286" s="61"/>
      <c r="DA286" s="61"/>
      <c r="DB286" s="72" t="str">
        <f t="shared" si="4205"/>
        <v/>
      </c>
      <c r="DC286" s="72" t="str">
        <f t="shared" si="4206"/>
        <v/>
      </c>
      <c r="DD286" s="72" t="str">
        <f t="shared" si="4207"/>
        <v/>
      </c>
      <c r="DE286" s="72" t="str">
        <f t="shared" si="4208"/>
        <v/>
      </c>
      <c r="DF286" s="72" t="str">
        <f t="shared" si="4209"/>
        <v/>
      </c>
      <c r="DG286" s="72" t="str">
        <f t="shared" si="4210"/>
        <v/>
      </c>
      <c r="DH286" s="72" t="str">
        <f t="shared" si="4211"/>
        <v/>
      </c>
      <c r="DI286" s="72" t="str">
        <f t="shared" si="4212"/>
        <v/>
      </c>
      <c r="DJ286" s="72" t="str">
        <f t="shared" si="4213"/>
        <v/>
      </c>
      <c r="DK286" s="72" t="str">
        <f t="shared" si="4214"/>
        <v/>
      </c>
      <c r="DL286" s="72" t="str">
        <f t="shared" si="4215"/>
        <v/>
      </c>
      <c r="DM286" s="72" t="str">
        <f t="shared" si="4216"/>
        <v/>
      </c>
      <c r="DN286" s="72" t="str">
        <f t="shared" si="4217"/>
        <v/>
      </c>
      <c r="DO286" s="72" t="str">
        <f t="shared" si="4218"/>
        <v/>
      </c>
      <c r="DP286" s="72" t="str">
        <f t="shared" si="4219"/>
        <v/>
      </c>
      <c r="DQ286" s="72" t="str">
        <f t="shared" si="4220"/>
        <v/>
      </c>
      <c r="DR286" s="72" t="str">
        <f t="shared" si="4221"/>
        <v/>
      </c>
      <c r="DS286" s="72" t="str">
        <f t="shared" si="4222"/>
        <v/>
      </c>
      <c r="DT286" s="72" t="str">
        <f t="shared" si="4223"/>
        <v/>
      </c>
      <c r="DU286" s="72" t="str">
        <f t="shared" si="4224"/>
        <v/>
      </c>
      <c r="DV286" s="72" t="str">
        <f t="shared" si="4225"/>
        <v/>
      </c>
      <c r="DW286" s="72" t="str">
        <f t="shared" si="4226"/>
        <v/>
      </c>
      <c r="DX286" s="72" t="str">
        <f t="shared" si="4227"/>
        <v/>
      </c>
      <c r="DY286" s="72" t="str">
        <f t="shared" si="4228"/>
        <v/>
      </c>
      <c r="DZ286" s="72" t="str">
        <f t="shared" si="4229"/>
        <v/>
      </c>
      <c r="EA286" s="72" t="str">
        <f t="shared" si="4230"/>
        <v/>
      </c>
      <c r="EB286" s="72" t="str">
        <f t="shared" si="4231"/>
        <v/>
      </c>
      <c r="EC286" s="72" t="str">
        <f t="shared" si="4232"/>
        <v/>
      </c>
      <c r="ED286" s="72" t="str">
        <f t="shared" si="4233"/>
        <v/>
      </c>
      <c r="EE286" s="72" t="str">
        <f t="shared" si="4234"/>
        <v/>
      </c>
      <c r="EF286" s="72" t="str">
        <f t="shared" si="4235"/>
        <v/>
      </c>
      <c r="EG286" s="72" t="str">
        <f t="shared" si="4236"/>
        <v/>
      </c>
      <c r="EH286" s="72" t="str">
        <f t="shared" si="4237"/>
        <v/>
      </c>
      <c r="EI286" s="72" t="str">
        <f t="shared" si="4238"/>
        <v/>
      </c>
      <c r="EJ286" s="72" t="str">
        <f t="shared" si="4239"/>
        <v/>
      </c>
      <c r="EK286" s="72" t="str">
        <f t="shared" si="4240"/>
        <v/>
      </c>
      <c r="EL286" s="72" t="str">
        <f t="shared" si="4241"/>
        <v/>
      </c>
      <c r="EM286" s="72" t="str">
        <f t="shared" si="4242"/>
        <v/>
      </c>
      <c r="EN286" s="72" t="str">
        <f t="shared" si="4243"/>
        <v/>
      </c>
      <c r="EO286" s="72" t="str">
        <f t="shared" si="4244"/>
        <v/>
      </c>
      <c r="EP286" s="72" t="str">
        <f t="shared" si="4245"/>
        <v/>
      </c>
      <c r="EQ286" s="72" t="str">
        <f t="shared" si="4246"/>
        <v/>
      </c>
      <c r="ER286" s="72" t="str">
        <f t="shared" si="4247"/>
        <v/>
      </c>
      <c r="ES286" s="72" t="str">
        <f t="shared" si="4248"/>
        <v/>
      </c>
      <c r="ET286" s="72" t="str">
        <f t="shared" si="4249"/>
        <v/>
      </c>
      <c r="EU286" s="72" t="str">
        <f t="shared" si="4250"/>
        <v/>
      </c>
      <c r="EV286" s="72" t="str">
        <f t="shared" si="4251"/>
        <v/>
      </c>
      <c r="EW286" s="72" t="str">
        <f t="shared" si="4252"/>
        <v/>
      </c>
      <c r="EX286" s="72" t="str">
        <f t="shared" si="4253"/>
        <v/>
      </c>
      <c r="EY286" s="72" t="str">
        <f t="shared" si="4254"/>
        <v/>
      </c>
      <c r="EZ286" s="72" t="str">
        <f t="shared" si="4255"/>
        <v/>
      </c>
      <c r="FA286" s="72" t="str">
        <f t="shared" si="4256"/>
        <v/>
      </c>
      <c r="FB286" s="72" t="str">
        <f t="shared" si="4257"/>
        <v/>
      </c>
      <c r="FC286" s="72" t="str">
        <f t="shared" si="4258"/>
        <v/>
      </c>
      <c r="FD286" s="72" t="str">
        <f t="shared" si="4259"/>
        <v/>
      </c>
      <c r="FE286" s="72" t="str">
        <f t="shared" si="4260"/>
        <v/>
      </c>
      <c r="FF286" s="72" t="str">
        <f t="shared" si="4261"/>
        <v/>
      </c>
      <c r="FG286" s="72" t="str">
        <f t="shared" si="4262"/>
        <v/>
      </c>
      <c r="FH286" s="72" t="str">
        <f t="shared" si="4263"/>
        <v/>
      </c>
      <c r="FI286" s="72" t="str">
        <f t="shared" si="4264"/>
        <v/>
      </c>
      <c r="FJ286" s="72" t="str">
        <f t="shared" si="4265"/>
        <v/>
      </c>
      <c r="FK286" s="72" t="str">
        <f t="shared" si="4266"/>
        <v/>
      </c>
      <c r="FL286" s="72" t="str">
        <f t="shared" si="4267"/>
        <v/>
      </c>
      <c r="FM286" s="72" t="str">
        <f t="shared" si="4268"/>
        <v/>
      </c>
      <c r="FN286" s="72" t="str">
        <f t="shared" si="4269"/>
        <v/>
      </c>
      <c r="FO286" s="72" t="str">
        <f t="shared" si="4270"/>
        <v/>
      </c>
      <c r="FP286" s="72" t="str">
        <f t="shared" si="4271"/>
        <v/>
      </c>
      <c r="FQ286" s="72" t="str">
        <f t="shared" si="4272"/>
        <v/>
      </c>
      <c r="FR286" s="72" t="str">
        <f t="shared" si="4273"/>
        <v/>
      </c>
      <c r="FS286" s="72" t="str">
        <f t="shared" si="4274"/>
        <v/>
      </c>
    </row>
    <row r="287" spans="1:175">
      <c r="A287" s="82"/>
      <c r="B287" s="82" t="s">
        <v>868</v>
      </c>
      <c r="C287" s="71" t="s">
        <v>837</v>
      </c>
      <c r="T287" s="150"/>
      <c r="U287" s="88"/>
      <c r="CN287" s="70" t="str">
        <f t="shared" ref="CN287" si="4275">"InitUnitState('"&amp;B287&amp;"',"&amp;V287&amp;","&amp;W287&amp;","&amp;X287&amp;","&amp;Y287&amp;","&amp;Z287&amp;","&amp;AA287&amp;","&amp;AB287&amp;","&amp;AC287&amp;","&amp;AD287&amp;","&amp;AE287&amp;")"</f>
        <v>InitUnitState('IF32',,,,,,,,,,)</v>
      </c>
      <c r="CO287" s="70" t="str">
        <f t="shared" ref="CO287" si="4276">"InitUnitNormal('"&amp;B287&amp;"',"&amp;AF287&amp;","&amp;AG287&amp;","&amp;AH287&amp;","&amp;AI287&amp;","&amp;AJ287&amp;","&amp;AK287&amp;","&amp;AL287&amp;","&amp;AM287&amp;","&amp;AN287&amp;","&amp;AO287&amp;")"</f>
        <v>InitUnitNormal('IF32',,,,,,,,,,)</v>
      </c>
      <c r="CP287" s="70" t="str">
        <f t="shared" ref="CP287" si="4277">"InitUnitMagic('"&amp;B287&amp;"',"&amp;AP287&amp;","&amp;AQ287&amp;","&amp;AR287&amp;","&amp;AS287&amp;","&amp;AT287&amp;","&amp;AU287&amp;","&amp;AV287&amp;","&amp;AW287&amp;","&amp;BI287&amp;","&amp;BJ287&amp;")"</f>
        <v>InitUnitMagic('IF32',,,,,,,,,,)</v>
      </c>
      <c r="CQ287" s="70" t="str">
        <f t="shared" ref="CQ287" si="4278">"InitUnitAdd('"&amp;B287&amp;"',"&amp;BK287&amp;","&amp;BL287&amp;","&amp;BM287&amp;","&amp;BN287&amp;","&amp;BO287&amp;","&amp;BP287&amp;","&amp;BQ287&amp;","&amp;BR287&amp;","&amp;BS287&amp;","&amp;BT287&amp;")"</f>
        <v>InitUnitAdd('IF32',,,,,,,,,,)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294&amp;CR$1&amp;")"</f>
        <v>InitEquipData('IF32',,"",,,,,'','','','','','',"")</v>
      </c>
      <c r="CU287" s="98" t="str">
        <f t="shared" ref="CU287" si="4279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W287" s="61"/>
      <c r="CX287" s="61"/>
      <c r="CY287" s="61"/>
      <c r="CZ287" s="61"/>
      <c r="DA287" s="61"/>
      <c r="DB287" s="72" t="str">
        <f t="shared" ref="DB287" si="4280">IF(V287="","","|n"&amp;DB$2&amp;"+"&amp;V287&amp;DB$1)</f>
        <v/>
      </c>
      <c r="DC287" s="72" t="str">
        <f t="shared" ref="DC287" si="4281">IF(W287="","","|n"&amp;DC$2&amp;"+"&amp;W287&amp;DC$1)</f>
        <v/>
      </c>
      <c r="DD287" s="72" t="str">
        <f t="shared" ref="DD287" si="4282">IF(X287="","","|n"&amp;DD$2&amp;"+"&amp;X287&amp;DD$1)</f>
        <v/>
      </c>
      <c r="DE287" s="72" t="str">
        <f t="shared" ref="DE287" si="4283">IF(Y287="","","|n"&amp;DE$2&amp;"+"&amp;Y287&amp;DE$1)</f>
        <v/>
      </c>
      <c r="DF287" s="72" t="str">
        <f t="shared" ref="DF287" si="4284">IF(Z287="","","|n"&amp;DF$2&amp;"+"&amp;Z287&amp;DF$1)</f>
        <v/>
      </c>
      <c r="DG287" s="72" t="str">
        <f t="shared" ref="DG287" si="4285">IF(AA287="","","|n"&amp;DG$2&amp;"+"&amp;AA287&amp;DG$1)</f>
        <v/>
      </c>
      <c r="DH287" s="72" t="str">
        <f t="shared" ref="DH287" si="4286">IF(AB287="","","|n"&amp;DH$2&amp;"+"&amp;AB287&amp;DH$1)</f>
        <v/>
      </c>
      <c r="DI287" s="72" t="str">
        <f t="shared" ref="DI287" si="4287">IF(AC287="","","|n"&amp;DI$2&amp;"+"&amp;AC287&amp;DI$1)</f>
        <v/>
      </c>
      <c r="DJ287" s="72" t="str">
        <f t="shared" ref="DJ287" si="4288">IF(AD287="","","|n"&amp;DJ$2&amp;"+"&amp;AD287&amp;DJ$1)</f>
        <v/>
      </c>
      <c r="DK287" s="72" t="str">
        <f t="shared" ref="DK287" si="4289">IF(AE287="","","|n"&amp;DK$2&amp;"+"&amp;AE287&amp;DK$1)</f>
        <v/>
      </c>
      <c r="DL287" s="72" t="str">
        <f t="shared" ref="DL287" si="4290">IF(AF287="","","|n"&amp;DL$2&amp;"+"&amp;AF287&amp;DL$1)</f>
        <v/>
      </c>
      <c r="DM287" s="72" t="str">
        <f t="shared" ref="DM287" si="4291">IF(AG287="","","|n"&amp;DM$2&amp;"+"&amp;AG287&amp;DM$1)</f>
        <v/>
      </c>
      <c r="DN287" s="72" t="str">
        <f t="shared" ref="DN287" si="4292">IF(AH287="","","|n"&amp;DN$2&amp;"+"&amp;AH287&amp;DN$1)</f>
        <v/>
      </c>
      <c r="DO287" s="72" t="str">
        <f t="shared" ref="DO287" si="4293">IF(AI287="","","|n"&amp;DO$2&amp;"+"&amp;AI287&amp;DO$1)</f>
        <v/>
      </c>
      <c r="DP287" s="72" t="str">
        <f t="shared" ref="DP287" si="4294">IF(AJ287="","","|n"&amp;DP$2&amp;"+"&amp;AJ287&amp;DP$1)</f>
        <v/>
      </c>
      <c r="DQ287" s="72" t="str">
        <f t="shared" ref="DQ287" si="4295">IF(AK287="","","|n"&amp;DQ$2&amp;"+"&amp;AK287&amp;DQ$1)</f>
        <v/>
      </c>
      <c r="DR287" s="72" t="str">
        <f t="shared" ref="DR287" si="4296">IF(AL287="","","|n"&amp;DR$2&amp;"+"&amp;AL287&amp;DR$1)</f>
        <v/>
      </c>
      <c r="DS287" s="72" t="str">
        <f t="shared" ref="DS287" si="4297">IF(AM287="","","|n"&amp;DS$2&amp;"+"&amp;AM287&amp;DS$1)</f>
        <v/>
      </c>
      <c r="DT287" s="72" t="str">
        <f t="shared" ref="DT287" si="4298">IF(AN287="","","|n"&amp;DT$2&amp;"+"&amp;AN287&amp;DT$1)</f>
        <v/>
      </c>
      <c r="DU287" s="72" t="str">
        <f t="shared" ref="DU287" si="4299">IF(AO287="","","|n"&amp;DU$2&amp;"+"&amp;AO287&amp;DU$1)</f>
        <v/>
      </c>
      <c r="DV287" s="72" t="str">
        <f t="shared" ref="DV287" si="4300">IF(AP287="","","|n"&amp;DV$2&amp;"+"&amp;AP287&amp;DV$1)</f>
        <v/>
      </c>
      <c r="DW287" s="72" t="str">
        <f t="shared" ref="DW287" si="4301">IF(AQ287="","","|n"&amp;DW$2&amp;"+"&amp;AQ287&amp;DW$1)</f>
        <v/>
      </c>
      <c r="DX287" s="72" t="str">
        <f t="shared" ref="DX287" si="4302">IF(AR287="","","|n"&amp;DX$2&amp;"+"&amp;AR287&amp;DX$1)</f>
        <v/>
      </c>
      <c r="DY287" s="72" t="str">
        <f t="shared" ref="DY287" si="4303">IF(AS287="","","|n"&amp;DY$2&amp;"+"&amp;AS287&amp;DY$1)</f>
        <v/>
      </c>
      <c r="DZ287" s="72" t="str">
        <f t="shared" ref="DZ287" si="4304">IF(AT287="","","|n"&amp;DZ$2&amp;"+"&amp;AT287&amp;DZ$1)</f>
        <v/>
      </c>
      <c r="EA287" s="72" t="str">
        <f t="shared" ref="EA287" si="4305">IF(AU287="","","|n"&amp;EA$2&amp;"+"&amp;AU287&amp;EA$1)</f>
        <v/>
      </c>
      <c r="EB287" s="72" t="str">
        <f t="shared" ref="EB287" si="4306">IF(AV287="","","|n"&amp;EB$2&amp;"+"&amp;AV287&amp;EB$1)</f>
        <v/>
      </c>
      <c r="EC287" s="72" t="str">
        <f t="shared" ref="EC287" si="4307">IF(AW287="","","|n"&amp;EC$2&amp;"+"&amp;AW287&amp;EC$1)</f>
        <v/>
      </c>
      <c r="ED287" s="72" t="str">
        <f t="shared" ref="ED287" si="4308">IF(AX287="","","|n"&amp;ED$2&amp;"+"&amp;AX287&amp;ED$1)</f>
        <v/>
      </c>
      <c r="EE287" s="72" t="str">
        <f t="shared" ref="EE287" si="4309">IF(AY287="","","|n"&amp;EE$2&amp;"+"&amp;AY287&amp;EE$1)</f>
        <v/>
      </c>
      <c r="EF287" s="72" t="str">
        <f t="shared" ref="EF287" si="4310">IF(AZ287="","","|n"&amp;EF$2&amp;"+"&amp;AZ287&amp;EF$1)</f>
        <v/>
      </c>
      <c r="EG287" s="72" t="str">
        <f t="shared" ref="EG287" si="4311">IF(BA287="","","|n"&amp;EG$2&amp;"+"&amp;BA287&amp;EG$1)</f>
        <v/>
      </c>
      <c r="EH287" s="72" t="str">
        <f t="shared" ref="EH287" si="4312">IF(BB287="","","|n"&amp;EH$2&amp;"+"&amp;BB287&amp;EH$1)</f>
        <v/>
      </c>
      <c r="EI287" s="72" t="str">
        <f t="shared" ref="EI287" si="4313">IF(BC287="","","|n"&amp;EI$2&amp;"+"&amp;BC287&amp;EI$1)</f>
        <v/>
      </c>
      <c r="EJ287" s="72" t="str">
        <f t="shared" ref="EJ287" si="4314">IF(BD287="","","|n"&amp;EJ$2&amp;"+"&amp;BD287&amp;EJ$1)</f>
        <v/>
      </c>
      <c r="EK287" s="72" t="str">
        <f t="shared" ref="EK287" si="4315">IF(BE287="","","|n"&amp;EK$2&amp;"+"&amp;BE287&amp;EK$1)</f>
        <v/>
      </c>
      <c r="EL287" s="72" t="str">
        <f t="shared" ref="EL287" si="4316">IF(BF287="","","|n"&amp;EL$2&amp;"+"&amp;BF287&amp;EL$1)</f>
        <v/>
      </c>
      <c r="EM287" s="72" t="str">
        <f t="shared" ref="EM287" si="4317">IF(BG287="","","|n"&amp;EM$2&amp;"+"&amp;BG287&amp;EM$1)</f>
        <v/>
      </c>
      <c r="EN287" s="72" t="str">
        <f t="shared" ref="EN287" si="4318">IF(BH287="","","|n"&amp;EN$2&amp;"+"&amp;BH287&amp;EN$1)</f>
        <v/>
      </c>
      <c r="EO287" s="72" t="str">
        <f t="shared" ref="EO287" si="4319">IF(BI287="","","|n"&amp;EO$2&amp;"+"&amp;BI287&amp;EO$1)</f>
        <v/>
      </c>
      <c r="EP287" s="72" t="str">
        <f t="shared" ref="EP287" si="4320">IF(BJ287="","","|n"&amp;EP$2&amp;"+"&amp;BJ287&amp;EP$1)</f>
        <v/>
      </c>
      <c r="EQ287" s="72" t="str">
        <f t="shared" ref="EQ287" si="4321">IF(BK287="","","|n"&amp;EQ$2&amp;"+"&amp;BK287&amp;EQ$1)</f>
        <v/>
      </c>
      <c r="ER287" s="72" t="str">
        <f t="shared" ref="ER287" si="4322">IF(BL287="","","|n"&amp;ER$2&amp;"+"&amp;BL287&amp;ER$1)</f>
        <v/>
      </c>
      <c r="ES287" s="72" t="str">
        <f t="shared" ref="ES287" si="4323">IF(BM287="","","|n"&amp;ES$2&amp;"+"&amp;BM287&amp;ES$1)</f>
        <v/>
      </c>
      <c r="ET287" s="72" t="str">
        <f t="shared" ref="ET287" si="4324">IF(BN287="","","|n"&amp;ET$2&amp;"+"&amp;BN287&amp;ET$1)</f>
        <v/>
      </c>
      <c r="EU287" s="72" t="str">
        <f t="shared" ref="EU287" si="4325">IF(BO287="","","|n"&amp;EU$2&amp;"+"&amp;BO287&amp;EU$1)</f>
        <v/>
      </c>
      <c r="EV287" s="72" t="str">
        <f t="shared" ref="EV287" si="4326">IF(BP287="","","|n"&amp;EV$2&amp;"+"&amp;BP287&amp;EV$1)</f>
        <v/>
      </c>
      <c r="EW287" s="72" t="str">
        <f t="shared" ref="EW287" si="4327">IF(BQ287="","","|n"&amp;EW$2&amp;"+"&amp;BQ287&amp;EW$1)</f>
        <v/>
      </c>
      <c r="EX287" s="72" t="str">
        <f t="shared" ref="EX287" si="4328">IF(BR287="","","|n"&amp;EX$2&amp;"+"&amp;BR287&amp;EX$1)</f>
        <v/>
      </c>
      <c r="EY287" s="72" t="str">
        <f t="shared" ref="EY287" si="4329">IF(BS287="","","|n"&amp;EY$2&amp;"+"&amp;BS287&amp;EY$1)</f>
        <v/>
      </c>
      <c r="EZ287" s="72" t="str">
        <f t="shared" ref="EZ287" si="4330">IF(BT287="","","|n"&amp;EZ$2&amp;"+"&amp;BT287&amp;EZ$1)</f>
        <v/>
      </c>
      <c r="FA287" s="72" t="str">
        <f t="shared" ref="FA287" si="4331">IF(BU287="","","|n"&amp;FA$2&amp;"+"&amp;BU287&amp;FA$1)</f>
        <v/>
      </c>
      <c r="FB287" s="72" t="str">
        <f t="shared" ref="FB287" si="4332">IF(BV287="","","|n"&amp;FB$2&amp;"+"&amp;BV287&amp;FB$1)</f>
        <v/>
      </c>
      <c r="FC287" s="72" t="str">
        <f t="shared" ref="FC287" si="4333">IF(BW287="","","|n"&amp;FC$2&amp;"+"&amp;BW287&amp;FC$1)</f>
        <v/>
      </c>
      <c r="FD287" s="72" t="str">
        <f t="shared" ref="FD287" si="4334">IF(BX287="","","|n"&amp;FD$2&amp;"+"&amp;BX287&amp;FD$1)</f>
        <v/>
      </c>
      <c r="FE287" s="72" t="str">
        <f t="shared" ref="FE287" si="4335">IF(BY287="","","|n"&amp;FE$2&amp;"+"&amp;BY287&amp;FE$1)</f>
        <v/>
      </c>
      <c r="FF287" s="72" t="str">
        <f t="shared" ref="FF287" si="4336">IF(BZ287="","","|n"&amp;FF$2&amp;"+"&amp;BZ287&amp;FF$1)</f>
        <v/>
      </c>
      <c r="FG287" s="72" t="str">
        <f t="shared" ref="FG287" si="4337">IF(CA287="","","|n"&amp;FG$2&amp;"+"&amp;CA287&amp;FG$1)</f>
        <v/>
      </c>
      <c r="FH287" s="72" t="str">
        <f t="shared" ref="FH287" si="4338">IF(CB287="","","|n"&amp;FH$2&amp;"+"&amp;CB287&amp;FH$1)</f>
        <v/>
      </c>
      <c r="FI287" s="72" t="str">
        <f t="shared" ref="FI287" si="4339">IF(CC287="","","|n"&amp;FI$2&amp;"+"&amp;CC287&amp;FI$1)</f>
        <v/>
      </c>
      <c r="FJ287" s="72" t="str">
        <f t="shared" ref="FJ287" si="4340">IF(CD287="","","|n"&amp;FJ$2&amp;"+"&amp;CD287&amp;FJ$1)</f>
        <v/>
      </c>
      <c r="FK287" s="72" t="str">
        <f t="shared" ref="FK287" si="4341">IF(CE287="","","|n"&amp;FK$2&amp;"+"&amp;CE287&amp;FK$1)</f>
        <v/>
      </c>
      <c r="FL287" s="72" t="str">
        <f t="shared" ref="FL287" si="4342">IF(CF287="","","|n"&amp;FL$2&amp;"+"&amp;CF287&amp;FL$1)</f>
        <v/>
      </c>
      <c r="FM287" s="72" t="str">
        <f t="shared" ref="FM287" si="4343">IF(CG287="","","|n"&amp;FM$2&amp;"+"&amp;CG287&amp;FM$1)</f>
        <v/>
      </c>
      <c r="FN287" s="72" t="str">
        <f t="shared" ref="FN287" si="4344">IF(CH287="","","|n"&amp;FN$2&amp;"+"&amp;CH287&amp;FN$1)</f>
        <v/>
      </c>
      <c r="FO287" s="72" t="str">
        <f t="shared" ref="FO287" si="4345">IF(CI287="","","|n"&amp;FO$2&amp;"+"&amp;CI287&amp;FO$1)</f>
        <v/>
      </c>
      <c r="FP287" s="72" t="str">
        <f t="shared" ref="FP287" si="4346">IF(CJ287="","","|n"&amp;FP$2&amp;"+"&amp;CJ287&amp;FP$1)</f>
        <v/>
      </c>
      <c r="FQ287" s="72" t="str">
        <f t="shared" ref="FQ287" si="4347">IF(CK287="","","|n"&amp;FQ$2&amp;"+"&amp;CK287&amp;FQ$1)</f>
        <v/>
      </c>
      <c r="FR287" s="72" t="str">
        <f t="shared" ref="FR287" si="4348">IF(CL287="","","|n"&amp;FR$2&amp;"+"&amp;CL287&amp;FR$1)</f>
        <v/>
      </c>
      <c r="FS287" s="72" t="str">
        <f t="shared" ref="FS287" si="4349">IF(CM287="","","|n"&amp;FS$2&amp;"+"&amp;CM287&amp;FS$1)</f>
        <v/>
      </c>
    </row>
    <row r="288" spans="1:175" ht="16.5">
      <c r="A288" s="134"/>
      <c r="B288" s="104" t="s">
        <v>869</v>
      </c>
      <c r="C288" s="104" t="s">
        <v>870</v>
      </c>
      <c r="T288" s="141"/>
      <c r="U288" s="88"/>
      <c r="CN288" s="70" t="str">
        <f t="shared" si="4199"/>
        <v>InitUnitState('IC00',,,,,,,,,,)</v>
      </c>
      <c r="CO288" s="70" t="str">
        <f t="shared" si="4200"/>
        <v>InitUnitNormal('IC00',,,,,,,,,,)</v>
      </c>
      <c r="CP288" s="70" t="str">
        <f t="shared" si="4201"/>
        <v>InitUnitMagic('IC00',,,,,,,,,,)</v>
      </c>
      <c r="CQ288" s="70" t="str">
        <f t="shared" si="4202"/>
        <v>InitUnitAdd('IC00',,,,,,,,,,)</v>
      </c>
      <c r="CR288" s="70" t="str">
        <f t="shared" ref="CR288" si="4350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InitEquipData('IC00',,"",,,,,'','','','','','',"")</v>
      </c>
      <c r="CU288" s="98" t="str">
        <f t="shared" si="4204"/>
        <v>|n</v>
      </c>
      <c r="CW288" s="61"/>
      <c r="CX288" s="61"/>
      <c r="CY288" s="61"/>
      <c r="CZ288" s="61"/>
      <c r="DA288" s="61"/>
      <c r="DB288" s="72" t="str">
        <f t="shared" si="4205"/>
        <v/>
      </c>
      <c r="DC288" s="72" t="str">
        <f t="shared" si="4206"/>
        <v/>
      </c>
      <c r="DD288" s="72" t="str">
        <f t="shared" si="4207"/>
        <v/>
      </c>
      <c r="DE288" s="72" t="str">
        <f t="shared" si="4208"/>
        <v/>
      </c>
      <c r="DF288" s="72" t="str">
        <f t="shared" si="4209"/>
        <v/>
      </c>
      <c r="DG288" s="72" t="str">
        <f t="shared" si="4210"/>
        <v/>
      </c>
      <c r="DH288" s="72" t="str">
        <f t="shared" si="4211"/>
        <v/>
      </c>
      <c r="DI288" s="72" t="str">
        <f t="shared" si="4212"/>
        <v/>
      </c>
      <c r="DJ288" s="72" t="str">
        <f t="shared" si="4213"/>
        <v/>
      </c>
      <c r="DK288" s="72" t="str">
        <f t="shared" si="4214"/>
        <v/>
      </c>
      <c r="DL288" s="72" t="str">
        <f t="shared" si="4215"/>
        <v/>
      </c>
      <c r="DM288" s="72" t="str">
        <f t="shared" si="4216"/>
        <v/>
      </c>
      <c r="DN288" s="72" t="str">
        <f t="shared" si="4217"/>
        <v/>
      </c>
      <c r="DO288" s="72" t="str">
        <f t="shared" si="4218"/>
        <v/>
      </c>
      <c r="DP288" s="72" t="str">
        <f t="shared" si="4219"/>
        <v/>
      </c>
      <c r="DQ288" s="72" t="str">
        <f t="shared" si="4220"/>
        <v/>
      </c>
      <c r="DR288" s="72" t="str">
        <f t="shared" si="4221"/>
        <v/>
      </c>
      <c r="DS288" s="72" t="str">
        <f t="shared" si="4222"/>
        <v/>
      </c>
      <c r="DT288" s="72" t="str">
        <f t="shared" si="4223"/>
        <v/>
      </c>
      <c r="DU288" s="72" t="str">
        <f t="shared" si="4224"/>
        <v/>
      </c>
      <c r="DV288" s="72" t="str">
        <f t="shared" si="4225"/>
        <v/>
      </c>
      <c r="DW288" s="72" t="str">
        <f t="shared" si="4226"/>
        <v/>
      </c>
      <c r="DX288" s="72" t="str">
        <f t="shared" si="4227"/>
        <v/>
      </c>
      <c r="DY288" s="72" t="str">
        <f t="shared" si="4228"/>
        <v/>
      </c>
      <c r="DZ288" s="72" t="str">
        <f t="shared" si="4229"/>
        <v/>
      </c>
      <c r="EA288" s="72" t="str">
        <f t="shared" si="4230"/>
        <v/>
      </c>
      <c r="EB288" s="72" t="str">
        <f t="shared" si="4231"/>
        <v/>
      </c>
      <c r="EC288" s="72" t="str">
        <f t="shared" si="4232"/>
        <v/>
      </c>
      <c r="ED288" s="72" t="str">
        <f t="shared" si="4233"/>
        <v/>
      </c>
      <c r="EE288" s="72" t="str">
        <f t="shared" si="4234"/>
        <v/>
      </c>
      <c r="EF288" s="72" t="str">
        <f t="shared" si="4235"/>
        <v/>
      </c>
      <c r="EG288" s="72" t="str">
        <f t="shared" si="4236"/>
        <v/>
      </c>
      <c r="EH288" s="72" t="str">
        <f t="shared" si="4237"/>
        <v/>
      </c>
      <c r="EI288" s="72" t="str">
        <f t="shared" si="4238"/>
        <v/>
      </c>
      <c r="EJ288" s="72" t="str">
        <f t="shared" si="4239"/>
        <v/>
      </c>
      <c r="EK288" s="72" t="str">
        <f t="shared" si="4240"/>
        <v/>
      </c>
      <c r="EL288" s="72" t="str">
        <f t="shared" si="4241"/>
        <v/>
      </c>
      <c r="EM288" s="72" t="str">
        <f t="shared" si="4242"/>
        <v/>
      </c>
      <c r="EN288" s="72" t="str">
        <f t="shared" si="4243"/>
        <v/>
      </c>
      <c r="EO288" s="72" t="str">
        <f t="shared" si="4244"/>
        <v/>
      </c>
      <c r="EP288" s="72" t="str">
        <f t="shared" si="4245"/>
        <v/>
      </c>
      <c r="EQ288" s="72" t="str">
        <f t="shared" si="4246"/>
        <v/>
      </c>
      <c r="ER288" s="72" t="str">
        <f t="shared" si="4247"/>
        <v/>
      </c>
      <c r="ES288" s="72" t="str">
        <f t="shared" si="4248"/>
        <v/>
      </c>
      <c r="ET288" s="72" t="str">
        <f t="shared" si="4249"/>
        <v/>
      </c>
      <c r="EU288" s="72" t="str">
        <f t="shared" si="4250"/>
        <v/>
      </c>
      <c r="EV288" s="72" t="str">
        <f t="shared" si="4251"/>
        <v/>
      </c>
      <c r="EW288" s="72" t="str">
        <f t="shared" si="4252"/>
        <v/>
      </c>
      <c r="EX288" s="72" t="str">
        <f t="shared" si="4253"/>
        <v/>
      </c>
      <c r="EY288" s="72" t="str">
        <f t="shared" si="4254"/>
        <v/>
      </c>
      <c r="EZ288" s="72" t="str">
        <f t="shared" si="4255"/>
        <v/>
      </c>
      <c r="FA288" s="72" t="str">
        <f t="shared" si="4256"/>
        <v/>
      </c>
      <c r="FB288" s="72" t="str">
        <f t="shared" si="4257"/>
        <v/>
      </c>
      <c r="FC288" s="72" t="str">
        <f t="shared" si="4258"/>
        <v/>
      </c>
      <c r="FD288" s="72" t="str">
        <f t="shared" si="4259"/>
        <v/>
      </c>
      <c r="FE288" s="72" t="str">
        <f t="shared" si="4260"/>
        <v/>
      </c>
      <c r="FF288" s="72" t="str">
        <f t="shared" si="4261"/>
        <v/>
      </c>
      <c r="FG288" s="72" t="str">
        <f t="shared" si="4262"/>
        <v/>
      </c>
      <c r="FH288" s="72" t="str">
        <f t="shared" si="4263"/>
        <v/>
      </c>
      <c r="FI288" s="72" t="str">
        <f t="shared" si="4264"/>
        <v/>
      </c>
      <c r="FJ288" s="72" t="str">
        <f t="shared" si="4265"/>
        <v/>
      </c>
      <c r="FK288" s="72" t="str">
        <f t="shared" si="4266"/>
        <v/>
      </c>
      <c r="FL288" s="72" t="str">
        <f t="shared" si="4267"/>
        <v/>
      </c>
      <c r="FM288" s="72" t="str">
        <f t="shared" si="4268"/>
        <v/>
      </c>
      <c r="FN288" s="72" t="str">
        <f t="shared" si="4269"/>
        <v/>
      </c>
      <c r="FO288" s="72" t="str">
        <f t="shared" si="4270"/>
        <v/>
      </c>
      <c r="FP288" s="72" t="str">
        <f t="shared" si="4271"/>
        <v/>
      </c>
      <c r="FQ288" s="72" t="str">
        <f t="shared" si="4272"/>
        <v/>
      </c>
      <c r="FR288" s="72" t="str">
        <f t="shared" si="4273"/>
        <v/>
      </c>
      <c r="FS288" s="72" t="str">
        <f t="shared" si="4274"/>
        <v/>
      </c>
    </row>
    <row r="289" spans="1:175" ht="16.5">
      <c r="A289" s="134"/>
      <c r="B289" s="104" t="s">
        <v>871</v>
      </c>
      <c r="C289" s="104" t="s">
        <v>872</v>
      </c>
      <c r="T289" s="141"/>
      <c r="U289" s="88"/>
      <c r="CN289" s="70" t="str">
        <f t="shared" ref="CN289" si="4351">"InitUnitState('"&amp;B289&amp;"',"&amp;V289&amp;","&amp;W289&amp;","&amp;X289&amp;","&amp;Y289&amp;","&amp;Z289&amp;","&amp;AA289&amp;","&amp;AB289&amp;","&amp;AC289&amp;","&amp;AD289&amp;","&amp;AE289&amp;")"</f>
        <v>InitUnitState('IC01',,,,,,,,,,)</v>
      </c>
      <c r="CO289" s="70" t="str">
        <f t="shared" ref="CO289" si="4352">"InitUnitNormal('"&amp;B289&amp;"',"&amp;AF289&amp;","&amp;AG289&amp;","&amp;AH289&amp;","&amp;AI289&amp;","&amp;AJ289&amp;","&amp;AK289&amp;","&amp;AL289&amp;","&amp;AM289&amp;","&amp;AN289&amp;","&amp;AO289&amp;")"</f>
        <v>InitUnitNormal('IC01',,,,,,,,,,)</v>
      </c>
      <c r="CP289" s="70" t="str">
        <f t="shared" ref="CP289" si="4353">"InitUnitMagic('"&amp;B289&amp;"',"&amp;AP289&amp;","&amp;AQ289&amp;","&amp;AR289&amp;","&amp;AS289&amp;","&amp;AT289&amp;","&amp;AU289&amp;","&amp;AV289&amp;","&amp;AW289&amp;","&amp;BI289&amp;","&amp;BJ289&amp;")"</f>
        <v>InitUnitMagic('IC01',,,,,,,,,,)</v>
      </c>
      <c r="CQ289" s="70" t="str">
        <f t="shared" ref="CQ289" si="4354">"InitUnitAdd('"&amp;B289&amp;"',"&amp;BK289&amp;","&amp;BL289&amp;","&amp;BM289&amp;","&amp;BN289&amp;","&amp;BO289&amp;","&amp;BP289&amp;","&amp;BQ289&amp;","&amp;BR289&amp;","&amp;BS289&amp;","&amp;BT289&amp;")"</f>
        <v>InitUnitAdd('IC01',,,,,,,,,,)</v>
      </c>
      <c r="CR289" s="70" t="str">
        <f t="shared" ref="CR289" si="4355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InitEquipData('IC01',,"",,,,,'','','','','','',"")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ht="16.5">
      <c r="A290" s="82"/>
      <c r="B290" s="104" t="s">
        <v>873</v>
      </c>
      <c r="C290" s="104" t="s">
        <v>119</v>
      </c>
      <c r="T290" s="150"/>
      <c r="U290" s="88"/>
      <c r="CN290" s="70" t="str">
        <f t="shared" ref="CN290:CN298" si="4356">"InitUnitState('"&amp;B290&amp;"',"&amp;V290&amp;","&amp;W290&amp;","&amp;X290&amp;","&amp;Y290&amp;","&amp;Z290&amp;","&amp;AA290&amp;","&amp;AB290&amp;","&amp;AC290&amp;","&amp;AD290&amp;","&amp;AE290&amp;")"</f>
        <v>InitUnitState('IC02',,,,,,,,,,)</v>
      </c>
      <c r="CO290" s="70" t="str">
        <f t="shared" ref="CO290:CO298" si="4357">"InitUnitNormal('"&amp;B290&amp;"',"&amp;AF290&amp;","&amp;AG290&amp;","&amp;AH290&amp;","&amp;AI290&amp;","&amp;AJ290&amp;","&amp;AK290&amp;","&amp;AL290&amp;","&amp;AM290&amp;","&amp;AN290&amp;","&amp;AO290&amp;")"</f>
        <v>InitUnitNormal('IC02',,,,,,,,,,)</v>
      </c>
      <c r="CP290" s="70" t="str">
        <f t="shared" ref="CP290:CP298" si="4358">"InitUnitMagic('"&amp;B290&amp;"',"&amp;AP290&amp;","&amp;AQ290&amp;","&amp;AR290&amp;","&amp;AS290&amp;","&amp;AT290&amp;","&amp;AU290&amp;","&amp;AV290&amp;","&amp;AW290&amp;","&amp;BI290&amp;","&amp;BJ290&amp;")"</f>
        <v>InitUnitMagic('IC02',,,,,,,,,,)</v>
      </c>
      <c r="CQ290" s="70" t="str">
        <f t="shared" ref="CQ290:CQ298" si="4359">"InitUnitAdd('"&amp;B290&amp;"',"&amp;BK290&amp;","&amp;BL290&amp;","&amp;BM290&amp;","&amp;BN290&amp;","&amp;BO290&amp;","&amp;BP290&amp;","&amp;BQ290&amp;","&amp;BR290&amp;","&amp;BS290&amp;","&amp;BT290&amp;")"</f>
        <v>InitUnitAdd('IC02',,,,,,,,,,)</v>
      </c>
      <c r="CR290" s="70" t="str">
        <f t="shared" si="4056"/>
        <v>InitEquipData('IC02',,"",,,,,'','','','','','',"")</v>
      </c>
      <c r="CU290" s="98" t="str">
        <f t="shared" si="4128"/>
        <v>|n</v>
      </c>
      <c r="CW290" s="61"/>
      <c r="CX290" s="61"/>
      <c r="CY290" s="61"/>
      <c r="CZ290" s="61"/>
      <c r="DA290" s="6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874</v>
      </c>
      <c r="C291" s="104" t="s">
        <v>875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InitUnitState('IC03',,,,,,,,,,)</v>
      </c>
      <c r="CO291" s="96" t="str">
        <f t="shared" si="4357"/>
        <v>InitUnitNormal('IC03',,,,,,,,,,)</v>
      </c>
      <c r="CP291" s="96" t="str">
        <f t="shared" si="4358"/>
        <v>InitUnitMagic('IC03',,,,,,,,,,)</v>
      </c>
      <c r="CQ291" s="96" t="str">
        <f t="shared" si="4359"/>
        <v>InitUnitAdd('IC03',,,,,,,,,,)</v>
      </c>
      <c r="CR291" s="96" t="str">
        <f t="shared" si="4056"/>
        <v>InitEquipData('IC03',,"",,,,,'','','','','','',"")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876</v>
      </c>
      <c r="C292" s="104" t="s">
        <v>877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InitUnitState('IC04',,,,,,,,,,)</v>
      </c>
      <c r="CO292" s="96" t="str">
        <f t="shared" si="4357"/>
        <v>InitUnitNormal('IC04',,,,,,,,,,)</v>
      </c>
      <c r="CP292" s="96" t="str">
        <f t="shared" si="4358"/>
        <v>InitUnitMagic('IC04',,,,,,,,,,)</v>
      </c>
      <c r="CQ292" s="96" t="str">
        <f t="shared" si="4359"/>
        <v>InitUnitAdd('IC04',,,,,,,,,,)</v>
      </c>
      <c r="CR292" s="96" t="str">
        <f t="shared" si="4056"/>
        <v>InitEquipData('IC04',,"",,,,,'','','','','','',"")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878</v>
      </c>
      <c r="C293" s="104" t="s">
        <v>879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InitUnitState('IC05',,,,,,,,,,)</v>
      </c>
      <c r="CO293" s="96" t="str">
        <f t="shared" si="4357"/>
        <v>InitUnitNormal('IC05',,,,,,,,,,)</v>
      </c>
      <c r="CP293" s="96" t="str">
        <f t="shared" si="4358"/>
        <v>InitUnitMagic('IC05',,,,,,,,,,)</v>
      </c>
      <c r="CQ293" s="96" t="str">
        <f t="shared" si="4359"/>
        <v>InitUnitAdd('IC05',,,,,,,,,,)</v>
      </c>
      <c r="CR293" s="96" t="str">
        <f t="shared" si="4056"/>
        <v>InitEquipData('IC05',,"",,,,,'','','','','','',"")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880</v>
      </c>
      <c r="C294" s="104" t="s">
        <v>881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InitUnitState('IC06',,,,,,,,,,)</v>
      </c>
      <c r="CO294" s="96" t="str">
        <f t="shared" si="4357"/>
        <v>InitUnitNormal('IC06',,,,,,,,,,)</v>
      </c>
      <c r="CP294" s="96" t="str">
        <f t="shared" si="4358"/>
        <v>InitUnitMagic('IC06',,,,,,,,,,)</v>
      </c>
      <c r="CQ294" s="96" t="str">
        <f t="shared" si="4359"/>
        <v>InitUnitAdd('IC06',,,,,,,,,,)</v>
      </c>
      <c r="CR294" s="96" t="str">
        <f t="shared" si="4056"/>
        <v>InitEquipData('IC06',,"",,,,,'','','','','','',"")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882</v>
      </c>
      <c r="C295" s="104" t="s">
        <v>883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InitUnitState('IC07',,,,,,,,,,)</v>
      </c>
      <c r="CO295" s="96" t="str">
        <f t="shared" si="4357"/>
        <v>InitUnitNormal('IC07',,,,,,,,,,)</v>
      </c>
      <c r="CP295" s="96" t="str">
        <f t="shared" si="4358"/>
        <v>InitUnitMagic('IC07',,,,,,,,,,)</v>
      </c>
      <c r="CQ295" s="96" t="str">
        <f t="shared" si="4359"/>
        <v>InitUnitAdd('IC07',,,,,,,,,,)</v>
      </c>
      <c r="CR295" s="96" t="str">
        <f t="shared" si="4056"/>
        <v>InitEquipData('IC07',,"",,,,,'','','','','','',"")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884</v>
      </c>
      <c r="C296" s="104" t="s">
        <v>885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InitUnitState('IC08',,,,,,,,,,)</v>
      </c>
      <c r="CO296" s="96" t="str">
        <f t="shared" si="4357"/>
        <v>InitUnitNormal('IC08',,,,,,,,,,)</v>
      </c>
      <c r="CP296" s="96" t="str">
        <f t="shared" si="4358"/>
        <v>InitUnitMagic('IC08',,,,,,,,,,)</v>
      </c>
      <c r="CQ296" s="96" t="str">
        <f t="shared" si="4359"/>
        <v>InitUnitAdd('IC08',,,,,,,,,,)</v>
      </c>
      <c r="CR296" s="96" t="str">
        <f t="shared" si="4056"/>
        <v>InitEquipData('IC08',,"",,,,,'','','','','','',"")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886</v>
      </c>
      <c r="C297" s="104" t="s">
        <v>887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InitUnitState('IC09',,,,,,,,,,)</v>
      </c>
      <c r="CO297" s="96" t="str">
        <f t="shared" si="4357"/>
        <v>InitUnitNormal('IC09',,,,,,,,,,)</v>
      </c>
      <c r="CP297" s="96" t="str">
        <f t="shared" si="4358"/>
        <v>InitUnitMagic('IC09',,,,,,,,,,)</v>
      </c>
      <c r="CQ297" s="96" t="str">
        <f t="shared" si="4359"/>
        <v>InitUnitAdd('IC09',,,,,,,,,,)</v>
      </c>
      <c r="CR297" s="96" t="str">
        <f t="shared" si="4056"/>
        <v>InitEquipData('IC09',,"",,,,,'','','','','','',"")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s="61" customFormat="1" ht="16.5">
      <c r="A298" s="143"/>
      <c r="B298" s="104" t="s">
        <v>888</v>
      </c>
      <c r="C298" s="104" t="s">
        <v>889</v>
      </c>
      <c r="D298" s="75"/>
      <c r="E298" s="76"/>
      <c r="F298" s="144"/>
      <c r="G298" s="145"/>
      <c r="H298" s="145"/>
      <c r="I298" s="145"/>
      <c r="J298" s="145"/>
      <c r="K298" s="145"/>
      <c r="L298" s="145"/>
      <c r="M298" s="145"/>
      <c r="N298" s="145"/>
      <c r="O298" s="145"/>
      <c r="P298" s="85"/>
      <c r="Q298" s="85"/>
      <c r="R298" s="85"/>
      <c r="S298" s="85"/>
      <c r="T298" s="107"/>
      <c r="U298" s="88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4"/>
      <c r="AS298" s="94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6" t="str">
        <f t="shared" si="4356"/>
        <v>InitUnitState('IC10',,,,,,,,,,)</v>
      </c>
      <c r="CO298" s="96" t="str">
        <f t="shared" si="4357"/>
        <v>InitUnitNormal('IC10',,,,,,,,,,)</v>
      </c>
      <c r="CP298" s="96" t="str">
        <f t="shared" si="4358"/>
        <v>InitUnitMagic('IC10',,,,,,,,,,)</v>
      </c>
      <c r="CQ298" s="96" t="str">
        <f t="shared" si="4359"/>
        <v>InitUnitAdd('IC10',,,,,,,,,,)</v>
      </c>
      <c r="CR298" s="96" t="str">
        <f t="shared" si="4056"/>
        <v>InitEquipData('IC10',,"",,,,,'','','','','','',"")</v>
      </c>
      <c r="CS298" s="96"/>
      <c r="CT298" s="96"/>
      <c r="CU298" s="98" t="str">
        <f t="shared" si="4128"/>
        <v>|n</v>
      </c>
      <c r="CV298" s="7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104" t="s">
        <v>890</v>
      </c>
      <c r="C299" s="104" t="s">
        <v>891</v>
      </c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 ht="16.5">
      <c r="A306" s="73"/>
      <c r="B306" s="74"/>
      <c r="C306" s="73"/>
      <c r="E306" s="146"/>
      <c r="T306" s="151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>
      <c r="A308" s="82"/>
      <c r="B308" s="82"/>
      <c r="C308" s="82"/>
      <c r="E308" s="146"/>
      <c r="T308" s="150"/>
      <c r="U308" s="88"/>
      <c r="CU308" s="98" t="str">
        <f t="shared" si="4128"/>
        <v>|n</v>
      </c>
      <c r="CW308" s="61"/>
      <c r="CX308" s="61"/>
      <c r="CY308" s="61"/>
      <c r="CZ308" s="61"/>
      <c r="DA308" s="6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ref="CN309:CN312" si="4360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96" t="str">
        <f t="shared" ref="CO309:CO312" si="4361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96" t="str">
        <f t="shared" ref="CP309:CP312" si="4362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96" t="str">
        <f t="shared" ref="CQ309:CQ312" si="4363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s="61" customFormat="1" ht="16.5">
      <c r="A312" s="143"/>
      <c r="B312" s="74"/>
      <c r="C312" s="143"/>
      <c r="D312" s="75"/>
      <c r="E312" s="76"/>
      <c r="F312" s="144"/>
      <c r="G312" s="145"/>
      <c r="H312" s="145"/>
      <c r="I312" s="145"/>
      <c r="J312" s="145"/>
      <c r="K312" s="145"/>
      <c r="L312" s="145"/>
      <c r="M312" s="145"/>
      <c r="N312" s="145"/>
      <c r="O312" s="145"/>
      <c r="P312" s="85"/>
      <c r="Q312" s="85"/>
      <c r="R312" s="85"/>
      <c r="S312" s="85"/>
      <c r="T312" s="107"/>
      <c r="U312" s="88"/>
      <c r="V312" s="93"/>
      <c r="W312" s="93"/>
      <c r="X312" s="93"/>
      <c r="Y312" s="93"/>
      <c r="Z312" s="93"/>
      <c r="AA312" s="93"/>
      <c r="AB312" s="93"/>
      <c r="AC312" s="93"/>
      <c r="AD312" s="93"/>
      <c r="AE312" s="93"/>
      <c r="AF312" s="93"/>
      <c r="AG312" s="93"/>
      <c r="AH312" s="93"/>
      <c r="AI312" s="93"/>
      <c r="AJ312" s="93"/>
      <c r="AK312" s="93"/>
      <c r="AL312" s="93"/>
      <c r="AM312" s="93"/>
      <c r="AN312" s="93"/>
      <c r="AO312" s="93"/>
      <c r="AP312" s="93"/>
      <c r="AQ312" s="93"/>
      <c r="AR312" s="94"/>
      <c r="AS312" s="94"/>
      <c r="AT312" s="93"/>
      <c r="AU312" s="93"/>
      <c r="AV312" s="93"/>
      <c r="AW312" s="93"/>
      <c r="AX312" s="93"/>
      <c r="AY312" s="93"/>
      <c r="AZ312" s="93"/>
      <c r="BA312" s="93"/>
      <c r="BB312" s="93"/>
      <c r="BC312" s="93"/>
      <c r="BD312" s="93"/>
      <c r="BE312" s="93"/>
      <c r="BF312" s="93"/>
      <c r="BG312" s="93"/>
      <c r="BH312" s="93"/>
      <c r="BI312" s="93"/>
      <c r="BJ312" s="93"/>
      <c r="BK312" s="93"/>
      <c r="BL312" s="93"/>
      <c r="BM312" s="93"/>
      <c r="BN312" s="93"/>
      <c r="BO312" s="93"/>
      <c r="BP312" s="93"/>
      <c r="BQ312" s="93"/>
      <c r="BR312" s="93"/>
      <c r="BS312" s="93"/>
      <c r="BT312" s="93"/>
      <c r="BU312" s="93"/>
      <c r="BV312" s="93"/>
      <c r="BW312" s="93"/>
      <c r="BX312" s="93"/>
      <c r="BY312" s="93"/>
      <c r="BZ312" s="93"/>
      <c r="CA312" s="93"/>
      <c r="CB312" s="93"/>
      <c r="CC312" s="93"/>
      <c r="CD312" s="93"/>
      <c r="CE312" s="93"/>
      <c r="CF312" s="93"/>
      <c r="CG312" s="93"/>
      <c r="CH312" s="93"/>
      <c r="CI312" s="93"/>
      <c r="CJ312" s="93"/>
      <c r="CK312" s="93"/>
      <c r="CL312" s="93"/>
      <c r="CM312" s="93"/>
      <c r="CN312" s="96" t="str">
        <f t="shared" si="4360"/>
        <v>InitUnitState('',,,,,,,,,,)</v>
      </c>
      <c r="CO312" s="96" t="str">
        <f t="shared" si="4361"/>
        <v>InitUnitNormal('',,,,,,,,,,)</v>
      </c>
      <c r="CP312" s="96" t="str">
        <f t="shared" si="4362"/>
        <v>InitUnitMagic('',,,,,,,,,,)</v>
      </c>
      <c r="CQ312" s="96" t="str">
        <f t="shared" si="4363"/>
        <v>InitUnitAdd('',,,,,,,,,,)</v>
      </c>
      <c r="CR312" s="96" t="str">
        <f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314&amp;CR$1&amp;")"</f>
        <v>InitEquipData('',,"",,,,,'','','','','','',"")</v>
      </c>
      <c r="CS312" s="96"/>
      <c r="CT312" s="96"/>
      <c r="CU312" s="98" t="str">
        <f t="shared" si="4128"/>
        <v>|n</v>
      </c>
      <c r="CV312" s="7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 ht="16.5">
      <c r="A326" s="73"/>
      <c r="B326" s="147"/>
      <c r="C326" s="73"/>
      <c r="E326" s="146"/>
      <c r="T326" s="152"/>
      <c r="U326" s="88"/>
      <c r="CU326" s="98" t="str">
        <f t="shared" si="4128"/>
        <v>|n</v>
      </c>
      <c r="CW326" s="61"/>
      <c r="CX326" s="61"/>
      <c r="CY326" s="61"/>
      <c r="CZ326" s="61"/>
      <c r="DA326" s="61"/>
      <c r="DB326" s="72" t="str">
        <f t="shared" si="4129"/>
        <v/>
      </c>
      <c r="DC326" s="72" t="str">
        <f t="shared" si="4130"/>
        <v/>
      </c>
      <c r="DD326" s="72" t="str">
        <f t="shared" si="4131"/>
        <v/>
      </c>
      <c r="DE326" s="72" t="str">
        <f t="shared" si="4132"/>
        <v/>
      </c>
      <c r="DF326" s="72" t="str">
        <f t="shared" si="4133"/>
        <v/>
      </c>
      <c r="DG326" s="72" t="str">
        <f t="shared" si="4134"/>
        <v/>
      </c>
      <c r="DH326" s="72" t="str">
        <f t="shared" si="4135"/>
        <v/>
      </c>
      <c r="DI326" s="72" t="str">
        <f t="shared" si="4136"/>
        <v/>
      </c>
      <c r="DJ326" s="72" t="str">
        <f t="shared" si="4137"/>
        <v/>
      </c>
      <c r="DK326" s="72" t="str">
        <f t="shared" si="4138"/>
        <v/>
      </c>
      <c r="DL326" s="72" t="str">
        <f t="shared" si="4139"/>
        <v/>
      </c>
      <c r="DM326" s="72" t="str">
        <f t="shared" si="4140"/>
        <v/>
      </c>
      <c r="DN326" s="72" t="str">
        <f t="shared" si="4141"/>
        <v/>
      </c>
      <c r="DO326" s="72" t="str">
        <f t="shared" si="4142"/>
        <v/>
      </c>
      <c r="DP326" s="72" t="str">
        <f t="shared" si="4143"/>
        <v/>
      </c>
      <c r="DQ326" s="72" t="str">
        <f t="shared" si="4144"/>
        <v/>
      </c>
      <c r="DR326" s="72" t="str">
        <f t="shared" si="4145"/>
        <v/>
      </c>
      <c r="DS326" s="72" t="str">
        <f t="shared" si="4146"/>
        <v/>
      </c>
      <c r="DT326" s="72" t="str">
        <f t="shared" si="4147"/>
        <v/>
      </c>
      <c r="DU326" s="72" t="str">
        <f t="shared" si="4148"/>
        <v/>
      </c>
      <c r="DV326" s="72" t="str">
        <f t="shared" si="4149"/>
        <v/>
      </c>
      <c r="DW326" s="72" t="str">
        <f t="shared" si="4150"/>
        <v/>
      </c>
      <c r="DX326" s="72" t="str">
        <f t="shared" si="4151"/>
        <v/>
      </c>
      <c r="DY326" s="72" t="str">
        <f t="shared" si="4152"/>
        <v/>
      </c>
      <c r="DZ326" s="72" t="str">
        <f t="shared" si="4153"/>
        <v/>
      </c>
      <c r="EA326" s="72" t="str">
        <f t="shared" si="4154"/>
        <v/>
      </c>
      <c r="EB326" s="72" t="str">
        <f t="shared" si="4155"/>
        <v/>
      </c>
      <c r="EC326" s="72" t="str">
        <f t="shared" si="4156"/>
        <v/>
      </c>
      <c r="ED326" s="72" t="str">
        <f t="shared" si="4157"/>
        <v/>
      </c>
      <c r="EE326" s="72" t="str">
        <f t="shared" si="4158"/>
        <v/>
      </c>
      <c r="EF326" s="72" t="str">
        <f t="shared" si="4159"/>
        <v/>
      </c>
      <c r="EG326" s="72" t="str">
        <f t="shared" si="4160"/>
        <v/>
      </c>
      <c r="EH326" s="72" t="str">
        <f t="shared" si="4161"/>
        <v/>
      </c>
      <c r="EI326" s="72" t="str">
        <f t="shared" si="4162"/>
        <v/>
      </c>
      <c r="EJ326" s="72" t="str">
        <f t="shared" si="4163"/>
        <v/>
      </c>
      <c r="EK326" s="72" t="str">
        <f t="shared" si="4164"/>
        <v/>
      </c>
      <c r="EL326" s="72" t="str">
        <f t="shared" si="4165"/>
        <v/>
      </c>
      <c r="EM326" s="72" t="str">
        <f t="shared" si="4166"/>
        <v/>
      </c>
      <c r="EN326" s="72" t="str">
        <f t="shared" si="4167"/>
        <v/>
      </c>
      <c r="EO326" s="72" t="str">
        <f t="shared" si="4168"/>
        <v/>
      </c>
      <c r="EP326" s="72" t="str">
        <f t="shared" si="4169"/>
        <v/>
      </c>
      <c r="EQ326" s="72" t="str">
        <f t="shared" si="4170"/>
        <v/>
      </c>
      <c r="ER326" s="72" t="str">
        <f t="shared" si="4171"/>
        <v/>
      </c>
      <c r="ES326" s="72" t="str">
        <f t="shared" si="4172"/>
        <v/>
      </c>
      <c r="ET326" s="72" t="str">
        <f t="shared" si="4173"/>
        <v/>
      </c>
      <c r="EU326" s="72" t="str">
        <f t="shared" si="4174"/>
        <v/>
      </c>
      <c r="EV326" s="72" t="str">
        <f t="shared" si="4175"/>
        <v/>
      </c>
      <c r="EW326" s="72" t="str">
        <f t="shared" si="4176"/>
        <v/>
      </c>
      <c r="EX326" s="72" t="str">
        <f t="shared" si="4177"/>
        <v/>
      </c>
      <c r="EY326" s="72" t="str">
        <f t="shared" si="4178"/>
        <v/>
      </c>
      <c r="EZ326" s="72" t="str">
        <f t="shared" si="4179"/>
        <v/>
      </c>
      <c r="FA326" s="72" t="str">
        <f t="shared" si="4180"/>
        <v/>
      </c>
      <c r="FB326" s="72" t="str">
        <f t="shared" si="4181"/>
        <v/>
      </c>
      <c r="FC326" s="72" t="str">
        <f t="shared" si="4182"/>
        <v/>
      </c>
      <c r="FD326" s="72" t="str">
        <f t="shared" si="4183"/>
        <v/>
      </c>
      <c r="FE326" s="72" t="str">
        <f t="shared" si="4184"/>
        <v/>
      </c>
      <c r="FF326" s="72" t="str">
        <f t="shared" si="4185"/>
        <v/>
      </c>
      <c r="FG326" s="72" t="str">
        <f t="shared" si="4186"/>
        <v/>
      </c>
      <c r="FH326" s="72" t="str">
        <f t="shared" si="4187"/>
        <v/>
      </c>
      <c r="FI326" s="72" t="str">
        <f t="shared" si="4188"/>
        <v/>
      </c>
      <c r="FJ326" s="72" t="str">
        <f t="shared" si="4189"/>
        <v/>
      </c>
      <c r="FK326" s="72" t="str">
        <f t="shared" si="4190"/>
        <v/>
      </c>
      <c r="FL326" s="72" t="str">
        <f t="shared" si="4191"/>
        <v/>
      </c>
      <c r="FM326" s="72" t="str">
        <f t="shared" si="4192"/>
        <v/>
      </c>
      <c r="FN326" s="72" t="str">
        <f t="shared" si="4193"/>
        <v/>
      </c>
      <c r="FO326" s="72" t="str">
        <f t="shared" si="4194"/>
        <v/>
      </c>
      <c r="FP326" s="72" t="str">
        <f t="shared" si="4195"/>
        <v/>
      </c>
      <c r="FQ326" s="72" t="str">
        <f t="shared" si="4196"/>
        <v/>
      </c>
      <c r="FR326" s="72" t="str">
        <f t="shared" si="4197"/>
        <v/>
      </c>
      <c r="FS326" s="72" t="str">
        <f t="shared" si="4198"/>
        <v/>
      </c>
    </row>
    <row r="327" spans="1:175">
      <c r="CN327" s="70" t="str">
        <f t="shared" ref="CN327:CN358" si="4364">"InitUnitState('"&amp;B327&amp;"',"&amp;V327&amp;","&amp;W327&amp;","&amp;X327&amp;","&amp;Y327&amp;","&amp;Z327&amp;","&amp;AA327&amp;","&amp;AB327&amp;","&amp;AC327&amp;","&amp;AD327&amp;","&amp;AE327&amp;")"</f>
        <v>InitUnitState('',,,,,,,,,,)</v>
      </c>
      <c r="CO327" s="70" t="str">
        <f t="shared" ref="CO327:CO358" si="4365">"InitUnitNormal('"&amp;B327&amp;"',"&amp;AF327&amp;","&amp;AG327&amp;","&amp;AH327&amp;","&amp;AI327&amp;","&amp;AJ327&amp;","&amp;AK327&amp;","&amp;AL327&amp;","&amp;AM327&amp;","&amp;AN327&amp;","&amp;AO327&amp;")"</f>
        <v>InitUnitNormal('',,,,,,,,,,)</v>
      </c>
      <c r="CP327" s="70" t="str">
        <f t="shared" ref="CP327:CP358" si="4366">"InitUnitMagic('"&amp;B327&amp;"',"&amp;AP327&amp;","&amp;AQ327&amp;","&amp;AR327&amp;","&amp;AS327&amp;","&amp;AT327&amp;","&amp;AU327&amp;","&amp;AV327&amp;","&amp;AW327&amp;","&amp;BI327&amp;","&amp;BJ327&amp;")"</f>
        <v>InitUnitMagic('',,,,,,,,,,)</v>
      </c>
      <c r="CQ327" s="70" t="str">
        <f t="shared" ref="CQ327:CQ358" si="4367">"InitUnitAdd('"&amp;B327&amp;"',"&amp;BK327&amp;","&amp;BL327&amp;","&amp;BM327&amp;","&amp;BN327&amp;","&amp;BO327&amp;","&amp;BP327&amp;","&amp;BQ327&amp;","&amp;BR327&amp;","&amp;BS327&amp;","&amp;BT327&amp;")"</f>
        <v>InitUnitAdd('',,,,,,,,,,)</v>
      </c>
      <c r="CR327" s="70" t="str">
        <f t="shared" ref="CR327:CR358" si="4368"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328&amp;CR$1&amp;")"</f>
        <v>InitEquipData('',,"",,,,,'','','','','','',"")</v>
      </c>
      <c r="CU327" s="71" t="str">
        <f t="shared" ref="CU327:CU339" si="4369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W327" s="61"/>
      <c r="CX327" s="61"/>
      <c r="CY327" s="61"/>
      <c r="CZ327" s="61"/>
      <c r="DA327" s="61"/>
      <c r="DB327" s="72" t="str">
        <f t="shared" ref="DB327:DB347" si="4370">IF(V327="","","|n"&amp;DB$2&amp;"+"&amp;V327&amp;DB$1)</f>
        <v/>
      </c>
      <c r="DC327" s="72" t="str">
        <f t="shared" ref="DC327:DC347" si="4371">IF(W327="","","|n"&amp;DC$2&amp;"+"&amp;W327&amp;DC$1)</f>
        <v/>
      </c>
      <c r="DD327" s="72" t="str">
        <f t="shared" ref="DD327:DD347" si="4372">IF(X327="","","|n"&amp;DD$2&amp;"+"&amp;X327&amp;DD$1)</f>
        <v/>
      </c>
      <c r="DE327" s="72" t="str">
        <f t="shared" ref="DE327:DE347" si="4373">IF(Y327="","","|n"&amp;DE$2&amp;"+"&amp;Y327&amp;DE$1)</f>
        <v/>
      </c>
      <c r="DF327" s="72" t="str">
        <f t="shared" ref="DF327:DF347" si="4374">IF(Z327="","","|n"&amp;DF$2&amp;"+"&amp;Z327&amp;DF$1)</f>
        <v/>
      </c>
      <c r="DG327" s="72" t="str">
        <f t="shared" ref="DG327:DG347" si="4375">IF(AA327="","","|n"&amp;DG$2&amp;"+"&amp;AA327&amp;DG$1)</f>
        <v/>
      </c>
      <c r="DH327" s="72" t="str">
        <f t="shared" ref="DH327:DH347" si="4376">IF(AB327="","","|n"&amp;DH$2&amp;"+"&amp;AB327&amp;DH$1)</f>
        <v/>
      </c>
      <c r="DI327" s="72" t="str">
        <f t="shared" ref="DI327:DI347" si="4377">IF(AC327="","","|n"&amp;DI$2&amp;"+"&amp;AC327&amp;DI$1)</f>
        <v/>
      </c>
      <c r="DJ327" s="72" t="str">
        <f t="shared" ref="DJ327:DJ347" si="4378">IF(AD327="","","|n"&amp;DJ$2&amp;"+"&amp;AD327&amp;DJ$1)</f>
        <v/>
      </c>
      <c r="DK327" s="72" t="str">
        <f t="shared" ref="DK327:DK347" si="4379">IF(AE327="","","|n"&amp;DK$2&amp;"+"&amp;AE327&amp;DK$1)</f>
        <v/>
      </c>
      <c r="DL327" s="72" t="str">
        <f t="shared" ref="DL327:DL347" si="4380">IF(AF327="","","|n"&amp;DL$2&amp;"+"&amp;AF327&amp;DL$1)</f>
        <v/>
      </c>
      <c r="DM327" s="72" t="str">
        <f t="shared" ref="DM327:DM347" si="4381">IF(AG327="","","|n"&amp;DM$2&amp;"+"&amp;AG327&amp;DM$1)</f>
        <v/>
      </c>
      <c r="DN327" s="72" t="str">
        <f t="shared" ref="DN327:DN347" si="4382">IF(AH327="","","|n"&amp;DN$2&amp;"+"&amp;AH327&amp;DN$1)</f>
        <v/>
      </c>
      <c r="DO327" s="72" t="str">
        <f t="shared" ref="DO327:DO347" si="4383">IF(AI327="","","|n"&amp;DO$2&amp;"+"&amp;AI327&amp;DO$1)</f>
        <v/>
      </c>
      <c r="DP327" s="72" t="str">
        <f t="shared" ref="DP327:DP347" si="4384">IF(AJ327="","","|n"&amp;DP$2&amp;"+"&amp;AJ327&amp;DP$1)</f>
        <v/>
      </c>
      <c r="DQ327" s="72" t="str">
        <f t="shared" ref="DQ327:DQ347" si="4385">IF(AK327="","","|n"&amp;DQ$2&amp;"+"&amp;AK327&amp;DQ$1)</f>
        <v/>
      </c>
      <c r="DR327" s="72" t="str">
        <f t="shared" ref="DR327:DR347" si="4386">IF(AL327="","","|n"&amp;DR$2&amp;"+"&amp;AL327&amp;DR$1)</f>
        <v/>
      </c>
      <c r="DS327" s="72" t="str">
        <f t="shared" ref="DS327:DS347" si="4387">IF(AM327="","","|n"&amp;DS$2&amp;"+"&amp;AM327&amp;DS$1)</f>
        <v/>
      </c>
      <c r="DT327" s="72" t="str">
        <f t="shared" ref="DT327:DT347" si="4388">IF(AN327="","","|n"&amp;DT$2&amp;"+"&amp;AN327&amp;DT$1)</f>
        <v/>
      </c>
      <c r="DU327" s="72" t="str">
        <f t="shared" ref="DU327:DU347" si="4389">IF(AO327="","","|n"&amp;DU$2&amp;"+"&amp;AO327&amp;DU$1)</f>
        <v/>
      </c>
      <c r="DV327" s="72" t="str">
        <f t="shared" ref="DV327:DV347" si="4390">IF(AP327="","","|n"&amp;DV$2&amp;"+"&amp;AP327&amp;DV$1)</f>
        <v/>
      </c>
      <c r="DW327" s="72" t="str">
        <f t="shared" ref="DW327:DW347" si="4391">IF(AQ327="","","|n"&amp;DW$2&amp;"+"&amp;AQ327&amp;DW$1)</f>
        <v/>
      </c>
      <c r="DX327" s="72" t="str">
        <f t="shared" ref="DX327:DX347" si="4392">IF(AR327="","","|n"&amp;DX$2&amp;"+"&amp;AR327&amp;DX$1)</f>
        <v/>
      </c>
      <c r="DY327" s="72" t="str">
        <f t="shared" ref="DY327:DY347" si="4393">IF(AS327="","","|n"&amp;DY$2&amp;"+"&amp;AS327&amp;DY$1)</f>
        <v/>
      </c>
      <c r="DZ327" s="72" t="str">
        <f t="shared" ref="DZ327:DZ347" si="4394">IF(AT327="","","|n"&amp;DZ$2&amp;"+"&amp;AT327&amp;DZ$1)</f>
        <v/>
      </c>
      <c r="EA327" s="72" t="str">
        <f t="shared" ref="EA327:EA347" si="4395">IF(AU327="","","|n"&amp;EA$2&amp;"+"&amp;AU327&amp;EA$1)</f>
        <v/>
      </c>
      <c r="EB327" s="72" t="str">
        <f t="shared" ref="EB327:EB347" si="4396">IF(AV327="","","|n"&amp;EB$2&amp;"+"&amp;AV327&amp;EB$1)</f>
        <v/>
      </c>
      <c r="EC327" s="72" t="str">
        <f t="shared" ref="EC327:EC347" si="4397">IF(AW327="","","|n"&amp;EC$2&amp;"+"&amp;AW327&amp;EC$1)</f>
        <v/>
      </c>
      <c r="ED327" s="72" t="str">
        <f t="shared" ref="ED327:ED347" si="4398">IF(AX327="","","|n"&amp;ED$2&amp;"+"&amp;AX327&amp;ED$1)</f>
        <v/>
      </c>
      <c r="EE327" s="72" t="str">
        <f t="shared" ref="EE327:EE347" si="4399">IF(AY327="","","|n"&amp;EE$2&amp;"+"&amp;AY327&amp;EE$1)</f>
        <v/>
      </c>
      <c r="EF327" s="72" t="str">
        <f t="shared" ref="EF327:EF347" si="4400">IF(AZ327="","","|n"&amp;EF$2&amp;"+"&amp;AZ327&amp;EF$1)</f>
        <v/>
      </c>
      <c r="EG327" s="72" t="str">
        <f t="shared" ref="EG327:EG347" si="4401">IF(BA327="","","|n"&amp;EG$2&amp;"+"&amp;BA327&amp;EG$1)</f>
        <v/>
      </c>
      <c r="EH327" s="72" t="str">
        <f t="shared" ref="EH327:EH347" si="4402">IF(BB327="","","|n"&amp;EH$2&amp;"+"&amp;BB327&amp;EH$1)</f>
        <v/>
      </c>
      <c r="EI327" s="72" t="str">
        <f t="shared" ref="EI327:EI347" si="4403">IF(BC327="","","|n"&amp;EI$2&amp;"+"&amp;BC327&amp;EI$1)</f>
        <v/>
      </c>
      <c r="EJ327" s="72" t="str">
        <f t="shared" ref="EJ327:EJ347" si="4404">IF(BD327="","","|n"&amp;EJ$2&amp;"+"&amp;BD327&amp;EJ$1)</f>
        <v/>
      </c>
      <c r="EK327" s="72" t="str">
        <f t="shared" ref="EK327:EK347" si="4405">IF(BE327="","","|n"&amp;EK$2&amp;"+"&amp;BE327&amp;EK$1)</f>
        <v/>
      </c>
      <c r="EL327" s="72" t="str">
        <f t="shared" ref="EL327:EL347" si="4406">IF(BF327="","","|n"&amp;EL$2&amp;"+"&amp;BF327&amp;EL$1)</f>
        <v/>
      </c>
      <c r="EM327" s="72" t="str">
        <f t="shared" ref="EM327:EM347" si="4407">IF(BG327="","","|n"&amp;EM$2&amp;"+"&amp;BG327&amp;EM$1)</f>
        <v/>
      </c>
      <c r="EN327" s="72" t="str">
        <f t="shared" ref="EN327:EN347" si="4408">IF(BH327="","","|n"&amp;EN$2&amp;"+"&amp;BH327&amp;EN$1)</f>
        <v/>
      </c>
      <c r="EO327" s="72" t="str">
        <f t="shared" ref="EO327:EO347" si="4409">IF(BI327="","","|n"&amp;EO$2&amp;"+"&amp;BI327&amp;EO$1)</f>
        <v/>
      </c>
      <c r="EP327" s="72" t="str">
        <f t="shared" ref="EP327:EP347" si="4410">IF(BJ327="","","|n"&amp;EP$2&amp;"+"&amp;BJ327&amp;EP$1)</f>
        <v/>
      </c>
      <c r="EQ327" s="72" t="str">
        <f t="shared" ref="EQ327:EQ347" si="4411">IF(BK327="","","|n"&amp;EQ$2&amp;"+"&amp;BK327&amp;EQ$1)</f>
        <v/>
      </c>
      <c r="ER327" s="72" t="str">
        <f t="shared" ref="ER327:ER347" si="4412">IF(BL327="","","|n"&amp;ER$2&amp;"+"&amp;BL327&amp;ER$1)</f>
        <v/>
      </c>
      <c r="ES327" s="72" t="str">
        <f t="shared" ref="ES327:ES347" si="4413">IF(BM327="","","|n"&amp;ES$2&amp;"+"&amp;BM327&amp;ES$1)</f>
        <v/>
      </c>
      <c r="ET327" s="72" t="str">
        <f t="shared" ref="ET327:ET347" si="4414">IF(BN327="","","|n"&amp;ET$2&amp;"+"&amp;BN327&amp;ET$1)</f>
        <v/>
      </c>
      <c r="EU327" s="72" t="str">
        <f t="shared" ref="EU327:EU347" si="4415">IF(BO327="","","|n"&amp;EU$2&amp;"+"&amp;BO327&amp;EU$1)</f>
        <v/>
      </c>
      <c r="EV327" s="72" t="str">
        <f t="shared" ref="EV327:EV347" si="4416">IF(BP327="","","|n"&amp;EV$2&amp;"+"&amp;BP327&amp;EV$1)</f>
        <v/>
      </c>
      <c r="EW327" s="72" t="str">
        <f t="shared" ref="EW327:EW347" si="4417">IF(BQ327="","","|n"&amp;EW$2&amp;"+"&amp;BQ327&amp;EW$1)</f>
        <v/>
      </c>
      <c r="EX327" s="72" t="str">
        <f t="shared" ref="EX327:EX347" si="4418">IF(BR327="","","|n"&amp;EX$2&amp;"+"&amp;BR327&amp;EX$1)</f>
        <v/>
      </c>
      <c r="EY327" s="72" t="str">
        <f t="shared" ref="EY327:EY347" si="4419">IF(BS327="","","|n"&amp;EY$2&amp;"+"&amp;BS327&amp;EY$1)</f>
        <v/>
      </c>
      <c r="EZ327" s="72" t="str">
        <f t="shared" ref="EZ327:EZ347" si="4420">IF(BT327="","","|n"&amp;EZ$2&amp;"+"&amp;BT327&amp;EZ$1)</f>
        <v/>
      </c>
      <c r="FA327" s="72" t="str">
        <f t="shared" ref="FA327:FA347" si="4421">IF(BU327="","","|n"&amp;FA$2&amp;"+"&amp;BU327&amp;FA$1)</f>
        <v/>
      </c>
      <c r="FB327" s="72" t="str">
        <f t="shared" ref="FB327:FB347" si="4422">IF(BV327="","","|n"&amp;FB$2&amp;"+"&amp;BV327&amp;FB$1)</f>
        <v/>
      </c>
      <c r="FC327" s="72" t="str">
        <f t="shared" ref="FC327:FC347" si="4423">IF(BW327="","","|n"&amp;FC$2&amp;"+"&amp;BW327&amp;FC$1)</f>
        <v/>
      </c>
      <c r="FD327" s="72" t="str">
        <f t="shared" ref="FD327:FD347" si="4424">IF(BX327="","","|n"&amp;FD$2&amp;"+"&amp;BX327&amp;FD$1)</f>
        <v/>
      </c>
      <c r="FE327" s="72" t="str">
        <f t="shared" ref="FE327:FE347" si="4425">IF(BY327="","","|n"&amp;FE$2&amp;"+"&amp;BY327&amp;FE$1)</f>
        <v/>
      </c>
      <c r="FF327" s="72" t="str">
        <f t="shared" ref="FF327:FF347" si="4426">IF(BZ327="","","|n"&amp;FF$2&amp;"+"&amp;BZ327&amp;FF$1)</f>
        <v/>
      </c>
      <c r="FG327" s="72" t="str">
        <f t="shared" ref="FG327:FG347" si="4427">IF(CA327="","","|n"&amp;FG$2&amp;"+"&amp;CA327&amp;FG$1)</f>
        <v/>
      </c>
      <c r="FH327" s="72" t="str">
        <f t="shared" ref="FH327:FH347" si="4428">IF(CB327="","","|n"&amp;FH$2&amp;"+"&amp;CB327&amp;FH$1)</f>
        <v/>
      </c>
      <c r="FI327" s="72" t="str">
        <f t="shared" ref="FI327:FI347" si="4429">IF(CC327="","","|n"&amp;FI$2&amp;"+"&amp;CC327&amp;FI$1)</f>
        <v/>
      </c>
      <c r="FJ327" s="72" t="str">
        <f t="shared" ref="FJ327:FJ347" si="4430">IF(CD327="","","|n"&amp;FJ$2&amp;"+"&amp;CD327&amp;FJ$1)</f>
        <v/>
      </c>
      <c r="FK327" s="72" t="str">
        <f t="shared" ref="FK327:FK347" si="4431">IF(CE327="","","|n"&amp;FK$2&amp;"+"&amp;CE327&amp;FK$1)</f>
        <v/>
      </c>
      <c r="FL327" s="72" t="str">
        <f t="shared" ref="FL327:FL347" si="4432">IF(CF327="","","|n"&amp;FL$2&amp;"+"&amp;CF327&amp;FL$1)</f>
        <v/>
      </c>
      <c r="FM327" s="72" t="str">
        <f t="shared" ref="FM327:FM347" si="4433">IF(CG327="","","|n"&amp;FM$2&amp;"+"&amp;CG327&amp;FM$1)</f>
        <v/>
      </c>
      <c r="FN327" s="72" t="str">
        <f t="shared" ref="FN327:FN347" si="4434">IF(CH327="","","|n"&amp;FN$2&amp;"+"&amp;CH327&amp;FN$1)</f>
        <v/>
      </c>
      <c r="FO327" s="72" t="str">
        <f t="shared" ref="FO327:FO347" si="4435">IF(CI327="","","|n"&amp;FO$2&amp;"+"&amp;CI327&amp;FO$1)</f>
        <v/>
      </c>
      <c r="FP327" s="72" t="str">
        <f t="shared" ref="FP327:FP347" si="4436">IF(CJ327="","","|n"&amp;FP$2&amp;"+"&amp;CJ327&amp;FP$1)</f>
        <v/>
      </c>
      <c r="FQ327" s="72" t="str">
        <f t="shared" ref="FQ327:FQ347" si="4437">IF(CK327="","","|n"&amp;FQ$2&amp;"+"&amp;CK327&amp;FQ$1)</f>
        <v/>
      </c>
      <c r="FR327" s="72" t="str">
        <f t="shared" ref="FR327:FR347" si="4438">IF(CL327="","","|n"&amp;FR$2&amp;"+"&amp;CL327&amp;FR$1)</f>
        <v/>
      </c>
      <c r="FS327" s="72" t="str">
        <f t="shared" ref="FS327:FS347" si="4439">IF(CM327="","","|n"&amp;FS$2&amp;"+"&amp;CM327&amp;FS$1)</f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si="4369"/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ref="CU340:CU378" si="4440">CONCATENATE(DB340,DC340,DD340,DE340,DF340,DG340,DH340,DI340,DJ340,DK340,DL340,DM340,DN340,DO340,DP340,DQ340,DR340,DS340,DT340,DU340,DV340,DW340,DX340,DY340,DZ340,EA340,EB340,EC340,ED340,EE340,EF340,EG340,EH340,EI340,EJ340,EK340,EL340,EM340,EN340,EO340,EP340&amp;"|n")</f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CW347" s="61"/>
      <c r="CX347" s="61"/>
      <c r="CY347" s="61"/>
      <c r="CZ347" s="61"/>
      <c r="DA347" s="61"/>
      <c r="DB347" s="72" t="str">
        <f t="shared" si="4370"/>
        <v/>
      </c>
      <c r="DC347" s="72" t="str">
        <f t="shared" si="4371"/>
        <v/>
      </c>
      <c r="DD347" s="72" t="str">
        <f t="shared" si="4372"/>
        <v/>
      </c>
      <c r="DE347" s="72" t="str">
        <f t="shared" si="4373"/>
        <v/>
      </c>
      <c r="DF347" s="72" t="str">
        <f t="shared" si="4374"/>
        <v/>
      </c>
      <c r="DG347" s="72" t="str">
        <f t="shared" si="4375"/>
        <v/>
      </c>
      <c r="DH347" s="72" t="str">
        <f t="shared" si="4376"/>
        <v/>
      </c>
      <c r="DI347" s="72" t="str">
        <f t="shared" si="4377"/>
        <v/>
      </c>
      <c r="DJ347" s="72" t="str">
        <f t="shared" si="4378"/>
        <v/>
      </c>
      <c r="DK347" s="72" t="str">
        <f t="shared" si="4379"/>
        <v/>
      </c>
      <c r="DL347" s="72" t="str">
        <f t="shared" si="4380"/>
        <v/>
      </c>
      <c r="DM347" s="72" t="str">
        <f t="shared" si="4381"/>
        <v/>
      </c>
      <c r="DN347" s="72" t="str">
        <f t="shared" si="4382"/>
        <v/>
      </c>
      <c r="DO347" s="72" t="str">
        <f t="shared" si="4383"/>
        <v/>
      </c>
      <c r="DP347" s="72" t="str">
        <f t="shared" si="4384"/>
        <v/>
      </c>
      <c r="DQ347" s="72" t="str">
        <f t="shared" si="4385"/>
        <v/>
      </c>
      <c r="DR347" s="72" t="str">
        <f t="shared" si="4386"/>
        <v/>
      </c>
      <c r="DS347" s="72" t="str">
        <f t="shared" si="4387"/>
        <v/>
      </c>
      <c r="DT347" s="72" t="str">
        <f t="shared" si="4388"/>
        <v/>
      </c>
      <c r="DU347" s="72" t="str">
        <f t="shared" si="4389"/>
        <v/>
      </c>
      <c r="DV347" s="72" t="str">
        <f t="shared" si="4390"/>
        <v/>
      </c>
      <c r="DW347" s="72" t="str">
        <f t="shared" si="4391"/>
        <v/>
      </c>
      <c r="DX347" s="72" t="str">
        <f t="shared" si="4392"/>
        <v/>
      </c>
      <c r="DY347" s="72" t="str">
        <f t="shared" si="4393"/>
        <v/>
      </c>
      <c r="DZ347" s="72" t="str">
        <f t="shared" si="4394"/>
        <v/>
      </c>
      <c r="EA347" s="72" t="str">
        <f t="shared" si="4395"/>
        <v/>
      </c>
      <c r="EB347" s="72" t="str">
        <f t="shared" si="4396"/>
        <v/>
      </c>
      <c r="EC347" s="72" t="str">
        <f t="shared" si="4397"/>
        <v/>
      </c>
      <c r="ED347" s="72" t="str">
        <f t="shared" si="4398"/>
        <v/>
      </c>
      <c r="EE347" s="72" t="str">
        <f t="shared" si="4399"/>
        <v/>
      </c>
      <c r="EF347" s="72" t="str">
        <f t="shared" si="4400"/>
        <v/>
      </c>
      <c r="EG347" s="72" t="str">
        <f t="shared" si="4401"/>
        <v/>
      </c>
      <c r="EH347" s="72" t="str">
        <f t="shared" si="4402"/>
        <v/>
      </c>
      <c r="EI347" s="72" t="str">
        <f t="shared" si="4403"/>
        <v/>
      </c>
      <c r="EJ347" s="72" t="str">
        <f t="shared" si="4404"/>
        <v/>
      </c>
      <c r="EK347" s="72" t="str">
        <f t="shared" si="4405"/>
        <v/>
      </c>
      <c r="EL347" s="72" t="str">
        <f t="shared" si="4406"/>
        <v/>
      </c>
      <c r="EM347" s="72" t="str">
        <f t="shared" si="4407"/>
        <v/>
      </c>
      <c r="EN347" s="72" t="str">
        <f t="shared" si="4408"/>
        <v/>
      </c>
      <c r="EO347" s="72" t="str">
        <f t="shared" si="4409"/>
        <v/>
      </c>
      <c r="EP347" s="72" t="str">
        <f t="shared" si="4410"/>
        <v/>
      </c>
      <c r="EQ347" s="72" t="str">
        <f t="shared" si="4411"/>
        <v/>
      </c>
      <c r="ER347" s="72" t="str">
        <f t="shared" si="4412"/>
        <v/>
      </c>
      <c r="ES347" s="72" t="str">
        <f t="shared" si="4413"/>
        <v/>
      </c>
      <c r="ET347" s="72" t="str">
        <f t="shared" si="4414"/>
        <v/>
      </c>
      <c r="EU347" s="72" t="str">
        <f t="shared" si="4415"/>
        <v/>
      </c>
      <c r="EV347" s="72" t="str">
        <f t="shared" si="4416"/>
        <v/>
      </c>
      <c r="EW347" s="72" t="str">
        <f t="shared" si="4417"/>
        <v/>
      </c>
      <c r="EX347" s="72" t="str">
        <f t="shared" si="4418"/>
        <v/>
      </c>
      <c r="EY347" s="72" t="str">
        <f t="shared" si="4419"/>
        <v/>
      </c>
      <c r="EZ347" s="72" t="str">
        <f t="shared" si="4420"/>
        <v/>
      </c>
      <c r="FA347" s="72" t="str">
        <f t="shared" si="4421"/>
        <v/>
      </c>
      <c r="FB347" s="72" t="str">
        <f t="shared" si="4422"/>
        <v/>
      </c>
      <c r="FC347" s="72" t="str">
        <f t="shared" si="4423"/>
        <v/>
      </c>
      <c r="FD347" s="72" t="str">
        <f t="shared" si="4424"/>
        <v/>
      </c>
      <c r="FE347" s="72" t="str">
        <f t="shared" si="4425"/>
        <v/>
      </c>
      <c r="FF347" s="72" t="str">
        <f t="shared" si="4426"/>
        <v/>
      </c>
      <c r="FG347" s="72" t="str">
        <f t="shared" si="4427"/>
        <v/>
      </c>
      <c r="FH347" s="72" t="str">
        <f t="shared" si="4428"/>
        <v/>
      </c>
      <c r="FI347" s="72" t="str">
        <f t="shared" si="4429"/>
        <v/>
      </c>
      <c r="FJ347" s="72" t="str">
        <f t="shared" si="4430"/>
        <v/>
      </c>
      <c r="FK347" s="72" t="str">
        <f t="shared" si="4431"/>
        <v/>
      </c>
      <c r="FL347" s="72" t="str">
        <f t="shared" si="4432"/>
        <v/>
      </c>
      <c r="FM347" s="72" t="str">
        <f t="shared" si="4433"/>
        <v/>
      </c>
      <c r="FN347" s="72" t="str">
        <f t="shared" si="4434"/>
        <v/>
      </c>
      <c r="FO347" s="72" t="str">
        <f t="shared" si="4435"/>
        <v/>
      </c>
      <c r="FP347" s="72" t="str">
        <f t="shared" si="4436"/>
        <v/>
      </c>
      <c r="FQ347" s="72" t="str">
        <f t="shared" si="4437"/>
        <v/>
      </c>
      <c r="FR347" s="72" t="str">
        <f t="shared" si="4438"/>
        <v/>
      </c>
      <c r="FS347" s="72" t="str">
        <f t="shared" si="4439"/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64"/>
        <v>InitUnitState('',,,,,,,,,,)</v>
      </c>
      <c r="CO358" s="70" t="str">
        <f t="shared" si="4365"/>
        <v>InitUnitNormal('',,,,,,,,,,)</v>
      </c>
      <c r="CP358" s="70" t="str">
        <f t="shared" si="4366"/>
        <v>InitUnitMagic('',,,,,,,,,,)</v>
      </c>
      <c r="CQ358" s="70" t="str">
        <f t="shared" si="4367"/>
        <v>InitUnitAdd('',,,,,,,,,,)</v>
      </c>
      <c r="CR358" s="70" t="str">
        <f t="shared" si="4368"/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ref="CN359:CN378" si="4441">"InitUnitState('"&amp;B359&amp;"',"&amp;V359&amp;","&amp;W359&amp;","&amp;X359&amp;","&amp;Y359&amp;","&amp;Z359&amp;","&amp;AA359&amp;","&amp;AB359&amp;","&amp;AC359&amp;","&amp;AD359&amp;","&amp;AE359&amp;")"</f>
        <v>InitUnitState('',,,,,,,,,,)</v>
      </c>
      <c r="CO359" s="70" t="str">
        <f t="shared" ref="CO359:CO378" si="4442">"InitUnitNormal('"&amp;B359&amp;"',"&amp;AF359&amp;","&amp;AG359&amp;","&amp;AH359&amp;","&amp;AI359&amp;","&amp;AJ359&amp;","&amp;AK359&amp;","&amp;AL359&amp;","&amp;AM359&amp;","&amp;AN359&amp;","&amp;AO359&amp;")"</f>
        <v>InitUnitNormal('',,,,,,,,,,)</v>
      </c>
      <c r="CP359" s="70" t="str">
        <f t="shared" ref="CP359:CP378" si="4443">"InitUnitMagic('"&amp;B359&amp;"',"&amp;AP359&amp;","&amp;AQ359&amp;","&amp;AR359&amp;","&amp;AS359&amp;","&amp;AT359&amp;","&amp;AU359&amp;","&amp;AV359&amp;","&amp;AW359&amp;","&amp;BI359&amp;","&amp;BJ359&amp;")"</f>
        <v>InitUnitMagic('',,,,,,,,,,)</v>
      </c>
      <c r="CQ359" s="70" t="str">
        <f t="shared" ref="CQ359:CQ378" si="4444">"InitUnitAdd('"&amp;B359&amp;"',"&amp;BK359&amp;","&amp;BL359&amp;","&amp;BM359&amp;","&amp;BN359&amp;","&amp;BO359&amp;","&amp;BP359&amp;","&amp;BQ359&amp;","&amp;BR359&amp;","&amp;BS359&amp;","&amp;BT359&amp;")"</f>
        <v>InitUnitAdd('',,,,,,,,,,)</v>
      </c>
      <c r="CR359" s="70" t="str">
        <f t="shared" ref="CR359:CR378" si="4445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360&amp;CR$1&amp;")"</f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0" t="str">
        <f t="shared" si="4441"/>
        <v>InitUnitState('',,,,,,,,,,)</v>
      </c>
      <c r="CO378" s="70" t="str">
        <f t="shared" si="4442"/>
        <v>InitUnitNormal('',,,,,,,,,,)</v>
      </c>
      <c r="CP378" s="70" t="str">
        <f t="shared" si="4443"/>
        <v>InitUnitMagic('',,,,,,,,,,)</v>
      </c>
      <c r="CQ378" s="70" t="str">
        <f t="shared" si="4444"/>
        <v>InitUnitAdd('',,,,,,,,,,)</v>
      </c>
      <c r="CR378" s="70" t="str">
        <f t="shared" si="4445"/>
        <v>InitEquipData('',,"",,,,,'','','','','','',"")</v>
      </c>
      <c r="CU378" s="71" t="str">
        <f t="shared" si="4440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892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893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物品!A181</f>
        <v>0</v>
      </c>
      <c r="B173" s="56" t="str">
        <f>"'"&amp;物品!B181&amp;"'"</f>
        <v>'IP01'</v>
      </c>
      <c r="C173" s="56">
        <f>物品!J181</f>
        <v>0</v>
      </c>
      <c r="D173" s="56">
        <f>物品!K181</f>
        <v>0</v>
      </c>
      <c r="E173" s="56">
        <f>物品!L181</f>
        <v>0</v>
      </c>
      <c r="F173" s="56">
        <f>物品!M181</f>
        <v>0</v>
      </c>
      <c r="G173" s="56">
        <f>物品!N181</f>
        <v>0</v>
      </c>
      <c r="H173" s="56">
        <f>物品!O181</f>
        <v>0</v>
      </c>
      <c r="I173" s="56">
        <f>IF(物品!J181=0,0,"'"&amp;物品!J181&amp;"'")</f>
        <v>0</v>
      </c>
      <c r="J173" s="56">
        <f>IF(物品!K181=0,0,"'"&amp;物品!K181&amp;"'")</f>
        <v>0</v>
      </c>
      <c r="K173" s="56">
        <f>IF(物品!L181=0,0,"'"&amp;物品!L181&amp;"'")</f>
        <v>0</v>
      </c>
      <c r="L173" s="56">
        <f>IF(物品!M181=0,0,"'"&amp;物品!M181&amp;"'")</f>
        <v>0</v>
      </c>
      <c r="M173" s="56">
        <f>IF(物品!N181=0,0,"'"&amp;物品!N181&amp;"'")</f>
        <v>0</v>
      </c>
      <c r="N173" s="56">
        <f>IF(物品!O181=0,0,"'"&amp;物品!O181&amp;"'")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物品!A182</f>
        <v>0</v>
      </c>
      <c r="B174" s="56" t="str">
        <f>"'"&amp;物品!B182&amp;"'"</f>
        <v>'IP02'</v>
      </c>
      <c r="C174" s="56">
        <f>物品!J182</f>
        <v>0</v>
      </c>
      <c r="D174" s="56">
        <f>物品!K182</f>
        <v>0</v>
      </c>
      <c r="E174" s="56">
        <f>物品!L182</f>
        <v>0</v>
      </c>
      <c r="F174" s="56">
        <f>物品!M182</f>
        <v>0</v>
      </c>
      <c r="G174" s="56">
        <f>物品!N182</f>
        <v>0</v>
      </c>
      <c r="H174" s="56">
        <f>物品!O182</f>
        <v>0</v>
      </c>
      <c r="I174" s="56">
        <f>IF(物品!J182=0,0,"'"&amp;物品!J182&amp;"'")</f>
        <v>0</v>
      </c>
      <c r="J174" s="56">
        <f>IF(物品!K182=0,0,"'"&amp;物品!K182&amp;"'")</f>
        <v>0</v>
      </c>
      <c r="K174" s="56">
        <f>IF(物品!L182=0,0,"'"&amp;物品!L182&amp;"'")</f>
        <v>0</v>
      </c>
      <c r="L174" s="56">
        <f>IF(物品!M182=0,0,"'"&amp;物品!M182&amp;"'")</f>
        <v>0</v>
      </c>
      <c r="M174" s="56">
        <f>IF(物品!N182=0,0,"'"&amp;物品!N182&amp;"'")</f>
        <v>0</v>
      </c>
      <c r="N174" s="56">
        <f>IF(物品!O182=0,0,"'"&amp;物品!O182&amp;"'")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物品!A183</f>
        <v>0</v>
      </c>
      <c r="B175" s="56" t="str">
        <f>"'"&amp;物品!B183&amp;"'"</f>
        <v>'IP03'</v>
      </c>
      <c r="C175" s="56">
        <f>物品!J183</f>
        <v>0</v>
      </c>
      <c r="D175" s="56">
        <f>物品!K183</f>
        <v>0</v>
      </c>
      <c r="E175" s="56">
        <f>物品!L183</f>
        <v>0</v>
      </c>
      <c r="F175" s="56">
        <f>物品!M183</f>
        <v>0</v>
      </c>
      <c r="G175" s="56">
        <f>物品!N183</f>
        <v>0</v>
      </c>
      <c r="H175" s="56">
        <f>物品!O183</f>
        <v>0</v>
      </c>
      <c r="I175" s="56">
        <f>IF(物品!J183=0,0,"'"&amp;物品!J183&amp;"'")</f>
        <v>0</v>
      </c>
      <c r="J175" s="56">
        <f>IF(物品!K183=0,0,"'"&amp;物品!K183&amp;"'")</f>
        <v>0</v>
      </c>
      <c r="K175" s="56">
        <f>IF(物品!L183=0,0,"'"&amp;物品!L183&amp;"'")</f>
        <v>0</v>
      </c>
      <c r="L175" s="56">
        <f>IF(物品!M183=0,0,"'"&amp;物品!M183&amp;"'")</f>
        <v>0</v>
      </c>
      <c r="M175" s="56">
        <f>IF(物品!N183=0,0,"'"&amp;物品!N183&amp;"'")</f>
        <v>0</v>
      </c>
      <c r="N175" s="56">
        <f>IF(物品!O183=0,0,"'"&amp;物品!O183&amp;"'")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物品!A191</f>
        <v>0</v>
      </c>
      <c r="B176" s="56" t="str">
        <f>"'"&amp;物品!B191&amp;"'"</f>
        <v>'IT01'</v>
      </c>
      <c r="C176" s="56">
        <f>物品!J191</f>
        <v>0</v>
      </c>
      <c r="D176" s="56">
        <f>物品!K191</f>
        <v>0</v>
      </c>
      <c r="E176" s="56">
        <f>物品!L191</f>
        <v>0</v>
      </c>
      <c r="F176" s="56">
        <f>物品!M191</f>
        <v>0</v>
      </c>
      <c r="G176" s="56">
        <f>物品!N191</f>
        <v>0</v>
      </c>
      <c r="H176" s="56">
        <f>物品!O191</f>
        <v>0</v>
      </c>
      <c r="I176" s="56">
        <f>IF(物品!J191=0,0,"'"&amp;物品!J191&amp;"'")</f>
        <v>0</v>
      </c>
      <c r="J176" s="56">
        <f>IF(物品!K191=0,0,"'"&amp;物品!K191&amp;"'")</f>
        <v>0</v>
      </c>
      <c r="K176" s="56">
        <f>IF(物品!L191=0,0,"'"&amp;物品!L191&amp;"'")</f>
        <v>0</v>
      </c>
      <c r="L176" s="56">
        <f>IF(物品!M191=0,0,"'"&amp;物品!M191&amp;"'")</f>
        <v>0</v>
      </c>
      <c r="M176" s="56">
        <f>IF(物品!N191=0,0,"'"&amp;物品!N191&amp;"'")</f>
        <v>0</v>
      </c>
      <c r="N176" s="56">
        <f>IF(物品!O191=0,0,"'"&amp;物品!O191&amp;"'")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物品!A192</f>
        <v>0</v>
      </c>
      <c r="B177" s="56" t="str">
        <f>"'"&amp;物品!B192&amp;"'"</f>
        <v>'IT02'</v>
      </c>
      <c r="C177" s="56">
        <f>物品!J192</f>
        <v>0</v>
      </c>
      <c r="D177" s="56">
        <f>物品!K192</f>
        <v>0</v>
      </c>
      <c r="E177" s="56">
        <f>物品!L192</f>
        <v>0</v>
      </c>
      <c r="F177" s="56">
        <f>物品!M192</f>
        <v>0</v>
      </c>
      <c r="G177" s="56">
        <f>物品!N192</f>
        <v>0</v>
      </c>
      <c r="H177" s="56">
        <f>物品!O192</f>
        <v>0</v>
      </c>
      <c r="I177" s="56">
        <f>IF(物品!J192=0,0,"'"&amp;物品!J192&amp;"'")</f>
        <v>0</v>
      </c>
      <c r="J177" s="56">
        <f>IF(物品!K192=0,0,"'"&amp;物品!K192&amp;"'")</f>
        <v>0</v>
      </c>
      <c r="K177" s="56">
        <f>IF(物品!L192=0,0,"'"&amp;物品!L192&amp;"'")</f>
        <v>0</v>
      </c>
      <c r="L177" s="56">
        <f>IF(物品!M192=0,0,"'"&amp;物品!M192&amp;"'")</f>
        <v>0</v>
      </c>
      <c r="M177" s="56">
        <f>IF(物品!N192=0,0,"'"&amp;物品!N192&amp;"'")</f>
        <v>0</v>
      </c>
      <c r="N177" s="56">
        <f>IF(物品!O192=0,0,"'"&amp;物品!O192&amp;"'")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物品!A193</f>
        <v>0</v>
      </c>
      <c r="B178" s="56" t="str">
        <f>"'"&amp;物品!B193&amp;"'"</f>
        <v>'IT03'</v>
      </c>
      <c r="C178" s="56">
        <f>物品!J193</f>
        <v>0</v>
      </c>
      <c r="D178" s="56">
        <f>物品!K193</f>
        <v>0</v>
      </c>
      <c r="E178" s="56">
        <f>物品!L193</f>
        <v>0</v>
      </c>
      <c r="F178" s="56">
        <f>物品!M193</f>
        <v>0</v>
      </c>
      <c r="G178" s="56">
        <f>物品!N193</f>
        <v>0</v>
      </c>
      <c r="H178" s="56">
        <f>物品!O193</f>
        <v>0</v>
      </c>
      <c r="I178" s="56">
        <f>IF(物品!J193=0,0,"'"&amp;物品!J193&amp;"'")</f>
        <v>0</v>
      </c>
      <c r="J178" s="56">
        <f>IF(物品!K193=0,0,"'"&amp;物品!K193&amp;"'")</f>
        <v>0</v>
      </c>
      <c r="K178" s="56">
        <f>IF(物品!L193=0,0,"'"&amp;物品!L193&amp;"'")</f>
        <v>0</v>
      </c>
      <c r="L178" s="56">
        <f>IF(物品!M193=0,0,"'"&amp;物品!M193&amp;"'")</f>
        <v>0</v>
      </c>
      <c r="M178" s="56">
        <f>IF(物品!N193=0,0,"'"&amp;物品!N193&amp;"'")</f>
        <v>0</v>
      </c>
      <c r="N178" s="56">
        <f>IF(物品!O193=0,0,"'"&amp;物品!O193&amp;"'")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物品!A194</f>
        <v>0</v>
      </c>
      <c r="B179" s="56" t="str">
        <f>"'"&amp;物品!B194&amp;"'"</f>
        <v>'IT04'</v>
      </c>
      <c r="C179" s="56">
        <f>物品!J194</f>
        <v>0</v>
      </c>
      <c r="D179" s="56">
        <f>物品!K194</f>
        <v>0</v>
      </c>
      <c r="E179" s="56">
        <f>物品!L194</f>
        <v>0</v>
      </c>
      <c r="F179" s="56">
        <f>物品!M194</f>
        <v>0</v>
      </c>
      <c r="G179" s="56">
        <f>物品!N194</f>
        <v>0</v>
      </c>
      <c r="H179" s="56">
        <f>物品!O194</f>
        <v>0</v>
      </c>
      <c r="I179" s="56">
        <f>IF(物品!J194=0,0,"'"&amp;物品!J194&amp;"'")</f>
        <v>0</v>
      </c>
      <c r="J179" s="56">
        <f>IF(物品!K194=0,0,"'"&amp;物品!K194&amp;"'")</f>
        <v>0</v>
      </c>
      <c r="K179" s="56">
        <f>IF(物品!L194=0,0,"'"&amp;物品!L194&amp;"'")</f>
        <v>0</v>
      </c>
      <c r="L179" s="56">
        <f>IF(物品!M194=0,0,"'"&amp;物品!M194&amp;"'")</f>
        <v>0</v>
      </c>
      <c r="M179" s="56">
        <f>IF(物品!N194=0,0,"'"&amp;物品!N194&amp;"'")</f>
        <v>0</v>
      </c>
      <c r="N179" s="56">
        <f>IF(物品!O194=0,0,"'"&amp;物品!O194&amp;"'")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物品!A195</f>
        <v>0</v>
      </c>
      <c r="B180" s="56" t="str">
        <f>"'"&amp;物品!B195&amp;"'"</f>
        <v>'IT05'</v>
      </c>
      <c r="C180" s="56">
        <f>物品!J195</f>
        <v>0</v>
      </c>
      <c r="D180" s="56">
        <f>物品!K195</f>
        <v>0</v>
      </c>
      <c r="E180" s="56">
        <f>物品!L195</f>
        <v>0</v>
      </c>
      <c r="F180" s="56">
        <f>物品!M195</f>
        <v>0</v>
      </c>
      <c r="G180" s="56">
        <f>物品!N195</f>
        <v>0</v>
      </c>
      <c r="H180" s="56">
        <f>物品!O195</f>
        <v>0</v>
      </c>
      <c r="I180" s="56">
        <f>IF(物品!J195=0,0,"'"&amp;物品!J195&amp;"'")</f>
        <v>0</v>
      </c>
      <c r="J180" s="56">
        <f>IF(物品!K195=0,0,"'"&amp;物品!K195&amp;"'")</f>
        <v>0</v>
      </c>
      <c r="K180" s="56">
        <f>IF(物品!L195=0,0,"'"&amp;物品!L195&amp;"'")</f>
        <v>0</v>
      </c>
      <c r="L180" s="56">
        <f>IF(物品!M195=0,0,"'"&amp;物品!M195&amp;"'")</f>
        <v>0</v>
      </c>
      <c r="M180" s="56">
        <f>IF(物品!N195=0,0,"'"&amp;物品!N195&amp;"'")</f>
        <v>0</v>
      </c>
      <c r="N180" s="56">
        <f>IF(物品!O195=0,0,"'"&amp;物品!O195&amp;"'")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物品!A196</f>
        <v>0</v>
      </c>
      <c r="B181" s="56" t="str">
        <f>"'"&amp;物品!B196&amp;"'"</f>
        <v>'IT06'</v>
      </c>
      <c r="C181" s="56">
        <f>物品!J196</f>
        <v>0</v>
      </c>
      <c r="D181" s="56">
        <f>物品!K196</f>
        <v>0</v>
      </c>
      <c r="E181" s="56">
        <f>物品!L196</f>
        <v>0</v>
      </c>
      <c r="F181" s="56">
        <f>物品!M196</f>
        <v>0</v>
      </c>
      <c r="G181" s="56">
        <f>物品!N196</f>
        <v>0</v>
      </c>
      <c r="H181" s="56">
        <f>物品!O196</f>
        <v>0</v>
      </c>
      <c r="I181" s="56">
        <f>IF(物品!J196=0,0,"'"&amp;物品!J196&amp;"'")</f>
        <v>0</v>
      </c>
      <c r="J181" s="56">
        <f>IF(物品!K196=0,0,"'"&amp;物品!K196&amp;"'")</f>
        <v>0</v>
      </c>
      <c r="K181" s="56">
        <f>IF(物品!L196=0,0,"'"&amp;物品!L196&amp;"'")</f>
        <v>0</v>
      </c>
      <c r="L181" s="56">
        <f>IF(物品!M196=0,0,"'"&amp;物品!M196&amp;"'")</f>
        <v>0</v>
      </c>
      <c r="M181" s="56">
        <f>IF(物品!N196=0,0,"'"&amp;物品!N196&amp;"'")</f>
        <v>0</v>
      </c>
      <c r="N181" s="56">
        <f>IF(物品!O196=0,0,"'"&amp;物品!O196&amp;"'")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物品!A197</f>
        <v>0</v>
      </c>
      <c r="B182" s="56" t="str">
        <f>"'"&amp;物品!B197&amp;"'"</f>
        <v>'IT07'</v>
      </c>
      <c r="C182" s="56">
        <f>物品!J197</f>
        <v>0</v>
      </c>
      <c r="D182" s="56">
        <f>物品!K197</f>
        <v>0</v>
      </c>
      <c r="E182" s="56">
        <f>物品!L197</f>
        <v>0</v>
      </c>
      <c r="F182" s="56">
        <f>物品!M197</f>
        <v>0</v>
      </c>
      <c r="G182" s="56">
        <f>物品!N197</f>
        <v>0</v>
      </c>
      <c r="H182" s="56">
        <f>物品!O197</f>
        <v>0</v>
      </c>
      <c r="I182" s="56">
        <f>IF(物品!J197=0,0,"'"&amp;物品!J197&amp;"'")</f>
        <v>0</v>
      </c>
      <c r="J182" s="56">
        <f>IF(物品!K197=0,0,"'"&amp;物品!K197&amp;"'")</f>
        <v>0</v>
      </c>
      <c r="K182" s="56">
        <f>IF(物品!L197=0,0,"'"&amp;物品!L197&amp;"'")</f>
        <v>0</v>
      </c>
      <c r="L182" s="56">
        <f>IF(物品!M197=0,0,"'"&amp;物品!M197&amp;"'")</f>
        <v>0</v>
      </c>
      <c r="M182" s="56">
        <f>IF(物品!N197=0,0,"'"&amp;物品!N197&amp;"'")</f>
        <v>0</v>
      </c>
      <c r="N182" s="56">
        <f>IF(物品!O197=0,0,"'"&amp;物品!O197&amp;"'")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物品!A198</f>
        <v>.</v>
      </c>
      <c r="B183" s="56" t="str">
        <f>"'"&amp;物品!B198&amp;"'"</f>
        <v>'IT08'</v>
      </c>
      <c r="C183" s="56">
        <f>物品!J198</f>
        <v>0</v>
      </c>
      <c r="D183" s="56">
        <f>物品!K198</f>
        <v>0</v>
      </c>
      <c r="E183" s="56">
        <f>物品!L198</f>
        <v>0</v>
      </c>
      <c r="F183" s="56">
        <f>物品!M198</f>
        <v>0</v>
      </c>
      <c r="G183" s="56">
        <f>物品!N198</f>
        <v>0</v>
      </c>
      <c r="H183" s="56">
        <f>物品!O198</f>
        <v>0</v>
      </c>
      <c r="I183" s="56">
        <f>IF(物品!J198=0,0,"'"&amp;物品!J198&amp;"'")</f>
        <v>0</v>
      </c>
      <c r="J183" s="56">
        <f>IF(物品!K198=0,0,"'"&amp;物品!K198&amp;"'")</f>
        <v>0</v>
      </c>
      <c r="K183" s="56">
        <f>IF(物品!L198=0,0,"'"&amp;物品!L198&amp;"'")</f>
        <v>0</v>
      </c>
      <c r="L183" s="56">
        <f>IF(物品!M198=0,0,"'"&amp;物品!M198&amp;"'")</f>
        <v>0</v>
      </c>
      <c r="M183" s="56">
        <f>IF(物品!N198=0,0,"'"&amp;物品!N198&amp;"'")</f>
        <v>0</v>
      </c>
      <c r="N183" s="56">
        <f>IF(物品!O198=0,0,"'"&amp;物品!O198&amp;"'")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物品!A199</f>
        <v>0</v>
      </c>
      <c r="B184" s="56" t="str">
        <f>"'"&amp;物品!B199&amp;"'"</f>
        <v>'IT09'</v>
      </c>
      <c r="C184" s="56">
        <f>物品!J199</f>
        <v>0</v>
      </c>
      <c r="D184" s="56">
        <f>物品!K199</f>
        <v>0</v>
      </c>
      <c r="E184" s="56">
        <f>物品!L199</f>
        <v>0</v>
      </c>
      <c r="F184" s="56">
        <f>物品!M199</f>
        <v>0</v>
      </c>
      <c r="G184" s="56">
        <f>物品!N199</f>
        <v>0</v>
      </c>
      <c r="H184" s="56">
        <f>物品!O199</f>
        <v>0</v>
      </c>
      <c r="I184" s="56">
        <f>IF(物品!J199=0,0,"'"&amp;物品!J199&amp;"'")</f>
        <v>0</v>
      </c>
      <c r="J184" s="56">
        <f>IF(物品!K199=0,0,"'"&amp;物品!K199&amp;"'")</f>
        <v>0</v>
      </c>
      <c r="K184" s="56">
        <f>IF(物品!L199=0,0,"'"&amp;物品!L199&amp;"'")</f>
        <v>0</v>
      </c>
      <c r="L184" s="56">
        <f>IF(物品!M199=0,0,"'"&amp;物品!M199&amp;"'")</f>
        <v>0</v>
      </c>
      <c r="M184" s="56">
        <f>IF(物品!N199=0,0,"'"&amp;物品!N199&amp;"'")</f>
        <v>0</v>
      </c>
      <c r="N184" s="56">
        <f>IF(物品!O199=0,0,"'"&amp;物品!O199&amp;"'")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物品!A200</f>
        <v>0</v>
      </c>
      <c r="B185" s="56" t="str">
        <f>"'"&amp;物品!B200&amp;"'"</f>
        <v>'IT10'</v>
      </c>
      <c r="C185" s="56">
        <f>物品!J200</f>
        <v>0</v>
      </c>
      <c r="D185" s="56">
        <f>物品!K200</f>
        <v>0</v>
      </c>
      <c r="E185" s="56">
        <f>物品!L200</f>
        <v>0</v>
      </c>
      <c r="F185" s="56">
        <f>物品!M200</f>
        <v>0</v>
      </c>
      <c r="G185" s="56">
        <f>物品!N200</f>
        <v>0</v>
      </c>
      <c r="H185" s="56">
        <f>物品!O200</f>
        <v>0</v>
      </c>
      <c r="I185" s="56">
        <f>IF(物品!J200=0,0,"'"&amp;物品!J200&amp;"'")</f>
        <v>0</v>
      </c>
      <c r="J185" s="56">
        <f>IF(物品!K200=0,0,"'"&amp;物品!K200&amp;"'")</f>
        <v>0</v>
      </c>
      <c r="K185" s="56">
        <f>IF(物品!L200=0,0,"'"&amp;物品!L200&amp;"'")</f>
        <v>0</v>
      </c>
      <c r="L185" s="56">
        <f>IF(物品!M200=0,0,"'"&amp;物品!M200&amp;"'")</f>
        <v>0</v>
      </c>
      <c r="M185" s="56">
        <f>IF(物品!N200=0,0,"'"&amp;物品!N200&amp;"'")</f>
        <v>0</v>
      </c>
      <c r="N185" s="56">
        <f>IF(物品!O200=0,0,"'"&amp;物品!O200&amp;"'")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物品!A213</f>
        <v>0</v>
      </c>
      <c r="B186" s="56" t="str">
        <f>"'"&amp;物品!B213&amp;"'"</f>
        <v>'IS02'</v>
      </c>
      <c r="C186" s="56">
        <f>物品!J213</f>
        <v>0</v>
      </c>
      <c r="D186" s="56">
        <f>物品!K213</f>
        <v>0</v>
      </c>
      <c r="E186" s="56">
        <f>物品!L213</f>
        <v>0</v>
      </c>
      <c r="F186" s="56">
        <f>物品!M213</f>
        <v>0</v>
      </c>
      <c r="G186" s="56">
        <f>物品!N213</f>
        <v>0</v>
      </c>
      <c r="H186" s="56">
        <f>物品!O213</f>
        <v>0</v>
      </c>
      <c r="I186" s="56">
        <f>IF(物品!J213=0,0,"'"&amp;物品!J213&amp;"'")</f>
        <v>0</v>
      </c>
      <c r="J186" s="56">
        <f>IF(物品!K213=0,0,"'"&amp;物品!K213&amp;"'")</f>
        <v>0</v>
      </c>
      <c r="K186" s="56">
        <f>IF(物品!L213=0,0,"'"&amp;物品!L213&amp;"'")</f>
        <v>0</v>
      </c>
      <c r="L186" s="56">
        <f>IF(物品!M213=0,0,"'"&amp;物品!M213&amp;"'")</f>
        <v>0</v>
      </c>
      <c r="M186" s="56">
        <f>IF(物品!N213=0,0,"'"&amp;物品!N213&amp;"'")</f>
        <v>0</v>
      </c>
      <c r="N186" s="56">
        <f>IF(物品!O213=0,0,"'"&amp;物品!O213&amp;"'")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物品!A214</f>
        <v>0</v>
      </c>
      <c r="B187" s="56" t="str">
        <f>"'"&amp;物品!B214&amp;"'"</f>
        <v>'IS03'</v>
      </c>
      <c r="C187" s="56">
        <f>物品!J214</f>
        <v>0</v>
      </c>
      <c r="D187" s="56">
        <f>物品!K214</f>
        <v>0</v>
      </c>
      <c r="E187" s="56">
        <f>物品!L214</f>
        <v>0</v>
      </c>
      <c r="F187" s="56">
        <f>物品!M214</f>
        <v>0</v>
      </c>
      <c r="G187" s="56">
        <f>物品!N214</f>
        <v>0</v>
      </c>
      <c r="H187" s="56">
        <f>物品!O214</f>
        <v>0</v>
      </c>
      <c r="I187" s="56">
        <f>IF(物品!J214=0,0,"'"&amp;物品!J214&amp;"'")</f>
        <v>0</v>
      </c>
      <c r="J187" s="56">
        <f>IF(物品!K214=0,0,"'"&amp;物品!K214&amp;"'")</f>
        <v>0</v>
      </c>
      <c r="K187" s="56">
        <f>IF(物品!L214=0,0,"'"&amp;物品!L214&amp;"'")</f>
        <v>0</v>
      </c>
      <c r="L187" s="56">
        <f>IF(物品!M214=0,0,"'"&amp;物品!M214&amp;"'")</f>
        <v>0</v>
      </c>
      <c r="M187" s="56">
        <f>IF(物品!N214=0,0,"'"&amp;物品!N214&amp;"'")</f>
        <v>0</v>
      </c>
      <c r="N187" s="56">
        <f>IF(物品!O214=0,0,"'"&amp;物品!O214&amp;"'")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物品!A225</f>
        <v>0</v>
      </c>
      <c r="B190" s="56" t="str">
        <f>"'"&amp;物品!B225&amp;"'"</f>
        <v>'IS12'</v>
      </c>
      <c r="C190" s="56">
        <f>物品!J225</f>
        <v>0</v>
      </c>
      <c r="D190" s="56">
        <f>物品!K225</f>
        <v>0</v>
      </c>
      <c r="E190" s="56">
        <f>物品!L225</f>
        <v>0</v>
      </c>
      <c r="F190" s="56">
        <f>物品!M225</f>
        <v>0</v>
      </c>
      <c r="G190" s="56">
        <f>物品!N225</f>
        <v>0</v>
      </c>
      <c r="H190" s="56">
        <f>物品!O225</f>
        <v>0</v>
      </c>
      <c r="I190" s="56">
        <f>IF(物品!J225=0,0,"'"&amp;物品!J225&amp;"'")</f>
        <v>0</v>
      </c>
      <c r="J190" s="56">
        <f>IF(物品!K225=0,0,"'"&amp;物品!K225&amp;"'")</f>
        <v>0</v>
      </c>
      <c r="K190" s="56">
        <f>IF(物品!L225=0,0,"'"&amp;物品!L225&amp;"'")</f>
        <v>0</v>
      </c>
      <c r="L190" s="56">
        <f>IF(物品!M225=0,0,"'"&amp;物品!M225&amp;"'")</f>
        <v>0</v>
      </c>
      <c r="M190" s="56">
        <f>IF(物品!N225=0,0,"'"&amp;物品!N225&amp;"'")</f>
        <v>0</v>
      </c>
      <c r="N190" s="56">
        <f>IF(物品!O225=0,0,"'"&amp;物品!O225&amp;"'")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物品!A256</f>
        <v>0</v>
      </c>
      <c r="B199" s="56" t="str">
        <f>"'"&amp;物品!B256&amp;"'"</f>
        <v>'IF01'</v>
      </c>
      <c r="C199" s="56">
        <f>物品!J256</f>
        <v>0</v>
      </c>
      <c r="D199" s="56">
        <f>物品!K256</f>
        <v>0</v>
      </c>
      <c r="E199" s="56">
        <f>物品!L256</f>
        <v>0</v>
      </c>
      <c r="F199" s="56">
        <f>物品!M256</f>
        <v>0</v>
      </c>
      <c r="G199" s="56">
        <f>物品!N256</f>
        <v>0</v>
      </c>
      <c r="H199" s="56">
        <f>物品!O256</f>
        <v>0</v>
      </c>
      <c r="I199" s="56">
        <f>IF(物品!J256=0,0,"'"&amp;物品!J256&amp;"'")</f>
        <v>0</v>
      </c>
      <c r="J199" s="56">
        <f>IF(物品!K256=0,0,"'"&amp;物品!K256&amp;"'")</f>
        <v>0</v>
      </c>
      <c r="K199" s="56">
        <f>IF(物品!L256=0,0,"'"&amp;物品!L256&amp;"'")</f>
        <v>0</v>
      </c>
      <c r="L199" s="56">
        <f>IF(物品!M256=0,0,"'"&amp;物品!M256&amp;"'")</f>
        <v>0</v>
      </c>
      <c r="M199" s="56">
        <f>IF(物品!N256=0,0,"'"&amp;物品!N256&amp;"'")</f>
        <v>0</v>
      </c>
      <c r="N199" s="56">
        <f>IF(物品!O256=0,0,"'"&amp;物品!O256&amp;"'")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物品!A257</f>
        <v>0</v>
      </c>
      <c r="B200" s="56" t="str">
        <f>"'"&amp;物品!B257&amp;"'"</f>
        <v>'IF02'</v>
      </c>
      <c r="C200" s="56">
        <f>物品!J257</f>
        <v>0</v>
      </c>
      <c r="D200" s="56">
        <f>物品!K257</f>
        <v>0</v>
      </c>
      <c r="E200" s="56">
        <f>物品!L257</f>
        <v>0</v>
      </c>
      <c r="F200" s="56">
        <f>物品!M257</f>
        <v>0</v>
      </c>
      <c r="G200" s="56">
        <f>物品!N257</f>
        <v>0</v>
      </c>
      <c r="H200" s="56">
        <f>物品!O257</f>
        <v>0</v>
      </c>
      <c r="I200" s="56">
        <f>IF(物品!J257=0,0,"'"&amp;物品!J257&amp;"'")</f>
        <v>0</v>
      </c>
      <c r="J200" s="56">
        <f>IF(物品!K257=0,0,"'"&amp;物品!K257&amp;"'")</f>
        <v>0</v>
      </c>
      <c r="K200" s="56">
        <f>IF(物品!L257=0,0,"'"&amp;物品!L257&amp;"'")</f>
        <v>0</v>
      </c>
      <c r="L200" s="56">
        <f>IF(物品!M257=0,0,"'"&amp;物品!M257&amp;"'")</f>
        <v>0</v>
      </c>
      <c r="M200" s="56">
        <f>IF(物品!N257=0,0,"'"&amp;物品!N257&amp;"'")</f>
        <v>0</v>
      </c>
      <c r="N200" s="56">
        <f>IF(物品!O257=0,0,"'"&amp;物品!O257&amp;"'")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物品!A258</f>
        <v>0</v>
      </c>
      <c r="B201" s="56" t="str">
        <f>"'"&amp;物品!B258&amp;"'"</f>
        <v>'IF03'</v>
      </c>
      <c r="C201" s="56">
        <f>物品!J258</f>
        <v>0</v>
      </c>
      <c r="D201" s="56">
        <f>物品!K258</f>
        <v>0</v>
      </c>
      <c r="E201" s="56">
        <f>物品!L258</f>
        <v>0</v>
      </c>
      <c r="F201" s="56">
        <f>物品!M258</f>
        <v>0</v>
      </c>
      <c r="G201" s="56">
        <f>物品!N258</f>
        <v>0</v>
      </c>
      <c r="H201" s="56">
        <f>物品!O258</f>
        <v>0</v>
      </c>
      <c r="I201" s="56">
        <f>IF(物品!J258=0,0,"'"&amp;物品!J258&amp;"'")</f>
        <v>0</v>
      </c>
      <c r="J201" s="56">
        <f>IF(物品!K258=0,0,"'"&amp;物品!K258&amp;"'")</f>
        <v>0</v>
      </c>
      <c r="K201" s="56">
        <f>IF(物品!L258=0,0,"'"&amp;物品!L258&amp;"'")</f>
        <v>0</v>
      </c>
      <c r="L201" s="56">
        <f>IF(物品!M258=0,0,"'"&amp;物品!M258&amp;"'")</f>
        <v>0</v>
      </c>
      <c r="M201" s="56">
        <f>IF(物品!N258=0,0,"'"&amp;物品!N258&amp;"'")</f>
        <v>0</v>
      </c>
      <c r="N201" s="56">
        <f>IF(物品!O258=0,0,"'"&amp;物品!O258&amp;"'")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物品!A259</f>
        <v>0</v>
      </c>
      <c r="B202" s="56" t="str">
        <f>"'"&amp;物品!B259&amp;"'"</f>
        <v>'IF04'</v>
      </c>
      <c r="C202" s="56">
        <f>物品!J259</f>
        <v>0</v>
      </c>
      <c r="D202" s="56">
        <f>物品!K259</f>
        <v>0</v>
      </c>
      <c r="E202" s="56">
        <f>物品!L259</f>
        <v>0</v>
      </c>
      <c r="F202" s="56">
        <f>物品!M259</f>
        <v>0</v>
      </c>
      <c r="G202" s="56">
        <f>物品!N259</f>
        <v>0</v>
      </c>
      <c r="H202" s="56">
        <f>物品!O259</f>
        <v>0</v>
      </c>
      <c r="I202" s="56">
        <f>IF(物品!J259=0,0,"'"&amp;物品!J259&amp;"'")</f>
        <v>0</v>
      </c>
      <c r="J202" s="56">
        <f>IF(物品!K259=0,0,"'"&amp;物品!K259&amp;"'")</f>
        <v>0</v>
      </c>
      <c r="K202" s="56">
        <f>IF(物品!L259=0,0,"'"&amp;物品!L259&amp;"'")</f>
        <v>0</v>
      </c>
      <c r="L202" s="56">
        <f>IF(物品!M259=0,0,"'"&amp;物品!M259&amp;"'")</f>
        <v>0</v>
      </c>
      <c r="M202" s="56">
        <f>IF(物品!N259=0,0,"'"&amp;物品!N259&amp;"'")</f>
        <v>0</v>
      </c>
      <c r="N202" s="56">
        <f>IF(物品!O259=0,0,"'"&amp;物品!O259&amp;"'")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物品!A260</f>
        <v>0</v>
      </c>
      <c r="B203" s="56" t="str">
        <f>"'"&amp;物品!B260&amp;"'"</f>
        <v>'IF05'</v>
      </c>
      <c r="C203" s="56">
        <f>物品!J260</f>
        <v>0</v>
      </c>
      <c r="D203" s="56">
        <f>物品!K260</f>
        <v>0</v>
      </c>
      <c r="E203" s="56">
        <f>物品!L260</f>
        <v>0</v>
      </c>
      <c r="F203" s="56">
        <f>物品!M260</f>
        <v>0</v>
      </c>
      <c r="G203" s="56">
        <f>物品!N260</f>
        <v>0</v>
      </c>
      <c r="H203" s="56">
        <f>物品!O260</f>
        <v>0</v>
      </c>
      <c r="I203" s="56">
        <f>IF(物品!J260=0,0,"'"&amp;物品!J260&amp;"'")</f>
        <v>0</v>
      </c>
      <c r="J203" s="56">
        <f>IF(物品!K260=0,0,"'"&amp;物品!K260&amp;"'")</f>
        <v>0</v>
      </c>
      <c r="K203" s="56">
        <f>IF(物品!L260=0,0,"'"&amp;物品!L260&amp;"'")</f>
        <v>0</v>
      </c>
      <c r="L203" s="56">
        <f>IF(物品!M260=0,0,"'"&amp;物品!M260&amp;"'")</f>
        <v>0</v>
      </c>
      <c r="M203" s="56">
        <f>IF(物品!N260=0,0,"'"&amp;物品!N260&amp;"'")</f>
        <v>0</v>
      </c>
      <c r="N203" s="56">
        <f>IF(物品!O260=0,0,"'"&amp;物品!O260&amp;"'")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物品!A261</f>
        <v>0</v>
      </c>
      <c r="B204" s="56" t="str">
        <f>"'"&amp;物品!B261&amp;"'"</f>
        <v>'IF06'</v>
      </c>
      <c r="C204" s="56">
        <f>物品!J261</f>
        <v>0</v>
      </c>
      <c r="D204" s="56">
        <f>物品!K261</f>
        <v>0</v>
      </c>
      <c r="E204" s="56">
        <f>物品!L261</f>
        <v>0</v>
      </c>
      <c r="F204" s="56">
        <f>物品!M261</f>
        <v>0</v>
      </c>
      <c r="G204" s="56">
        <f>物品!N261</f>
        <v>0</v>
      </c>
      <c r="H204" s="56">
        <f>物品!O261</f>
        <v>0</v>
      </c>
      <c r="I204" s="56">
        <f>IF(物品!J261=0,0,"'"&amp;物品!J261&amp;"'")</f>
        <v>0</v>
      </c>
      <c r="J204" s="56">
        <f>IF(物品!K261=0,0,"'"&amp;物品!K261&amp;"'")</f>
        <v>0</v>
      </c>
      <c r="K204" s="56">
        <f>IF(物品!L261=0,0,"'"&amp;物品!L261&amp;"'")</f>
        <v>0</v>
      </c>
      <c r="L204" s="56">
        <f>IF(物品!M261=0,0,"'"&amp;物品!M261&amp;"'")</f>
        <v>0</v>
      </c>
      <c r="M204" s="56">
        <f>IF(物品!N261=0,0,"'"&amp;物品!N261&amp;"'")</f>
        <v>0</v>
      </c>
      <c r="N204" s="56">
        <f>IF(物品!O261=0,0,"'"&amp;物品!O261&amp;"'")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物品!A262</f>
        <v>0</v>
      </c>
      <c r="B205" s="56" t="str">
        <f>"'"&amp;物品!B262&amp;"'"</f>
        <v>'IF07'</v>
      </c>
      <c r="C205" s="56">
        <f>物品!J262</f>
        <v>0</v>
      </c>
      <c r="D205" s="56">
        <f>物品!K262</f>
        <v>0</v>
      </c>
      <c r="E205" s="56">
        <f>物品!L262</f>
        <v>0</v>
      </c>
      <c r="F205" s="56">
        <f>物品!M262</f>
        <v>0</v>
      </c>
      <c r="G205" s="56">
        <f>物品!N262</f>
        <v>0</v>
      </c>
      <c r="H205" s="56">
        <f>物品!O262</f>
        <v>0</v>
      </c>
      <c r="I205" s="56">
        <f>IF(物品!J262=0,0,"'"&amp;物品!J262&amp;"'")</f>
        <v>0</v>
      </c>
      <c r="J205" s="56">
        <f>IF(物品!K262=0,0,"'"&amp;物品!K262&amp;"'")</f>
        <v>0</v>
      </c>
      <c r="K205" s="56">
        <f>IF(物品!L262=0,0,"'"&amp;物品!L262&amp;"'")</f>
        <v>0</v>
      </c>
      <c r="L205" s="56">
        <f>IF(物品!M262=0,0,"'"&amp;物品!M262&amp;"'")</f>
        <v>0</v>
      </c>
      <c r="M205" s="56">
        <f>IF(物品!N262=0,0,"'"&amp;物品!N262&amp;"'")</f>
        <v>0</v>
      </c>
      <c r="N205" s="56">
        <f>IF(物品!O262=0,0,"'"&amp;物品!O262&amp;"'")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物品!A263</f>
        <v>0</v>
      </c>
      <c r="B206" s="56" t="str">
        <f>"'"&amp;物品!B263&amp;"'"</f>
        <v>'IF08'</v>
      </c>
      <c r="C206" s="56">
        <f>物品!J263</f>
        <v>0</v>
      </c>
      <c r="D206" s="56">
        <f>物品!K263</f>
        <v>0</v>
      </c>
      <c r="E206" s="56">
        <f>物品!L263</f>
        <v>0</v>
      </c>
      <c r="F206" s="56">
        <f>物品!M263</f>
        <v>0</v>
      </c>
      <c r="G206" s="56">
        <f>物品!N263</f>
        <v>0</v>
      </c>
      <c r="H206" s="56">
        <f>物品!O263</f>
        <v>0</v>
      </c>
      <c r="I206" s="56">
        <f>IF(物品!J263=0,0,"'"&amp;物品!J263&amp;"'")</f>
        <v>0</v>
      </c>
      <c r="J206" s="56">
        <f>IF(物品!K263=0,0,"'"&amp;物品!K263&amp;"'")</f>
        <v>0</v>
      </c>
      <c r="K206" s="56">
        <f>IF(物品!L263=0,0,"'"&amp;物品!L263&amp;"'")</f>
        <v>0</v>
      </c>
      <c r="L206" s="56">
        <f>IF(物品!M263=0,0,"'"&amp;物品!M263&amp;"'")</f>
        <v>0</v>
      </c>
      <c r="M206" s="56">
        <f>IF(物品!N263=0,0,"'"&amp;物品!N263&amp;"'")</f>
        <v>0</v>
      </c>
      <c r="N206" s="56">
        <f>IF(物品!O263=0,0,"'"&amp;物品!O263&amp;"'")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物品!A264</f>
        <v>0</v>
      </c>
      <c r="B207" s="56" t="str">
        <f>"'"&amp;物品!B264&amp;"'"</f>
        <v>'IF09'</v>
      </c>
      <c r="C207" s="56">
        <f>物品!J264</f>
        <v>0</v>
      </c>
      <c r="D207" s="56">
        <f>物品!K264</f>
        <v>0</v>
      </c>
      <c r="E207" s="56">
        <f>物品!L264</f>
        <v>0</v>
      </c>
      <c r="F207" s="56">
        <f>物品!M264</f>
        <v>0</v>
      </c>
      <c r="G207" s="56">
        <f>物品!N264</f>
        <v>0</v>
      </c>
      <c r="H207" s="56">
        <f>物品!O264</f>
        <v>0</v>
      </c>
      <c r="I207" s="56">
        <f>IF(物品!J264=0,0,"'"&amp;物品!J264&amp;"'")</f>
        <v>0</v>
      </c>
      <c r="J207" s="56">
        <f>IF(物品!K264=0,0,"'"&amp;物品!K264&amp;"'")</f>
        <v>0</v>
      </c>
      <c r="K207" s="56">
        <f>IF(物品!L264=0,0,"'"&amp;物品!L264&amp;"'")</f>
        <v>0</v>
      </c>
      <c r="L207" s="56">
        <f>IF(物品!M264=0,0,"'"&amp;物品!M264&amp;"'")</f>
        <v>0</v>
      </c>
      <c r="M207" s="56">
        <f>IF(物品!N264=0,0,"'"&amp;物品!N264&amp;"'")</f>
        <v>0</v>
      </c>
      <c r="N207" s="56">
        <f>IF(物品!O264=0,0,"'"&amp;物品!O264&amp;"'")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物品!A265</f>
        <v>0</v>
      </c>
      <c r="B208" s="56" t="str">
        <f>"'"&amp;物品!B265&amp;"'"</f>
        <v>'IF10'</v>
      </c>
      <c r="C208" s="56">
        <f>物品!J265</f>
        <v>0</v>
      </c>
      <c r="D208" s="56">
        <f>物品!K265</f>
        <v>0</v>
      </c>
      <c r="E208" s="56">
        <f>物品!L265</f>
        <v>0</v>
      </c>
      <c r="F208" s="56">
        <f>物品!M265</f>
        <v>0</v>
      </c>
      <c r="G208" s="56">
        <f>物品!N265</f>
        <v>0</v>
      </c>
      <c r="H208" s="56">
        <f>物品!O265</f>
        <v>0</v>
      </c>
      <c r="I208" s="56">
        <f>IF(物品!J265=0,0,"'"&amp;物品!J265&amp;"'")</f>
        <v>0</v>
      </c>
      <c r="J208" s="56">
        <f>IF(物品!K265=0,0,"'"&amp;物品!K265&amp;"'")</f>
        <v>0</v>
      </c>
      <c r="K208" s="56">
        <f>IF(物品!L265=0,0,"'"&amp;物品!L265&amp;"'")</f>
        <v>0</v>
      </c>
      <c r="L208" s="56">
        <f>IF(物品!M265=0,0,"'"&amp;物品!M265&amp;"'")</f>
        <v>0</v>
      </c>
      <c r="M208" s="56">
        <f>IF(物品!N265=0,0,"'"&amp;物品!N265&amp;"'")</f>
        <v>0</v>
      </c>
      <c r="N208" s="56">
        <f>IF(物品!O265=0,0,"'"&amp;物品!O265&amp;"'")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物品!A266</f>
        <v>0</v>
      </c>
      <c r="B209" s="56" t="str">
        <f>"'"&amp;物品!B266&amp;"'"</f>
        <v>'IF11'</v>
      </c>
      <c r="C209" s="56">
        <f>物品!J266</f>
        <v>0</v>
      </c>
      <c r="D209" s="56">
        <f>物品!K266</f>
        <v>0</v>
      </c>
      <c r="E209" s="56">
        <f>物品!L266</f>
        <v>0</v>
      </c>
      <c r="F209" s="56">
        <f>物品!M266</f>
        <v>0</v>
      </c>
      <c r="G209" s="56">
        <f>物品!N266</f>
        <v>0</v>
      </c>
      <c r="H209" s="56">
        <f>物品!O266</f>
        <v>0</v>
      </c>
      <c r="I209" s="56">
        <f>IF(物品!J266=0,0,"'"&amp;物品!J266&amp;"'")</f>
        <v>0</v>
      </c>
      <c r="J209" s="56">
        <f>IF(物品!K266=0,0,"'"&amp;物品!K266&amp;"'")</f>
        <v>0</v>
      </c>
      <c r="K209" s="56">
        <f>IF(物品!L266=0,0,"'"&amp;物品!L266&amp;"'")</f>
        <v>0</v>
      </c>
      <c r="L209" s="56">
        <f>IF(物品!M266=0,0,"'"&amp;物品!M266&amp;"'")</f>
        <v>0</v>
      </c>
      <c r="M209" s="56">
        <f>IF(物品!N266=0,0,"'"&amp;物品!N266&amp;"'")</f>
        <v>0</v>
      </c>
      <c r="N209" s="56">
        <f>IF(物品!O266=0,0,"'"&amp;物品!O266&amp;"'")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物品!A267</f>
        <v>0</v>
      </c>
      <c r="B210" s="56" t="str">
        <f>"'"&amp;物品!B267&amp;"'"</f>
        <v>'IF12'</v>
      </c>
      <c r="C210" s="56">
        <f>物品!J267</f>
        <v>0</v>
      </c>
      <c r="D210" s="56">
        <f>物品!K267</f>
        <v>0</v>
      </c>
      <c r="E210" s="56">
        <f>物品!L267</f>
        <v>0</v>
      </c>
      <c r="F210" s="56">
        <f>物品!M267</f>
        <v>0</v>
      </c>
      <c r="G210" s="56">
        <f>物品!N267</f>
        <v>0</v>
      </c>
      <c r="H210" s="56">
        <f>物品!O267</f>
        <v>0</v>
      </c>
      <c r="I210" s="56">
        <f>IF(物品!J267=0,0,"'"&amp;物品!J267&amp;"'")</f>
        <v>0</v>
      </c>
      <c r="J210" s="56">
        <f>IF(物品!K267=0,0,"'"&amp;物品!K267&amp;"'")</f>
        <v>0</v>
      </c>
      <c r="K210" s="56">
        <f>IF(物品!L267=0,0,"'"&amp;物品!L267&amp;"'")</f>
        <v>0</v>
      </c>
      <c r="L210" s="56">
        <f>IF(物品!M267=0,0,"'"&amp;物品!M267&amp;"'")</f>
        <v>0</v>
      </c>
      <c r="M210" s="56">
        <f>IF(物品!N267=0,0,"'"&amp;物品!N267&amp;"'")</f>
        <v>0</v>
      </c>
      <c r="N210" s="56">
        <f>IF(物品!O267=0,0,"'"&amp;物品!O267&amp;"'")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物品!A268</f>
        <v>0</v>
      </c>
      <c r="B211" s="56" t="str">
        <f>"'"&amp;物品!B268&amp;"'"</f>
        <v>'IF13'</v>
      </c>
      <c r="C211" s="56">
        <f>物品!J268</f>
        <v>0</v>
      </c>
      <c r="D211" s="56">
        <f>物品!K268</f>
        <v>0</v>
      </c>
      <c r="E211" s="56">
        <f>物品!L268</f>
        <v>0</v>
      </c>
      <c r="F211" s="56">
        <f>物品!M268</f>
        <v>0</v>
      </c>
      <c r="G211" s="56">
        <f>物品!N268</f>
        <v>0</v>
      </c>
      <c r="H211" s="56">
        <f>物品!O268</f>
        <v>0</v>
      </c>
      <c r="I211" s="56">
        <f>IF(物品!J268=0,0,"'"&amp;物品!J268&amp;"'")</f>
        <v>0</v>
      </c>
      <c r="J211" s="56">
        <f>IF(物品!K268=0,0,"'"&amp;物品!K268&amp;"'")</f>
        <v>0</v>
      </c>
      <c r="K211" s="56">
        <f>IF(物品!L268=0,0,"'"&amp;物品!L268&amp;"'")</f>
        <v>0</v>
      </c>
      <c r="L211" s="56">
        <f>IF(物品!M268=0,0,"'"&amp;物品!M268&amp;"'")</f>
        <v>0</v>
      </c>
      <c r="M211" s="56">
        <f>IF(物品!N268=0,0,"'"&amp;物品!N268&amp;"'")</f>
        <v>0</v>
      </c>
      <c r="N211" s="56">
        <f>IF(物品!O268=0,0,"'"&amp;物品!O268&amp;"'")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物品!A269</f>
        <v>0</v>
      </c>
      <c r="B212" s="56" t="str">
        <f>"'"&amp;物品!B269&amp;"'"</f>
        <v>'IF14'</v>
      </c>
      <c r="C212" s="56">
        <f>物品!J269</f>
        <v>0</v>
      </c>
      <c r="D212" s="56">
        <f>物品!K269</f>
        <v>0</v>
      </c>
      <c r="E212" s="56">
        <f>物品!L269</f>
        <v>0</v>
      </c>
      <c r="F212" s="56">
        <f>物品!M269</f>
        <v>0</v>
      </c>
      <c r="G212" s="56">
        <f>物品!N269</f>
        <v>0</v>
      </c>
      <c r="H212" s="56">
        <f>物品!O269</f>
        <v>0</v>
      </c>
      <c r="I212" s="56">
        <f>IF(物品!J269=0,0,"'"&amp;物品!J269&amp;"'")</f>
        <v>0</v>
      </c>
      <c r="J212" s="56">
        <f>IF(物品!K269=0,0,"'"&amp;物品!K269&amp;"'")</f>
        <v>0</v>
      </c>
      <c r="K212" s="56">
        <f>IF(物品!L269=0,0,"'"&amp;物品!L269&amp;"'")</f>
        <v>0</v>
      </c>
      <c r="L212" s="56">
        <f>IF(物品!M269=0,0,"'"&amp;物品!M269&amp;"'")</f>
        <v>0</v>
      </c>
      <c r="M212" s="56">
        <f>IF(物品!N269=0,0,"'"&amp;物品!N269&amp;"'")</f>
        <v>0</v>
      </c>
      <c r="N212" s="56">
        <f>IF(物品!O269=0,0,"'"&amp;物品!O269&amp;"'")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物品!A270</f>
        <v>0</v>
      </c>
      <c r="B213" s="56" t="str">
        <f>"'"&amp;物品!B270&amp;"'"</f>
        <v>'IF15'</v>
      </c>
      <c r="C213" s="56">
        <f>物品!J270</f>
        <v>0</v>
      </c>
      <c r="D213" s="56">
        <f>物品!K270</f>
        <v>0</v>
      </c>
      <c r="E213" s="56">
        <f>物品!L270</f>
        <v>0</v>
      </c>
      <c r="F213" s="56">
        <f>物品!M270</f>
        <v>0</v>
      </c>
      <c r="G213" s="56">
        <f>物品!N270</f>
        <v>0</v>
      </c>
      <c r="H213" s="56">
        <f>物品!O270</f>
        <v>0</v>
      </c>
      <c r="I213" s="56">
        <f>IF(物品!J270=0,0,"'"&amp;物品!J270&amp;"'")</f>
        <v>0</v>
      </c>
      <c r="J213" s="56">
        <f>IF(物品!K270=0,0,"'"&amp;物品!K270&amp;"'")</f>
        <v>0</v>
      </c>
      <c r="K213" s="56">
        <f>IF(物品!L270=0,0,"'"&amp;物品!L270&amp;"'")</f>
        <v>0</v>
      </c>
      <c r="L213" s="56">
        <f>IF(物品!M270=0,0,"'"&amp;物品!M270&amp;"'")</f>
        <v>0</v>
      </c>
      <c r="M213" s="56">
        <f>IF(物品!N270=0,0,"'"&amp;物品!N270&amp;"'")</f>
        <v>0</v>
      </c>
      <c r="N213" s="56">
        <f>IF(物品!O270=0,0,"'"&amp;物品!O270&amp;"'")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物品!A271</f>
        <v>0</v>
      </c>
      <c r="B214" s="56" t="str">
        <f>"'"&amp;物品!B271&amp;"'"</f>
        <v>'IF16'</v>
      </c>
      <c r="C214" s="56">
        <f>物品!J271</f>
        <v>0</v>
      </c>
      <c r="D214" s="56">
        <f>物品!K271</f>
        <v>0</v>
      </c>
      <c r="E214" s="56">
        <f>物品!L271</f>
        <v>0</v>
      </c>
      <c r="F214" s="56">
        <f>物品!M271</f>
        <v>0</v>
      </c>
      <c r="G214" s="56">
        <f>物品!N271</f>
        <v>0</v>
      </c>
      <c r="H214" s="56">
        <f>物品!O271</f>
        <v>0</v>
      </c>
      <c r="I214" s="56">
        <f>IF(物品!J271=0,0,"'"&amp;物品!J271&amp;"'")</f>
        <v>0</v>
      </c>
      <c r="J214" s="56">
        <f>IF(物品!K271=0,0,"'"&amp;物品!K271&amp;"'")</f>
        <v>0</v>
      </c>
      <c r="K214" s="56">
        <f>IF(物品!L271=0,0,"'"&amp;物品!L271&amp;"'")</f>
        <v>0</v>
      </c>
      <c r="L214" s="56">
        <f>IF(物品!M271=0,0,"'"&amp;物品!M271&amp;"'")</f>
        <v>0</v>
      </c>
      <c r="M214" s="56">
        <f>IF(物品!N271=0,0,"'"&amp;物品!N271&amp;"'")</f>
        <v>0</v>
      </c>
      <c r="N214" s="56">
        <f>IF(物品!O271=0,0,"'"&amp;物品!O271&amp;"'")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物品!A272</f>
        <v>0</v>
      </c>
      <c r="B215" s="56" t="str">
        <f>"'"&amp;物品!B272&amp;"'"</f>
        <v>'IF17'</v>
      </c>
      <c r="C215" s="56">
        <f>物品!J272</f>
        <v>0</v>
      </c>
      <c r="D215" s="56">
        <f>物品!K272</f>
        <v>0</v>
      </c>
      <c r="E215" s="56">
        <f>物品!L272</f>
        <v>0</v>
      </c>
      <c r="F215" s="56">
        <f>物品!M272</f>
        <v>0</v>
      </c>
      <c r="G215" s="56">
        <f>物品!N272</f>
        <v>0</v>
      </c>
      <c r="H215" s="56">
        <f>物品!O272</f>
        <v>0</v>
      </c>
      <c r="I215" s="56">
        <f>IF(物品!J272=0,0,"'"&amp;物品!J272&amp;"'")</f>
        <v>0</v>
      </c>
      <c r="J215" s="56">
        <f>IF(物品!K272=0,0,"'"&amp;物品!K272&amp;"'")</f>
        <v>0</v>
      </c>
      <c r="K215" s="56">
        <f>IF(物品!L272=0,0,"'"&amp;物品!L272&amp;"'")</f>
        <v>0</v>
      </c>
      <c r="L215" s="56">
        <f>IF(物品!M272=0,0,"'"&amp;物品!M272&amp;"'")</f>
        <v>0</v>
      </c>
      <c r="M215" s="56">
        <f>IF(物品!N272=0,0,"'"&amp;物品!N272&amp;"'")</f>
        <v>0</v>
      </c>
      <c r="N215" s="56">
        <f>IF(物品!O272=0,0,"'"&amp;物品!O272&amp;"'")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物品!A273</f>
        <v>0</v>
      </c>
      <c r="B216" s="56" t="str">
        <f>"'"&amp;物品!B273&amp;"'"</f>
        <v>'IF18'</v>
      </c>
      <c r="C216" s="56">
        <f>物品!J273</f>
        <v>0</v>
      </c>
      <c r="D216" s="56">
        <f>物品!K273</f>
        <v>0</v>
      </c>
      <c r="E216" s="56">
        <f>物品!L273</f>
        <v>0</v>
      </c>
      <c r="F216" s="56">
        <f>物品!M273</f>
        <v>0</v>
      </c>
      <c r="G216" s="56">
        <f>物品!N273</f>
        <v>0</v>
      </c>
      <c r="H216" s="56">
        <f>物品!O273</f>
        <v>0</v>
      </c>
      <c r="I216" s="56">
        <f>IF(物品!J273=0,0,"'"&amp;物品!J273&amp;"'")</f>
        <v>0</v>
      </c>
      <c r="J216" s="56">
        <f>IF(物品!K273=0,0,"'"&amp;物品!K273&amp;"'")</f>
        <v>0</v>
      </c>
      <c r="K216" s="56">
        <f>IF(物品!L273=0,0,"'"&amp;物品!L273&amp;"'")</f>
        <v>0</v>
      </c>
      <c r="L216" s="56">
        <f>IF(物品!M273=0,0,"'"&amp;物品!M273&amp;"'")</f>
        <v>0</v>
      </c>
      <c r="M216" s="56">
        <f>IF(物品!N273=0,0,"'"&amp;物品!N273&amp;"'")</f>
        <v>0</v>
      </c>
      <c r="N216" s="56">
        <f>IF(物品!O273=0,0,"'"&amp;物品!O273&amp;"'")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物品!A274</f>
        <v>0</v>
      </c>
      <c r="B217" s="56" t="str">
        <f>"'"&amp;物品!B274&amp;"'"</f>
        <v>'IF19'</v>
      </c>
      <c r="C217" s="56">
        <f>物品!J274</f>
        <v>0</v>
      </c>
      <c r="D217" s="56">
        <f>物品!K274</f>
        <v>0</v>
      </c>
      <c r="E217" s="56">
        <f>物品!L274</f>
        <v>0</v>
      </c>
      <c r="F217" s="56">
        <f>物品!M274</f>
        <v>0</v>
      </c>
      <c r="G217" s="56">
        <f>物品!N274</f>
        <v>0</v>
      </c>
      <c r="H217" s="56">
        <f>物品!O274</f>
        <v>0</v>
      </c>
      <c r="I217" s="56">
        <f>IF(物品!J274=0,0,"'"&amp;物品!J274&amp;"'")</f>
        <v>0</v>
      </c>
      <c r="J217" s="56">
        <f>IF(物品!K274=0,0,"'"&amp;物品!K274&amp;"'")</f>
        <v>0</v>
      </c>
      <c r="K217" s="56">
        <f>IF(物品!L274=0,0,"'"&amp;物品!L274&amp;"'")</f>
        <v>0</v>
      </c>
      <c r="L217" s="56">
        <f>IF(物品!M274=0,0,"'"&amp;物品!M274&amp;"'")</f>
        <v>0</v>
      </c>
      <c r="M217" s="56">
        <f>IF(物品!N274=0,0,"'"&amp;物品!N274&amp;"'")</f>
        <v>0</v>
      </c>
      <c r="N217" s="56">
        <f>IF(物品!O274=0,0,"'"&amp;物品!O274&amp;"'")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物品!A275</f>
        <v>0</v>
      </c>
      <c r="B218" s="56" t="str">
        <f>"'"&amp;物品!B275&amp;"'"</f>
        <v>'IF20'</v>
      </c>
      <c r="C218" s="56">
        <f>物品!J275</f>
        <v>0</v>
      </c>
      <c r="D218" s="56">
        <f>物品!K275</f>
        <v>0</v>
      </c>
      <c r="E218" s="56">
        <f>物品!L275</f>
        <v>0</v>
      </c>
      <c r="F218" s="56">
        <f>物品!M275</f>
        <v>0</v>
      </c>
      <c r="G218" s="56">
        <f>物品!N275</f>
        <v>0</v>
      </c>
      <c r="H218" s="56">
        <f>物品!O275</f>
        <v>0</v>
      </c>
      <c r="I218" s="56">
        <f>IF(物品!J275=0,0,"'"&amp;物品!J275&amp;"'")</f>
        <v>0</v>
      </c>
      <c r="J218" s="56">
        <f>IF(物品!K275=0,0,"'"&amp;物品!K275&amp;"'")</f>
        <v>0</v>
      </c>
      <c r="K218" s="56">
        <f>IF(物品!L275=0,0,"'"&amp;物品!L275&amp;"'")</f>
        <v>0</v>
      </c>
      <c r="L218" s="56">
        <f>IF(物品!M275=0,0,"'"&amp;物品!M275&amp;"'")</f>
        <v>0</v>
      </c>
      <c r="M218" s="56">
        <f>IF(物品!N275=0,0,"'"&amp;物品!N275&amp;"'")</f>
        <v>0</v>
      </c>
      <c r="N218" s="56">
        <f>IF(物品!O275=0,0,"'"&amp;物品!O275&amp;"'")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物品!A276</f>
        <v>0</v>
      </c>
      <c r="B219" s="56" t="str">
        <f>"'"&amp;物品!B276&amp;"'"</f>
        <v>'IF21'</v>
      </c>
      <c r="C219" s="56">
        <f>物品!J276</f>
        <v>0</v>
      </c>
      <c r="D219" s="56">
        <f>物品!K276</f>
        <v>0</v>
      </c>
      <c r="E219" s="56">
        <f>物品!L276</f>
        <v>0</v>
      </c>
      <c r="F219" s="56">
        <f>物品!M276</f>
        <v>0</v>
      </c>
      <c r="G219" s="56">
        <f>物品!N276</f>
        <v>0</v>
      </c>
      <c r="H219" s="56">
        <f>物品!O276</f>
        <v>0</v>
      </c>
      <c r="I219" s="56">
        <f>IF(物品!J276=0,0,"'"&amp;物品!J276&amp;"'")</f>
        <v>0</v>
      </c>
      <c r="J219" s="56">
        <f>IF(物品!K276=0,0,"'"&amp;物品!K276&amp;"'")</f>
        <v>0</v>
      </c>
      <c r="K219" s="56">
        <f>IF(物品!L276=0,0,"'"&amp;物品!L276&amp;"'")</f>
        <v>0</v>
      </c>
      <c r="L219" s="56">
        <f>IF(物品!M276=0,0,"'"&amp;物品!M276&amp;"'")</f>
        <v>0</v>
      </c>
      <c r="M219" s="56">
        <f>IF(物品!N276=0,0,"'"&amp;物品!N276&amp;"'")</f>
        <v>0</v>
      </c>
      <c r="N219" s="56">
        <f>IF(物品!O276=0,0,"'"&amp;物品!O276&amp;"'")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物品!A277</f>
        <v>0</v>
      </c>
      <c r="B220" s="56" t="str">
        <f>"'"&amp;物品!B277&amp;"'"</f>
        <v>'IF22'</v>
      </c>
      <c r="C220" s="56">
        <f>物品!J277</f>
        <v>0</v>
      </c>
      <c r="D220" s="56">
        <f>物品!K277</f>
        <v>0</v>
      </c>
      <c r="E220" s="56">
        <f>物品!L277</f>
        <v>0</v>
      </c>
      <c r="F220" s="56">
        <f>物品!M277</f>
        <v>0</v>
      </c>
      <c r="G220" s="56">
        <f>物品!N277</f>
        <v>0</v>
      </c>
      <c r="H220" s="56">
        <f>物品!O277</f>
        <v>0</v>
      </c>
      <c r="I220" s="56">
        <f>IF(物品!J277=0,0,"'"&amp;物品!J277&amp;"'")</f>
        <v>0</v>
      </c>
      <c r="J220" s="56">
        <f>IF(物品!K277=0,0,"'"&amp;物品!K277&amp;"'")</f>
        <v>0</v>
      </c>
      <c r="K220" s="56">
        <f>IF(物品!L277=0,0,"'"&amp;物品!L277&amp;"'")</f>
        <v>0</v>
      </c>
      <c r="L220" s="56">
        <f>IF(物品!M277=0,0,"'"&amp;物品!M277&amp;"'")</f>
        <v>0</v>
      </c>
      <c r="M220" s="56">
        <f>IF(物品!N277=0,0,"'"&amp;物品!N277&amp;"'")</f>
        <v>0</v>
      </c>
      <c r="N220" s="56">
        <f>IF(物品!O277=0,0,"'"&amp;物品!O277&amp;"'")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物品!A278</f>
        <v>0</v>
      </c>
      <c r="B221" s="56" t="str">
        <f>"'"&amp;物品!B278&amp;"'"</f>
        <v>'IF23'</v>
      </c>
      <c r="C221" s="56">
        <f>物品!J278</f>
        <v>0</v>
      </c>
      <c r="D221" s="56">
        <f>物品!K278</f>
        <v>0</v>
      </c>
      <c r="E221" s="56">
        <f>物品!L278</f>
        <v>0</v>
      </c>
      <c r="F221" s="56">
        <f>物品!M278</f>
        <v>0</v>
      </c>
      <c r="G221" s="56">
        <f>物品!N278</f>
        <v>0</v>
      </c>
      <c r="H221" s="56">
        <f>物品!O278</f>
        <v>0</v>
      </c>
      <c r="I221" s="56">
        <f>IF(物品!J278=0,0,"'"&amp;物品!J278&amp;"'")</f>
        <v>0</v>
      </c>
      <c r="J221" s="56">
        <f>IF(物品!K278=0,0,"'"&amp;物品!K278&amp;"'")</f>
        <v>0</v>
      </c>
      <c r="K221" s="56">
        <f>IF(物品!L278=0,0,"'"&amp;物品!L278&amp;"'")</f>
        <v>0</v>
      </c>
      <c r="L221" s="56">
        <f>IF(物品!M278=0,0,"'"&amp;物品!M278&amp;"'")</f>
        <v>0</v>
      </c>
      <c r="M221" s="56">
        <f>IF(物品!N278=0,0,"'"&amp;物品!N278&amp;"'")</f>
        <v>0</v>
      </c>
      <c r="N221" s="56">
        <f>IF(物品!O278=0,0,"'"&amp;物品!O278&amp;"'")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物品!A279</f>
        <v>0</v>
      </c>
      <c r="B222" s="56" t="str">
        <f>"'"&amp;物品!B279&amp;"'"</f>
        <v>'IF24'</v>
      </c>
      <c r="C222" s="56">
        <f>物品!J279</f>
        <v>0</v>
      </c>
      <c r="D222" s="56">
        <f>物品!K279</f>
        <v>0</v>
      </c>
      <c r="E222" s="56">
        <f>物品!L279</f>
        <v>0</v>
      </c>
      <c r="F222" s="56">
        <f>物品!M279</f>
        <v>0</v>
      </c>
      <c r="G222" s="56">
        <f>物品!N279</f>
        <v>0</v>
      </c>
      <c r="H222" s="56">
        <f>物品!O279</f>
        <v>0</v>
      </c>
      <c r="I222" s="56">
        <f>IF(物品!J279=0,0,"'"&amp;物品!J279&amp;"'")</f>
        <v>0</v>
      </c>
      <c r="J222" s="56">
        <f>IF(物品!K279=0,0,"'"&amp;物品!K279&amp;"'")</f>
        <v>0</v>
      </c>
      <c r="K222" s="56">
        <f>IF(物品!L279=0,0,"'"&amp;物品!L279&amp;"'")</f>
        <v>0</v>
      </c>
      <c r="L222" s="56">
        <f>IF(物品!M279=0,0,"'"&amp;物品!M279&amp;"'")</f>
        <v>0</v>
      </c>
      <c r="M222" s="56">
        <f>IF(物品!N279=0,0,"'"&amp;物品!N279&amp;"'")</f>
        <v>0</v>
      </c>
      <c r="N222" s="56">
        <f>IF(物品!O279=0,0,"'"&amp;物品!O279&amp;"'")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物品!A280</f>
        <v>0</v>
      </c>
      <c r="B223" s="56" t="str">
        <f>"'"&amp;物品!B280&amp;"'"</f>
        <v>'IF25'</v>
      </c>
      <c r="C223" s="56">
        <f>物品!J280</f>
        <v>0</v>
      </c>
      <c r="D223" s="56">
        <f>物品!K280</f>
        <v>0</v>
      </c>
      <c r="E223" s="56">
        <f>物品!L280</f>
        <v>0</v>
      </c>
      <c r="F223" s="56">
        <f>物品!M280</f>
        <v>0</v>
      </c>
      <c r="G223" s="56">
        <f>物品!N280</f>
        <v>0</v>
      </c>
      <c r="H223" s="56">
        <f>物品!O280</f>
        <v>0</v>
      </c>
      <c r="I223" s="56">
        <f>IF(物品!J280=0,0,"'"&amp;物品!J280&amp;"'")</f>
        <v>0</v>
      </c>
      <c r="J223" s="56">
        <f>IF(物品!K280=0,0,"'"&amp;物品!K280&amp;"'")</f>
        <v>0</v>
      </c>
      <c r="K223" s="56">
        <f>IF(物品!L280=0,0,"'"&amp;物品!L280&amp;"'")</f>
        <v>0</v>
      </c>
      <c r="L223" s="56">
        <f>IF(物品!M280=0,0,"'"&amp;物品!M280&amp;"'")</f>
        <v>0</v>
      </c>
      <c r="M223" s="56">
        <f>IF(物品!N280=0,0,"'"&amp;物品!N280&amp;"'")</f>
        <v>0</v>
      </c>
      <c r="N223" s="56">
        <f>IF(物品!O280=0,0,"'"&amp;物品!O280&amp;"'")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物品!A281</f>
        <v>0</v>
      </c>
      <c r="B224" s="56" t="str">
        <f>"'"&amp;物品!B281&amp;"'"</f>
        <v>'IF26'</v>
      </c>
      <c r="C224" s="56">
        <f>物品!J281</f>
        <v>0</v>
      </c>
      <c r="D224" s="56">
        <f>物品!K281</f>
        <v>0</v>
      </c>
      <c r="E224" s="56">
        <f>物品!L281</f>
        <v>0</v>
      </c>
      <c r="F224" s="56">
        <f>物品!M281</f>
        <v>0</v>
      </c>
      <c r="G224" s="56">
        <f>物品!N281</f>
        <v>0</v>
      </c>
      <c r="H224" s="56">
        <f>物品!O281</f>
        <v>0</v>
      </c>
      <c r="I224" s="56">
        <f>IF(物品!J281=0,0,"'"&amp;物品!J281&amp;"'")</f>
        <v>0</v>
      </c>
      <c r="J224" s="56">
        <f>IF(物品!K281=0,0,"'"&amp;物品!K281&amp;"'")</f>
        <v>0</v>
      </c>
      <c r="K224" s="56">
        <f>IF(物品!L281=0,0,"'"&amp;物品!L281&amp;"'")</f>
        <v>0</v>
      </c>
      <c r="L224" s="56">
        <f>IF(物品!M281=0,0,"'"&amp;物品!M281&amp;"'")</f>
        <v>0</v>
      </c>
      <c r="M224" s="56">
        <f>IF(物品!N281=0,0,"'"&amp;物品!N281&amp;"'")</f>
        <v>0</v>
      </c>
      <c r="N224" s="56">
        <f>IF(物品!O281=0,0,"'"&amp;物品!O281&amp;"'")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物品!A282</f>
        <v>0</v>
      </c>
      <c r="B225" s="56" t="str">
        <f>"'"&amp;物品!B282&amp;"'"</f>
        <v>'IF27'</v>
      </c>
      <c r="C225" s="56">
        <f>物品!J282</f>
        <v>0</v>
      </c>
      <c r="D225" s="56">
        <f>物品!K282</f>
        <v>0</v>
      </c>
      <c r="E225" s="56">
        <f>物品!L282</f>
        <v>0</v>
      </c>
      <c r="F225" s="56">
        <f>物品!M282</f>
        <v>0</v>
      </c>
      <c r="G225" s="56">
        <f>物品!N282</f>
        <v>0</v>
      </c>
      <c r="H225" s="56">
        <f>物品!O282</f>
        <v>0</v>
      </c>
      <c r="I225" s="56">
        <f>IF(物品!J282=0,0,"'"&amp;物品!J282&amp;"'")</f>
        <v>0</v>
      </c>
      <c r="J225" s="56">
        <f>IF(物品!K282=0,0,"'"&amp;物品!K282&amp;"'")</f>
        <v>0</v>
      </c>
      <c r="K225" s="56">
        <f>IF(物品!L282=0,0,"'"&amp;物品!L282&amp;"'")</f>
        <v>0</v>
      </c>
      <c r="L225" s="56">
        <f>IF(物品!M282=0,0,"'"&amp;物品!M282&amp;"'")</f>
        <v>0</v>
      </c>
      <c r="M225" s="56">
        <f>IF(物品!N282=0,0,"'"&amp;物品!N282&amp;"'")</f>
        <v>0</v>
      </c>
      <c r="N225" s="56">
        <f>IF(物品!O282=0,0,"'"&amp;物品!O282&amp;"'")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物品!A289</f>
        <v>0</v>
      </c>
      <c r="B226" s="56" t="str">
        <f>"'"&amp;物品!B289&amp;"'"</f>
        <v>'IC01'</v>
      </c>
      <c r="C226" s="56">
        <f>物品!J289</f>
        <v>0</v>
      </c>
      <c r="D226" s="56">
        <f>物品!K289</f>
        <v>0</v>
      </c>
      <c r="E226" s="56">
        <f>物品!L289</f>
        <v>0</v>
      </c>
      <c r="F226" s="56">
        <f>物品!M289</f>
        <v>0</v>
      </c>
      <c r="G226" s="56">
        <f>物品!N289</f>
        <v>0</v>
      </c>
      <c r="H226" s="56">
        <f>物品!O289</f>
        <v>0</v>
      </c>
      <c r="I226" s="56">
        <f>IF(物品!J289=0,0,"'"&amp;物品!J289&amp;"'")</f>
        <v>0</v>
      </c>
      <c r="J226" s="56">
        <f>IF(物品!K289=0,0,"'"&amp;物品!K289&amp;"'")</f>
        <v>0</v>
      </c>
      <c r="K226" s="56">
        <f>IF(物品!L289=0,0,"'"&amp;物品!L289&amp;"'")</f>
        <v>0</v>
      </c>
      <c r="L226" s="56">
        <f>IF(物品!M289=0,0,"'"&amp;物品!M289&amp;"'")</f>
        <v>0</v>
      </c>
      <c r="M226" s="56">
        <f>IF(物品!N289=0,0,"'"&amp;物品!N289&amp;"'")</f>
        <v>0</v>
      </c>
      <c r="N226" s="56">
        <f>IF(物品!O289=0,0,"'"&amp;物品!O289&amp;"'")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物品!A290</f>
        <v>0</v>
      </c>
      <c r="B227" s="56" t="str">
        <f>"'"&amp;物品!B290&amp;"'"</f>
        <v>'IC02'</v>
      </c>
      <c r="C227" s="56">
        <f>物品!J290</f>
        <v>0</v>
      </c>
      <c r="D227" s="56">
        <f>物品!K290</f>
        <v>0</v>
      </c>
      <c r="E227" s="56">
        <f>物品!L290</f>
        <v>0</v>
      </c>
      <c r="F227" s="56">
        <f>物品!M290</f>
        <v>0</v>
      </c>
      <c r="G227" s="56">
        <f>物品!N290</f>
        <v>0</v>
      </c>
      <c r="H227" s="56">
        <f>物品!O290</f>
        <v>0</v>
      </c>
      <c r="I227" s="56">
        <f>IF(物品!J290=0,0,"'"&amp;物品!J290&amp;"'")</f>
        <v>0</v>
      </c>
      <c r="J227" s="56">
        <f>IF(物品!K290=0,0,"'"&amp;物品!K290&amp;"'")</f>
        <v>0</v>
      </c>
      <c r="K227" s="56">
        <f>IF(物品!L290=0,0,"'"&amp;物品!L290&amp;"'")</f>
        <v>0</v>
      </c>
      <c r="L227" s="56">
        <f>IF(物品!M290=0,0,"'"&amp;物品!M290&amp;"'")</f>
        <v>0</v>
      </c>
      <c r="M227" s="56">
        <f>IF(物品!N290=0,0,"'"&amp;物品!N290&amp;"'")</f>
        <v>0</v>
      </c>
      <c r="N227" s="56">
        <f>IF(物品!O290=0,0,"'"&amp;物品!O290&amp;"'")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物品!A291</f>
        <v>0</v>
      </c>
      <c r="B228" s="56" t="str">
        <f>"'"&amp;物品!B291&amp;"'"</f>
        <v>'IC03'</v>
      </c>
      <c r="C228" s="56">
        <f>物品!J291</f>
        <v>0</v>
      </c>
      <c r="D228" s="56">
        <f>物品!K291</f>
        <v>0</v>
      </c>
      <c r="E228" s="56">
        <f>物品!L291</f>
        <v>0</v>
      </c>
      <c r="F228" s="56">
        <f>物品!M291</f>
        <v>0</v>
      </c>
      <c r="G228" s="56">
        <f>物品!N291</f>
        <v>0</v>
      </c>
      <c r="H228" s="56">
        <f>物品!O291</f>
        <v>0</v>
      </c>
      <c r="I228" s="56">
        <f>IF(物品!J291=0,0,"'"&amp;物品!J291&amp;"'")</f>
        <v>0</v>
      </c>
      <c r="J228" s="56">
        <f>IF(物品!K291=0,0,"'"&amp;物品!K291&amp;"'")</f>
        <v>0</v>
      </c>
      <c r="K228" s="56">
        <f>IF(物品!L291=0,0,"'"&amp;物品!L291&amp;"'")</f>
        <v>0</v>
      </c>
      <c r="L228" s="56">
        <f>IF(物品!M291=0,0,"'"&amp;物品!M291&amp;"'")</f>
        <v>0</v>
      </c>
      <c r="M228" s="56">
        <f>IF(物品!N291=0,0,"'"&amp;物品!N291&amp;"'")</f>
        <v>0</v>
      </c>
      <c r="N228" s="56">
        <f>IF(物品!O291=0,0,"'"&amp;物品!O291&amp;"'")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物品!A292</f>
        <v>0</v>
      </c>
      <c r="B229" s="56" t="str">
        <f>"'"&amp;物品!B292&amp;"'"</f>
        <v>'IC04'</v>
      </c>
      <c r="C229" s="56">
        <f>物品!J292</f>
        <v>0</v>
      </c>
      <c r="D229" s="56">
        <f>物品!K292</f>
        <v>0</v>
      </c>
      <c r="E229" s="56">
        <f>物品!L292</f>
        <v>0</v>
      </c>
      <c r="F229" s="56">
        <f>物品!M292</f>
        <v>0</v>
      </c>
      <c r="G229" s="56">
        <f>物品!N292</f>
        <v>0</v>
      </c>
      <c r="H229" s="56">
        <f>物品!O292</f>
        <v>0</v>
      </c>
      <c r="I229" s="56">
        <f>IF(物品!J292=0,0,"'"&amp;物品!J292&amp;"'")</f>
        <v>0</v>
      </c>
      <c r="J229" s="56">
        <f>IF(物品!K292=0,0,"'"&amp;物品!K292&amp;"'")</f>
        <v>0</v>
      </c>
      <c r="K229" s="56">
        <f>IF(物品!L292=0,0,"'"&amp;物品!L292&amp;"'")</f>
        <v>0</v>
      </c>
      <c r="L229" s="56">
        <f>IF(物品!M292=0,0,"'"&amp;物品!M292&amp;"'")</f>
        <v>0</v>
      </c>
      <c r="M229" s="56">
        <f>IF(物品!N292=0,0,"'"&amp;物品!N292&amp;"'")</f>
        <v>0</v>
      </c>
      <c r="N229" s="56">
        <f>IF(物品!O292=0,0,"'"&amp;物品!O292&amp;"'")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物品!A293</f>
        <v>0</v>
      </c>
      <c r="B230" s="56" t="str">
        <f>"'"&amp;物品!B293&amp;"'"</f>
        <v>'IC05'</v>
      </c>
      <c r="C230" s="56">
        <f>物品!J293</f>
        <v>0</v>
      </c>
      <c r="D230" s="56">
        <f>物品!K293</f>
        <v>0</v>
      </c>
      <c r="E230" s="56">
        <f>物品!L293</f>
        <v>0</v>
      </c>
      <c r="F230" s="56">
        <f>物品!M293</f>
        <v>0</v>
      </c>
      <c r="G230" s="56">
        <f>物品!N293</f>
        <v>0</v>
      </c>
      <c r="H230" s="56">
        <f>物品!O293</f>
        <v>0</v>
      </c>
      <c r="I230" s="56">
        <f>IF(物品!J293=0,0,"'"&amp;物品!J293&amp;"'")</f>
        <v>0</v>
      </c>
      <c r="J230" s="56">
        <f>IF(物品!K293=0,0,"'"&amp;物品!K293&amp;"'")</f>
        <v>0</v>
      </c>
      <c r="K230" s="56">
        <f>IF(物品!L293=0,0,"'"&amp;物品!L293&amp;"'")</f>
        <v>0</v>
      </c>
      <c r="L230" s="56">
        <f>IF(物品!M293=0,0,"'"&amp;物品!M293&amp;"'")</f>
        <v>0</v>
      </c>
      <c r="M230" s="56">
        <f>IF(物品!N293=0,0,"'"&amp;物品!N293&amp;"'")</f>
        <v>0</v>
      </c>
      <c r="N230" s="56">
        <f>IF(物品!O293=0,0,"'"&amp;物品!O293&amp;"'")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物品!A294</f>
        <v>0</v>
      </c>
      <c r="B231" s="56" t="str">
        <f>"'"&amp;物品!B294&amp;"'"</f>
        <v>'IC06'</v>
      </c>
      <c r="C231" s="56">
        <f>物品!J294</f>
        <v>0</v>
      </c>
      <c r="D231" s="56">
        <f>物品!K294</f>
        <v>0</v>
      </c>
      <c r="E231" s="56">
        <f>物品!L294</f>
        <v>0</v>
      </c>
      <c r="F231" s="56">
        <f>物品!M294</f>
        <v>0</v>
      </c>
      <c r="G231" s="56">
        <f>物品!N294</f>
        <v>0</v>
      </c>
      <c r="H231" s="56">
        <f>物品!O294</f>
        <v>0</v>
      </c>
      <c r="I231" s="56">
        <f>IF(物品!J294=0,0,"'"&amp;物品!J294&amp;"'")</f>
        <v>0</v>
      </c>
      <c r="J231" s="56">
        <f>IF(物品!K294=0,0,"'"&amp;物品!K294&amp;"'")</f>
        <v>0</v>
      </c>
      <c r="K231" s="56">
        <f>IF(物品!L294=0,0,"'"&amp;物品!L294&amp;"'")</f>
        <v>0</v>
      </c>
      <c r="L231" s="56">
        <f>IF(物品!M294=0,0,"'"&amp;物品!M294&amp;"'")</f>
        <v>0</v>
      </c>
      <c r="M231" s="56">
        <f>IF(物品!N294=0,0,"'"&amp;物品!N294&amp;"'")</f>
        <v>0</v>
      </c>
      <c r="N231" s="56">
        <f>IF(物品!O294=0,0,"'"&amp;物品!O294&amp;"'")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物品!A295</f>
        <v>0</v>
      </c>
      <c r="B232" s="56" t="str">
        <f>"'"&amp;物品!B295&amp;"'"</f>
        <v>'IC07'</v>
      </c>
      <c r="C232" s="56">
        <f>物品!J295</f>
        <v>0</v>
      </c>
      <c r="D232" s="56">
        <f>物品!K295</f>
        <v>0</v>
      </c>
      <c r="E232" s="56">
        <f>物品!L295</f>
        <v>0</v>
      </c>
      <c r="F232" s="56">
        <f>物品!M295</f>
        <v>0</v>
      </c>
      <c r="G232" s="56">
        <f>物品!N295</f>
        <v>0</v>
      </c>
      <c r="H232" s="56">
        <f>物品!O295</f>
        <v>0</v>
      </c>
      <c r="I232" s="56">
        <f>IF(物品!J295=0,0,"'"&amp;物品!J295&amp;"'")</f>
        <v>0</v>
      </c>
      <c r="J232" s="56">
        <f>IF(物品!K295=0,0,"'"&amp;物品!K295&amp;"'")</f>
        <v>0</v>
      </c>
      <c r="K232" s="56">
        <f>IF(物品!L295=0,0,"'"&amp;物品!L295&amp;"'")</f>
        <v>0</v>
      </c>
      <c r="L232" s="56">
        <f>IF(物品!M295=0,0,"'"&amp;物品!M295&amp;"'")</f>
        <v>0</v>
      </c>
      <c r="M232" s="56">
        <f>IF(物品!N295=0,0,"'"&amp;物品!N295&amp;"'")</f>
        <v>0</v>
      </c>
      <c r="N232" s="56">
        <f>IF(物品!O295=0,0,"'"&amp;物品!O295&amp;"'")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物品!A296</f>
        <v>0</v>
      </c>
      <c r="B233" s="56" t="str">
        <f>"'"&amp;物品!B296&amp;"'"</f>
        <v>'IC08'</v>
      </c>
      <c r="C233" s="56">
        <f>物品!J296</f>
        <v>0</v>
      </c>
      <c r="D233" s="56">
        <f>物品!K296</f>
        <v>0</v>
      </c>
      <c r="E233" s="56">
        <f>物品!L296</f>
        <v>0</v>
      </c>
      <c r="F233" s="56">
        <f>物品!M296</f>
        <v>0</v>
      </c>
      <c r="G233" s="56">
        <f>物品!N296</f>
        <v>0</v>
      </c>
      <c r="H233" s="56">
        <f>物品!O296</f>
        <v>0</v>
      </c>
      <c r="I233" s="56">
        <f>IF(物品!J296=0,0,"'"&amp;物品!J296&amp;"'")</f>
        <v>0</v>
      </c>
      <c r="J233" s="56">
        <f>IF(物品!K296=0,0,"'"&amp;物品!K296&amp;"'")</f>
        <v>0</v>
      </c>
      <c r="K233" s="56">
        <f>IF(物品!L296=0,0,"'"&amp;物品!L296&amp;"'")</f>
        <v>0</v>
      </c>
      <c r="L233" s="56">
        <f>IF(物品!M296=0,0,"'"&amp;物品!M296&amp;"'")</f>
        <v>0</v>
      </c>
      <c r="M233" s="56">
        <f>IF(物品!N296=0,0,"'"&amp;物品!N296&amp;"'")</f>
        <v>0</v>
      </c>
      <c r="N233" s="56">
        <f>IF(物品!O296=0,0,"'"&amp;物品!O296&amp;"'")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物品!A297</f>
        <v>0</v>
      </c>
      <c r="B234" s="56" t="str">
        <f>"'"&amp;物品!B297&amp;"'"</f>
        <v>'IC09'</v>
      </c>
      <c r="C234" s="56">
        <f>物品!J297</f>
        <v>0</v>
      </c>
      <c r="D234" s="56">
        <f>物品!K297</f>
        <v>0</v>
      </c>
      <c r="E234" s="56">
        <f>物品!L297</f>
        <v>0</v>
      </c>
      <c r="F234" s="56">
        <f>物品!M297</f>
        <v>0</v>
      </c>
      <c r="G234" s="56">
        <f>物品!N297</f>
        <v>0</v>
      </c>
      <c r="H234" s="56">
        <f>物品!O297</f>
        <v>0</v>
      </c>
      <c r="I234" s="56">
        <f>IF(物品!J297=0,0,"'"&amp;物品!J297&amp;"'")</f>
        <v>0</v>
      </c>
      <c r="J234" s="56">
        <f>IF(物品!K297=0,0,"'"&amp;物品!K297&amp;"'")</f>
        <v>0</v>
      </c>
      <c r="K234" s="56">
        <f>IF(物品!L297=0,0,"'"&amp;物品!L297&amp;"'")</f>
        <v>0</v>
      </c>
      <c r="L234" s="56">
        <f>IF(物品!M297=0,0,"'"&amp;物品!M297&amp;"'")</f>
        <v>0</v>
      </c>
      <c r="M234" s="56">
        <f>IF(物品!N297=0,0,"'"&amp;物品!N297&amp;"'")</f>
        <v>0</v>
      </c>
      <c r="N234" s="56">
        <f>IF(物品!O297=0,0,"'"&amp;物品!O297&amp;"'")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物品!A298</f>
        <v>0</v>
      </c>
      <c r="B235" s="56" t="str">
        <f>"'"&amp;物品!B298&amp;"'"</f>
        <v>'IC10'</v>
      </c>
      <c r="C235" s="56">
        <f>物品!J298</f>
        <v>0</v>
      </c>
      <c r="D235" s="56">
        <f>物品!K298</f>
        <v>0</v>
      </c>
      <c r="E235" s="56">
        <f>物品!L298</f>
        <v>0</v>
      </c>
      <c r="F235" s="56">
        <f>物品!M298</f>
        <v>0</v>
      </c>
      <c r="G235" s="56">
        <f>物品!N298</f>
        <v>0</v>
      </c>
      <c r="H235" s="56">
        <f>物品!O298</f>
        <v>0</v>
      </c>
      <c r="I235" s="56">
        <f>IF(物品!J298=0,0,"'"&amp;物品!J298&amp;"'")</f>
        <v>0</v>
      </c>
      <c r="J235" s="56">
        <f>IF(物品!K298=0,0,"'"&amp;物品!K298&amp;"'")</f>
        <v>0</v>
      </c>
      <c r="K235" s="56">
        <f>IF(物品!L298=0,0,"'"&amp;物品!L298&amp;"'")</f>
        <v>0</v>
      </c>
      <c r="L235" s="56">
        <f>IF(物品!M298=0,0,"'"&amp;物品!M298&amp;"'")</f>
        <v>0</v>
      </c>
      <c r="M235" s="56">
        <f>IF(物品!N298=0,0,"'"&amp;物品!N298&amp;"'")</f>
        <v>0</v>
      </c>
      <c r="N235" s="56">
        <f>IF(物品!O298=0,0,"'"&amp;物品!O298&amp;"'")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物品!A299</f>
        <v>0</v>
      </c>
      <c r="B236" s="56" t="str">
        <f>"'"&amp;物品!B299&amp;"'"</f>
        <v>'IC11'</v>
      </c>
      <c r="C236" s="56">
        <f>物品!J299</f>
        <v>0</v>
      </c>
      <c r="D236" s="56">
        <f>物品!K299</f>
        <v>0</v>
      </c>
      <c r="E236" s="56">
        <f>物品!L299</f>
        <v>0</v>
      </c>
      <c r="F236" s="56">
        <f>物品!M299</f>
        <v>0</v>
      </c>
      <c r="G236" s="56">
        <f>物品!N299</f>
        <v>0</v>
      </c>
      <c r="H236" s="56">
        <f>物品!O299</f>
        <v>0</v>
      </c>
      <c r="I236" s="56">
        <f>IF(物品!J299=0,0,"'"&amp;物品!J299&amp;"'")</f>
        <v>0</v>
      </c>
      <c r="J236" s="56">
        <f>IF(物品!K299=0,0,"'"&amp;物品!K299&amp;"'")</f>
        <v>0</v>
      </c>
      <c r="K236" s="56">
        <f>IF(物品!L299=0,0,"'"&amp;物品!L299&amp;"'")</f>
        <v>0</v>
      </c>
      <c r="L236" s="56">
        <f>IF(物品!M299=0,0,"'"&amp;物品!M299&amp;"'")</f>
        <v>0</v>
      </c>
      <c r="M236" s="56">
        <f>IF(物品!N299=0,0,"'"&amp;物品!N299&amp;"'")</f>
        <v>0</v>
      </c>
      <c r="N236" s="56">
        <f>IF(物品!O299=0,0,"'"&amp;物品!O299&amp;"'")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物品!A300</f>
        <v>0</v>
      </c>
      <c r="B237" s="56" t="str">
        <f>"'"&amp;物品!B300&amp;"'"</f>
        <v>''</v>
      </c>
      <c r="C237" s="56">
        <f>物品!J300</f>
        <v>0</v>
      </c>
      <c r="D237" s="56">
        <f>物品!K300</f>
        <v>0</v>
      </c>
      <c r="E237" s="56">
        <f>物品!L300</f>
        <v>0</v>
      </c>
      <c r="F237" s="56">
        <f>物品!M300</f>
        <v>0</v>
      </c>
      <c r="G237" s="56">
        <f>物品!N300</f>
        <v>0</v>
      </c>
      <c r="H237" s="56">
        <f>物品!O300</f>
        <v>0</v>
      </c>
      <c r="I237" s="56">
        <f>IF(物品!J300=0,0,"'"&amp;物品!J300&amp;"'")</f>
        <v>0</v>
      </c>
      <c r="J237" s="56">
        <f>IF(物品!K300=0,0,"'"&amp;物品!K300&amp;"'")</f>
        <v>0</v>
      </c>
      <c r="K237" s="56">
        <f>IF(物品!L300=0,0,"'"&amp;物品!L300&amp;"'")</f>
        <v>0</v>
      </c>
      <c r="L237" s="56">
        <f>IF(物品!M300=0,0,"'"&amp;物品!M300&amp;"'")</f>
        <v>0</v>
      </c>
      <c r="M237" s="56">
        <f>IF(物品!N300=0,0,"'"&amp;物品!N300&amp;"'")</f>
        <v>0</v>
      </c>
      <c r="N237" s="56">
        <f>IF(物品!O300=0,0,"'"&amp;物品!O300&amp;"'")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物品!A301</f>
        <v>0</v>
      </c>
      <c r="B238" s="56" t="str">
        <f>"'"&amp;物品!B301&amp;"'"</f>
        <v>''</v>
      </c>
      <c r="C238" s="56">
        <f>物品!J301</f>
        <v>0</v>
      </c>
      <c r="D238" s="56">
        <f>物品!K301</f>
        <v>0</v>
      </c>
      <c r="E238" s="56">
        <f>物品!L301</f>
        <v>0</v>
      </c>
      <c r="F238" s="56">
        <f>物品!M301</f>
        <v>0</v>
      </c>
      <c r="G238" s="56">
        <f>物品!N301</f>
        <v>0</v>
      </c>
      <c r="H238" s="56">
        <f>物品!O301</f>
        <v>0</v>
      </c>
      <c r="I238" s="56">
        <f>IF(物品!J301=0,0,"'"&amp;物品!J301&amp;"'")</f>
        <v>0</v>
      </c>
      <c r="J238" s="56">
        <f>IF(物品!K301=0,0,"'"&amp;物品!K301&amp;"'")</f>
        <v>0</v>
      </c>
      <c r="K238" s="56">
        <f>IF(物品!L301=0,0,"'"&amp;物品!L301&amp;"'")</f>
        <v>0</v>
      </c>
      <c r="L238" s="56">
        <f>IF(物品!M301=0,0,"'"&amp;物品!M301&amp;"'")</f>
        <v>0</v>
      </c>
      <c r="M238" s="56">
        <f>IF(物品!N301=0,0,"'"&amp;物品!N301&amp;"'")</f>
        <v>0</v>
      </c>
      <c r="N238" s="56">
        <f>IF(物品!O301=0,0,"'"&amp;物品!O301&amp;"'")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物品!A302</f>
        <v>0</v>
      </c>
      <c r="B239" s="56" t="str">
        <f>"'"&amp;物品!B302&amp;"'"</f>
        <v>''</v>
      </c>
      <c r="C239" s="56">
        <f>物品!J302</f>
        <v>0</v>
      </c>
      <c r="D239" s="56">
        <f>物品!K302</f>
        <v>0</v>
      </c>
      <c r="E239" s="56">
        <f>物品!L302</f>
        <v>0</v>
      </c>
      <c r="F239" s="56">
        <f>物品!M302</f>
        <v>0</v>
      </c>
      <c r="G239" s="56">
        <f>物品!N302</f>
        <v>0</v>
      </c>
      <c r="H239" s="56">
        <f>物品!O302</f>
        <v>0</v>
      </c>
      <c r="I239" s="56">
        <f>IF(物品!J302=0,0,"'"&amp;物品!J302&amp;"'")</f>
        <v>0</v>
      </c>
      <c r="J239" s="56">
        <f>IF(物品!K302=0,0,"'"&amp;物品!K302&amp;"'")</f>
        <v>0</v>
      </c>
      <c r="K239" s="56">
        <f>IF(物品!L302=0,0,"'"&amp;物品!L302&amp;"'")</f>
        <v>0</v>
      </c>
      <c r="L239" s="56">
        <f>IF(物品!M302=0,0,"'"&amp;物品!M302&amp;"'")</f>
        <v>0</v>
      </c>
      <c r="M239" s="56">
        <f>IF(物品!N302=0,0,"'"&amp;物品!N302&amp;"'")</f>
        <v>0</v>
      </c>
      <c r="N239" s="56">
        <f>IF(物品!O302=0,0,"'"&amp;物品!O302&amp;"'")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物品!A303</f>
        <v>0</v>
      </c>
      <c r="B240" s="56" t="str">
        <f>"'"&amp;物品!B303&amp;"'"</f>
        <v>''</v>
      </c>
      <c r="C240" s="56">
        <f>物品!J303</f>
        <v>0</v>
      </c>
      <c r="D240" s="56">
        <f>物品!K303</f>
        <v>0</v>
      </c>
      <c r="E240" s="56">
        <f>物品!L303</f>
        <v>0</v>
      </c>
      <c r="F240" s="56">
        <f>物品!M303</f>
        <v>0</v>
      </c>
      <c r="G240" s="56">
        <f>物品!N303</f>
        <v>0</v>
      </c>
      <c r="H240" s="56">
        <f>物品!O303</f>
        <v>0</v>
      </c>
      <c r="I240" s="56">
        <f>IF(物品!J303=0,0,"'"&amp;物品!J303&amp;"'")</f>
        <v>0</v>
      </c>
      <c r="J240" s="56">
        <f>IF(物品!K303=0,0,"'"&amp;物品!K303&amp;"'")</f>
        <v>0</v>
      </c>
      <c r="K240" s="56">
        <f>IF(物品!L303=0,0,"'"&amp;物品!L303&amp;"'")</f>
        <v>0</v>
      </c>
      <c r="L240" s="56">
        <f>IF(物品!M303=0,0,"'"&amp;物品!M303&amp;"'")</f>
        <v>0</v>
      </c>
      <c r="M240" s="56">
        <f>IF(物品!N303=0,0,"'"&amp;物品!N303&amp;"'")</f>
        <v>0</v>
      </c>
      <c r="N240" s="56">
        <f>IF(物品!O303=0,0,"'"&amp;物品!O303&amp;"'")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物品!A304</f>
        <v>0</v>
      </c>
      <c r="B241" s="56" t="str">
        <f>"'"&amp;物品!B304&amp;"'"</f>
        <v>''</v>
      </c>
      <c r="C241" s="56">
        <f>物品!J304</f>
        <v>0</v>
      </c>
      <c r="D241" s="56">
        <f>物品!K304</f>
        <v>0</v>
      </c>
      <c r="E241" s="56">
        <f>物品!L304</f>
        <v>0</v>
      </c>
      <c r="F241" s="56">
        <f>物品!M304</f>
        <v>0</v>
      </c>
      <c r="G241" s="56">
        <f>物品!N304</f>
        <v>0</v>
      </c>
      <c r="H241" s="56">
        <f>物品!O304</f>
        <v>0</v>
      </c>
      <c r="I241" s="56">
        <f>IF(物品!J304=0,0,"'"&amp;物品!J304&amp;"'")</f>
        <v>0</v>
      </c>
      <c r="J241" s="56">
        <f>IF(物品!K304=0,0,"'"&amp;物品!K304&amp;"'")</f>
        <v>0</v>
      </c>
      <c r="K241" s="56">
        <f>IF(物品!L304=0,0,"'"&amp;物品!L304&amp;"'")</f>
        <v>0</v>
      </c>
      <c r="L241" s="56">
        <f>IF(物品!M304=0,0,"'"&amp;物品!M304&amp;"'")</f>
        <v>0</v>
      </c>
      <c r="M241" s="56">
        <f>IF(物品!N304=0,0,"'"&amp;物品!N304&amp;"'")</f>
        <v>0</v>
      </c>
      <c r="N241" s="56">
        <f>IF(物品!O304=0,0,"'"&amp;物品!O304&amp;"'")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物品!A305</f>
        <v>0</v>
      </c>
      <c r="B242" s="56" t="str">
        <f>"'"&amp;物品!B305&amp;"'"</f>
        <v>''</v>
      </c>
      <c r="C242" s="56">
        <f>物品!J305</f>
        <v>0</v>
      </c>
      <c r="D242" s="56">
        <f>物品!K305</f>
        <v>0</v>
      </c>
      <c r="E242" s="56">
        <f>物品!L305</f>
        <v>0</v>
      </c>
      <c r="F242" s="56">
        <f>物品!M305</f>
        <v>0</v>
      </c>
      <c r="G242" s="56">
        <f>物品!N305</f>
        <v>0</v>
      </c>
      <c r="H242" s="56">
        <f>物品!O305</f>
        <v>0</v>
      </c>
      <c r="I242" s="56">
        <f>IF(物品!J305=0,0,"'"&amp;物品!J305&amp;"'")</f>
        <v>0</v>
      </c>
      <c r="J242" s="56">
        <f>IF(物品!K305=0,0,"'"&amp;物品!K305&amp;"'")</f>
        <v>0</v>
      </c>
      <c r="K242" s="56">
        <f>IF(物品!L305=0,0,"'"&amp;物品!L305&amp;"'")</f>
        <v>0</v>
      </c>
      <c r="L242" s="56">
        <f>IF(物品!M305=0,0,"'"&amp;物品!M305&amp;"'")</f>
        <v>0</v>
      </c>
      <c r="M242" s="56">
        <f>IF(物品!N305=0,0,"'"&amp;物品!N305&amp;"'")</f>
        <v>0</v>
      </c>
      <c r="N242" s="56">
        <f>IF(物品!O305=0,0,"'"&amp;物品!O305&amp;"'")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物品!A306</f>
        <v>0</v>
      </c>
      <c r="B243" s="56" t="str">
        <f>"'"&amp;物品!B306&amp;"'"</f>
        <v>''</v>
      </c>
      <c r="C243" s="56">
        <f>物品!J306</f>
        <v>0</v>
      </c>
      <c r="D243" s="56">
        <f>物品!K306</f>
        <v>0</v>
      </c>
      <c r="E243" s="56">
        <f>物品!L306</f>
        <v>0</v>
      </c>
      <c r="F243" s="56">
        <f>物品!M306</f>
        <v>0</v>
      </c>
      <c r="G243" s="56">
        <f>物品!N306</f>
        <v>0</v>
      </c>
      <c r="H243" s="56">
        <f>物品!O306</f>
        <v>0</v>
      </c>
      <c r="I243" s="56">
        <f>IF(物品!J306=0,0,"'"&amp;物品!J306&amp;"'")</f>
        <v>0</v>
      </c>
      <c r="J243" s="56">
        <f>IF(物品!K306=0,0,"'"&amp;物品!K306&amp;"'")</f>
        <v>0</v>
      </c>
      <c r="K243" s="56">
        <f>IF(物品!L306=0,0,"'"&amp;物品!L306&amp;"'")</f>
        <v>0</v>
      </c>
      <c r="L243" s="56">
        <f>IF(物品!M306=0,0,"'"&amp;物品!M306&amp;"'")</f>
        <v>0</v>
      </c>
      <c r="M243" s="56">
        <f>IF(物品!N306=0,0,"'"&amp;物品!N306&amp;"'")</f>
        <v>0</v>
      </c>
      <c r="N243" s="56">
        <f>IF(物品!O306=0,0,"'"&amp;物品!O306&amp;"'")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物品!A307</f>
        <v>0</v>
      </c>
      <c r="B244" s="56" t="str">
        <f>"'"&amp;物品!B307&amp;"'"</f>
        <v>''</v>
      </c>
      <c r="C244" s="56">
        <f>物品!J307</f>
        <v>0</v>
      </c>
      <c r="D244" s="56">
        <f>物品!K307</f>
        <v>0</v>
      </c>
      <c r="E244" s="56">
        <f>物品!L307</f>
        <v>0</v>
      </c>
      <c r="F244" s="56">
        <f>物品!M307</f>
        <v>0</v>
      </c>
      <c r="G244" s="56">
        <f>物品!N307</f>
        <v>0</v>
      </c>
      <c r="H244" s="56">
        <f>物品!O307</f>
        <v>0</v>
      </c>
      <c r="I244" s="56">
        <f>IF(物品!J307=0,0,"'"&amp;物品!J307&amp;"'")</f>
        <v>0</v>
      </c>
      <c r="J244" s="56">
        <f>IF(物品!K307=0,0,"'"&amp;物品!K307&amp;"'")</f>
        <v>0</v>
      </c>
      <c r="K244" s="56">
        <f>IF(物品!L307=0,0,"'"&amp;物品!L307&amp;"'")</f>
        <v>0</v>
      </c>
      <c r="L244" s="56">
        <f>IF(物品!M307=0,0,"'"&amp;物品!M307&amp;"'")</f>
        <v>0</v>
      </c>
      <c r="M244" s="56">
        <f>IF(物品!N307=0,0,"'"&amp;物品!N307&amp;"'")</f>
        <v>0</v>
      </c>
      <c r="N244" s="56">
        <f>IF(物品!O307=0,0,"'"&amp;物品!O307&amp;"'")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物品!A308</f>
        <v>0</v>
      </c>
      <c r="B245" s="56" t="str">
        <f>"'"&amp;物品!B308&amp;"'"</f>
        <v>''</v>
      </c>
      <c r="C245" s="56">
        <f>物品!J308</f>
        <v>0</v>
      </c>
      <c r="D245" s="56">
        <f>物品!K308</f>
        <v>0</v>
      </c>
      <c r="E245" s="56">
        <f>物品!L308</f>
        <v>0</v>
      </c>
      <c r="F245" s="56">
        <f>物品!M308</f>
        <v>0</v>
      </c>
      <c r="G245" s="56">
        <f>物品!N308</f>
        <v>0</v>
      </c>
      <c r="H245" s="56">
        <f>物品!O308</f>
        <v>0</v>
      </c>
      <c r="I245" s="56">
        <f>IF(物品!J308=0,0,"'"&amp;物品!J308&amp;"'")</f>
        <v>0</v>
      </c>
      <c r="J245" s="56">
        <f>IF(物品!K308=0,0,"'"&amp;物品!K308&amp;"'")</f>
        <v>0</v>
      </c>
      <c r="K245" s="56">
        <f>IF(物品!L308=0,0,"'"&amp;物品!L308&amp;"'")</f>
        <v>0</v>
      </c>
      <c r="L245" s="56">
        <f>IF(物品!M308=0,0,"'"&amp;物品!M308&amp;"'")</f>
        <v>0</v>
      </c>
      <c r="M245" s="56">
        <f>IF(物品!N308=0,0,"'"&amp;物品!N308&amp;"'")</f>
        <v>0</v>
      </c>
      <c r="N245" s="56">
        <f>IF(物品!O308=0,0,"'"&amp;物品!O308&amp;"'")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物品!A309</f>
        <v>0</v>
      </c>
      <c r="B246" s="56" t="str">
        <f>"'"&amp;物品!B309&amp;"'"</f>
        <v>''</v>
      </c>
      <c r="C246" s="56">
        <f>物品!J309</f>
        <v>0</v>
      </c>
      <c r="D246" s="56">
        <f>物品!K309</f>
        <v>0</v>
      </c>
      <c r="E246" s="56">
        <f>物品!L309</f>
        <v>0</v>
      </c>
      <c r="F246" s="56">
        <f>物品!M309</f>
        <v>0</v>
      </c>
      <c r="G246" s="56">
        <f>物品!N309</f>
        <v>0</v>
      </c>
      <c r="H246" s="56">
        <f>物品!O309</f>
        <v>0</v>
      </c>
      <c r="I246" s="56">
        <f>IF(物品!J309=0,0,"'"&amp;物品!J309&amp;"'")</f>
        <v>0</v>
      </c>
      <c r="J246" s="56">
        <f>IF(物品!K309=0,0,"'"&amp;物品!K309&amp;"'")</f>
        <v>0</v>
      </c>
      <c r="K246" s="56">
        <f>IF(物品!L309=0,0,"'"&amp;物品!L309&amp;"'")</f>
        <v>0</v>
      </c>
      <c r="L246" s="56">
        <f>IF(物品!M309=0,0,"'"&amp;物品!M309&amp;"'")</f>
        <v>0</v>
      </c>
      <c r="M246" s="56">
        <f>IF(物品!N309=0,0,"'"&amp;物品!N309&amp;"'")</f>
        <v>0</v>
      </c>
      <c r="N246" s="56">
        <f>IF(物品!O309=0,0,"'"&amp;物品!O309&amp;"'")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物品!A310</f>
        <v>0</v>
      </c>
      <c r="B247" s="56" t="str">
        <f>"'"&amp;物品!B310&amp;"'"</f>
        <v>''</v>
      </c>
      <c r="C247" s="56">
        <f>物品!J310</f>
        <v>0</v>
      </c>
      <c r="D247" s="56">
        <f>物品!K310</f>
        <v>0</v>
      </c>
      <c r="E247" s="56">
        <f>物品!L310</f>
        <v>0</v>
      </c>
      <c r="F247" s="56">
        <f>物品!M310</f>
        <v>0</v>
      </c>
      <c r="G247" s="56">
        <f>物品!N310</f>
        <v>0</v>
      </c>
      <c r="H247" s="56">
        <f>物品!O310</f>
        <v>0</v>
      </c>
      <c r="I247" s="56">
        <f>IF(物品!J310=0,0,"'"&amp;物品!J310&amp;"'")</f>
        <v>0</v>
      </c>
      <c r="J247" s="56">
        <f>IF(物品!K310=0,0,"'"&amp;物品!K310&amp;"'")</f>
        <v>0</v>
      </c>
      <c r="K247" s="56">
        <f>IF(物品!L310=0,0,"'"&amp;物品!L310&amp;"'")</f>
        <v>0</v>
      </c>
      <c r="L247" s="56">
        <f>IF(物品!M310=0,0,"'"&amp;物品!M310&amp;"'")</f>
        <v>0</v>
      </c>
      <c r="M247" s="56">
        <f>IF(物品!N310=0,0,"'"&amp;物品!N310&amp;"'")</f>
        <v>0</v>
      </c>
      <c r="N247" s="56">
        <f>IF(物品!O310=0,0,"'"&amp;物品!O310&amp;"'")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物品!A311</f>
        <v>0</v>
      </c>
      <c r="B248" s="56" t="str">
        <f>"'"&amp;物品!B311&amp;"'"</f>
        <v>''</v>
      </c>
      <c r="C248" s="56">
        <f>物品!J311</f>
        <v>0</v>
      </c>
      <c r="D248" s="56">
        <f>物品!K311</f>
        <v>0</v>
      </c>
      <c r="E248" s="56">
        <f>物品!L311</f>
        <v>0</v>
      </c>
      <c r="F248" s="56">
        <f>物品!M311</f>
        <v>0</v>
      </c>
      <c r="G248" s="56">
        <f>物品!N311</f>
        <v>0</v>
      </c>
      <c r="H248" s="56">
        <f>物品!O311</f>
        <v>0</v>
      </c>
      <c r="I248" s="56">
        <f>IF(物品!J311=0,0,"'"&amp;物品!J311&amp;"'")</f>
        <v>0</v>
      </c>
      <c r="J248" s="56">
        <f>IF(物品!K311=0,0,"'"&amp;物品!K311&amp;"'")</f>
        <v>0</v>
      </c>
      <c r="K248" s="56">
        <f>IF(物品!L311=0,0,"'"&amp;物品!L311&amp;"'")</f>
        <v>0</v>
      </c>
      <c r="L248" s="56">
        <f>IF(物品!M311=0,0,"'"&amp;物品!M311&amp;"'")</f>
        <v>0</v>
      </c>
      <c r="M248" s="56">
        <f>IF(物品!N311=0,0,"'"&amp;物品!N311&amp;"'")</f>
        <v>0</v>
      </c>
      <c r="N248" s="56">
        <f>IF(物品!O311=0,0,"'"&amp;物品!O311&amp;"'")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物品!A312</f>
        <v>0</v>
      </c>
      <c r="B249" s="56" t="str">
        <f>"'"&amp;物品!B312&amp;"'"</f>
        <v>''</v>
      </c>
      <c r="C249" s="56">
        <f>物品!J312</f>
        <v>0</v>
      </c>
      <c r="D249" s="56">
        <f>物品!K312</f>
        <v>0</v>
      </c>
      <c r="E249" s="56">
        <f>物品!L312</f>
        <v>0</v>
      </c>
      <c r="F249" s="56">
        <f>物品!M312</f>
        <v>0</v>
      </c>
      <c r="G249" s="56">
        <f>物品!N312</f>
        <v>0</v>
      </c>
      <c r="H249" s="56">
        <f>物品!O312</f>
        <v>0</v>
      </c>
      <c r="I249" s="56">
        <f>IF(物品!J312=0,0,"'"&amp;物品!J312&amp;"'")</f>
        <v>0</v>
      </c>
      <c r="J249" s="56">
        <f>IF(物品!K312=0,0,"'"&amp;物品!K312&amp;"'")</f>
        <v>0</v>
      </c>
      <c r="K249" s="56">
        <f>IF(物品!L312=0,0,"'"&amp;物品!L312&amp;"'")</f>
        <v>0</v>
      </c>
      <c r="L249" s="56">
        <f>IF(物品!M312=0,0,"'"&amp;物品!M312&amp;"'")</f>
        <v>0</v>
      </c>
      <c r="M249" s="56">
        <f>IF(物品!N312=0,0,"'"&amp;物品!N312&amp;"'")</f>
        <v>0</v>
      </c>
      <c r="N249" s="56">
        <f>IF(物品!O312=0,0,"'"&amp;物品!O312&amp;"'")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物品!A313</f>
        <v>0</v>
      </c>
      <c r="B250" s="56" t="str">
        <f>"'"&amp;物品!B313&amp;"'"</f>
        <v>''</v>
      </c>
      <c r="C250" s="56">
        <f>物品!J313</f>
        <v>0</v>
      </c>
      <c r="D250" s="56">
        <f>物品!K313</f>
        <v>0</v>
      </c>
      <c r="E250" s="56">
        <f>物品!L313</f>
        <v>0</v>
      </c>
      <c r="F250" s="56">
        <f>物品!M313</f>
        <v>0</v>
      </c>
      <c r="G250" s="56">
        <f>物品!N313</f>
        <v>0</v>
      </c>
      <c r="H250" s="56">
        <f>物品!O313</f>
        <v>0</v>
      </c>
      <c r="I250" s="56">
        <f>IF(物品!J313=0,0,"'"&amp;物品!J313&amp;"'")</f>
        <v>0</v>
      </c>
      <c r="J250" s="56">
        <f>IF(物品!K313=0,0,"'"&amp;物品!K313&amp;"'")</f>
        <v>0</v>
      </c>
      <c r="K250" s="56">
        <f>IF(物品!L313=0,0,"'"&amp;物品!L313&amp;"'")</f>
        <v>0</v>
      </c>
      <c r="L250" s="56">
        <f>IF(物品!M313=0,0,"'"&amp;物品!M313&amp;"'")</f>
        <v>0</v>
      </c>
      <c r="M250" s="56">
        <f>IF(物品!N313=0,0,"'"&amp;物品!N313&amp;"'")</f>
        <v>0</v>
      </c>
      <c r="N250" s="56">
        <f>IF(物品!O313=0,0,"'"&amp;物品!O313&amp;"'")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物品!A314</f>
        <v>0</v>
      </c>
      <c r="B251" s="56" t="str">
        <f>"'"&amp;物品!B314&amp;"'"</f>
        <v>''</v>
      </c>
      <c r="C251" s="56">
        <f>物品!J314</f>
        <v>0</v>
      </c>
      <c r="D251" s="56">
        <f>物品!K314</f>
        <v>0</v>
      </c>
      <c r="E251" s="56">
        <f>物品!L314</f>
        <v>0</v>
      </c>
      <c r="F251" s="56">
        <f>物品!M314</f>
        <v>0</v>
      </c>
      <c r="G251" s="56">
        <f>物品!N314</f>
        <v>0</v>
      </c>
      <c r="H251" s="56">
        <f>物品!O314</f>
        <v>0</v>
      </c>
      <c r="I251" s="56">
        <f>IF(物品!J314=0,0,"'"&amp;物品!J314&amp;"'")</f>
        <v>0</v>
      </c>
      <c r="J251" s="56">
        <f>IF(物品!K314=0,0,"'"&amp;物品!K314&amp;"'")</f>
        <v>0</v>
      </c>
      <c r="K251" s="56">
        <f>IF(物品!L314=0,0,"'"&amp;物品!L314&amp;"'")</f>
        <v>0</v>
      </c>
      <c r="L251" s="56">
        <f>IF(物品!M314=0,0,"'"&amp;物品!M314&amp;"'")</f>
        <v>0</v>
      </c>
      <c r="M251" s="56">
        <f>IF(物品!N314=0,0,"'"&amp;物品!N314&amp;"'")</f>
        <v>0</v>
      </c>
      <c r="N251" s="56">
        <f>IF(物品!O314=0,0,"'"&amp;物品!O314&amp;"'")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物品!A315</f>
        <v>0</v>
      </c>
      <c r="B252" s="56" t="str">
        <f>"'"&amp;物品!B315&amp;"'"</f>
        <v>''</v>
      </c>
      <c r="C252" s="56">
        <f>物品!J315</f>
        <v>0</v>
      </c>
      <c r="D252" s="56">
        <f>物品!K315</f>
        <v>0</v>
      </c>
      <c r="E252" s="56">
        <f>物品!L315</f>
        <v>0</v>
      </c>
      <c r="F252" s="56">
        <f>物品!M315</f>
        <v>0</v>
      </c>
      <c r="G252" s="56">
        <f>物品!N315</f>
        <v>0</v>
      </c>
      <c r="H252" s="56">
        <f>物品!O315</f>
        <v>0</v>
      </c>
      <c r="I252" s="56">
        <f>IF(物品!J315=0,0,"'"&amp;物品!J315&amp;"'")</f>
        <v>0</v>
      </c>
      <c r="J252" s="56">
        <f>IF(物品!K315=0,0,"'"&amp;物品!K315&amp;"'")</f>
        <v>0</v>
      </c>
      <c r="K252" s="56">
        <f>IF(物品!L315=0,0,"'"&amp;物品!L315&amp;"'")</f>
        <v>0</v>
      </c>
      <c r="L252" s="56">
        <f>IF(物品!M315=0,0,"'"&amp;物品!M315&amp;"'")</f>
        <v>0</v>
      </c>
      <c r="M252" s="56">
        <f>IF(物品!N315=0,0,"'"&amp;物品!N315&amp;"'")</f>
        <v>0</v>
      </c>
      <c r="N252" s="56">
        <f>IF(物品!O315=0,0,"'"&amp;物品!O315&amp;"'")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物品!A316</f>
        <v>0</v>
      </c>
      <c r="B253" s="56" t="str">
        <f>"'"&amp;物品!B316&amp;"'"</f>
        <v>''</v>
      </c>
      <c r="C253" s="56">
        <f>物品!J316</f>
        <v>0</v>
      </c>
      <c r="D253" s="56">
        <f>物品!K316</f>
        <v>0</v>
      </c>
      <c r="E253" s="56">
        <f>物品!L316</f>
        <v>0</v>
      </c>
      <c r="F253" s="56">
        <f>物品!M316</f>
        <v>0</v>
      </c>
      <c r="G253" s="56">
        <f>物品!N316</f>
        <v>0</v>
      </c>
      <c r="H253" s="56">
        <f>物品!O316</f>
        <v>0</v>
      </c>
      <c r="I253" s="56">
        <f>IF(物品!J316=0,0,"'"&amp;物品!J316&amp;"'")</f>
        <v>0</v>
      </c>
      <c r="J253" s="56">
        <f>IF(物品!K316=0,0,"'"&amp;物品!K316&amp;"'")</f>
        <v>0</v>
      </c>
      <c r="K253" s="56">
        <f>IF(物品!L316=0,0,"'"&amp;物品!L316&amp;"'")</f>
        <v>0</v>
      </c>
      <c r="L253" s="56">
        <f>IF(物品!M316=0,0,"'"&amp;物品!M316&amp;"'")</f>
        <v>0</v>
      </c>
      <c r="M253" s="56">
        <f>IF(物品!N316=0,0,"'"&amp;物品!N316&amp;"'")</f>
        <v>0</v>
      </c>
      <c r="N253" s="56">
        <f>IF(物品!O316=0,0,"'"&amp;物品!O316&amp;"'")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物品!A317</f>
        <v>0</v>
      </c>
      <c r="B254" s="56" t="str">
        <f>"'"&amp;物品!B317&amp;"'"</f>
        <v>''</v>
      </c>
      <c r="C254" s="56">
        <f>物品!J317</f>
        <v>0</v>
      </c>
      <c r="D254" s="56">
        <f>物品!K317</f>
        <v>0</v>
      </c>
      <c r="E254" s="56">
        <f>物品!L317</f>
        <v>0</v>
      </c>
      <c r="F254" s="56">
        <f>物品!M317</f>
        <v>0</v>
      </c>
      <c r="G254" s="56">
        <f>物品!N317</f>
        <v>0</v>
      </c>
      <c r="H254" s="56">
        <f>物品!O317</f>
        <v>0</v>
      </c>
      <c r="I254" s="56">
        <f>IF(物品!J317=0,0,"'"&amp;物品!J317&amp;"'")</f>
        <v>0</v>
      </c>
      <c r="J254" s="56">
        <f>IF(物品!K317=0,0,"'"&amp;物品!K317&amp;"'")</f>
        <v>0</v>
      </c>
      <c r="K254" s="56">
        <f>IF(物品!L317=0,0,"'"&amp;物品!L317&amp;"'")</f>
        <v>0</v>
      </c>
      <c r="L254" s="56">
        <f>IF(物品!M317=0,0,"'"&amp;物品!M317&amp;"'")</f>
        <v>0</v>
      </c>
      <c r="M254" s="56">
        <f>IF(物品!N317=0,0,"'"&amp;物品!N317&amp;"'")</f>
        <v>0</v>
      </c>
      <c r="N254" s="56">
        <f>IF(物品!O317=0,0,"'"&amp;物品!O317&amp;"'")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物品!A318</f>
        <v>0</v>
      </c>
      <c r="B255" s="56" t="str">
        <f>"'"&amp;物品!B318&amp;"'"</f>
        <v>''</v>
      </c>
      <c r="C255" s="56">
        <f>物品!J318</f>
        <v>0</v>
      </c>
      <c r="D255" s="56">
        <f>物品!K318</f>
        <v>0</v>
      </c>
      <c r="E255" s="56">
        <f>物品!L318</f>
        <v>0</v>
      </c>
      <c r="F255" s="56">
        <f>物品!M318</f>
        <v>0</v>
      </c>
      <c r="G255" s="56">
        <f>物品!N318</f>
        <v>0</v>
      </c>
      <c r="H255" s="56">
        <f>物品!O318</f>
        <v>0</v>
      </c>
      <c r="I255" s="56">
        <f>IF(物品!J318=0,0,"'"&amp;物品!J318&amp;"'")</f>
        <v>0</v>
      </c>
      <c r="J255" s="56">
        <f>IF(物品!K318=0,0,"'"&amp;物品!K318&amp;"'")</f>
        <v>0</v>
      </c>
      <c r="K255" s="56">
        <f>IF(物品!L318=0,0,"'"&amp;物品!L318&amp;"'")</f>
        <v>0</v>
      </c>
      <c r="L255" s="56">
        <f>IF(物品!M318=0,0,"'"&amp;物品!M318&amp;"'")</f>
        <v>0</v>
      </c>
      <c r="M255" s="56">
        <f>IF(物品!N318=0,0,"'"&amp;物品!N318&amp;"'")</f>
        <v>0</v>
      </c>
      <c r="N255" s="56">
        <f>IF(物品!O318=0,0,"'"&amp;物品!O318&amp;"'")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物品!A319</f>
        <v>0</v>
      </c>
      <c r="B256" s="56" t="str">
        <f>"'"&amp;物品!B319&amp;"'"</f>
        <v>''</v>
      </c>
      <c r="C256" s="56">
        <f>物品!J319</f>
        <v>0</v>
      </c>
      <c r="D256" s="56">
        <f>物品!K319</f>
        <v>0</v>
      </c>
      <c r="E256" s="56">
        <f>物品!L319</f>
        <v>0</v>
      </c>
      <c r="F256" s="56">
        <f>物品!M319</f>
        <v>0</v>
      </c>
      <c r="G256" s="56">
        <f>物品!N319</f>
        <v>0</v>
      </c>
      <c r="H256" s="56">
        <f>物品!O319</f>
        <v>0</v>
      </c>
      <c r="I256" s="56">
        <f>IF(物品!J319=0,0,"'"&amp;物品!J319&amp;"'")</f>
        <v>0</v>
      </c>
      <c r="J256" s="56">
        <f>IF(物品!K319=0,0,"'"&amp;物品!K319&amp;"'")</f>
        <v>0</v>
      </c>
      <c r="K256" s="56">
        <f>IF(物品!L319=0,0,"'"&amp;物品!L319&amp;"'")</f>
        <v>0</v>
      </c>
      <c r="L256" s="56">
        <f>IF(物品!M319=0,0,"'"&amp;物品!M319&amp;"'")</f>
        <v>0</v>
      </c>
      <c r="M256" s="56">
        <f>IF(物品!N319=0,0,"'"&amp;物品!N319&amp;"'")</f>
        <v>0</v>
      </c>
      <c r="N256" s="56">
        <f>IF(物品!O319=0,0,"'"&amp;物品!O319&amp;"'")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物品!A320</f>
        <v>0</v>
      </c>
      <c r="B257" s="56" t="str">
        <f>"'"&amp;物品!B320&amp;"'"</f>
        <v>''</v>
      </c>
      <c r="C257" s="56">
        <f>物品!J320</f>
        <v>0</v>
      </c>
      <c r="D257" s="56">
        <f>物品!K320</f>
        <v>0</v>
      </c>
      <c r="E257" s="56">
        <f>物品!L320</f>
        <v>0</v>
      </c>
      <c r="F257" s="56">
        <f>物品!M320</f>
        <v>0</v>
      </c>
      <c r="G257" s="56">
        <f>物品!N320</f>
        <v>0</v>
      </c>
      <c r="H257" s="56">
        <f>物品!O320</f>
        <v>0</v>
      </c>
      <c r="I257" s="56">
        <f>IF(物品!J320=0,0,"'"&amp;物品!J320&amp;"'")</f>
        <v>0</v>
      </c>
      <c r="J257" s="56">
        <f>IF(物品!K320=0,0,"'"&amp;物品!K320&amp;"'")</f>
        <v>0</v>
      </c>
      <c r="K257" s="56">
        <f>IF(物品!L320=0,0,"'"&amp;物品!L320&amp;"'")</f>
        <v>0</v>
      </c>
      <c r="L257" s="56">
        <f>IF(物品!M320=0,0,"'"&amp;物品!M320&amp;"'")</f>
        <v>0</v>
      </c>
      <c r="M257" s="56">
        <f>IF(物品!N320=0,0,"'"&amp;物品!N320&amp;"'")</f>
        <v>0</v>
      </c>
      <c r="N257" s="56">
        <f>IF(物品!O320=0,0,"'"&amp;物品!O320&amp;"'")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物品!A321</f>
        <v>0</v>
      </c>
      <c r="B258" s="56" t="str">
        <f>"'"&amp;物品!B321&amp;"'"</f>
        <v>''</v>
      </c>
      <c r="C258" s="56">
        <f>物品!J321</f>
        <v>0</v>
      </c>
      <c r="D258" s="56">
        <f>物品!K321</f>
        <v>0</v>
      </c>
      <c r="E258" s="56">
        <f>物品!L321</f>
        <v>0</v>
      </c>
      <c r="F258" s="56">
        <f>物品!M321</f>
        <v>0</v>
      </c>
      <c r="G258" s="56">
        <f>物品!N321</f>
        <v>0</v>
      </c>
      <c r="H258" s="56">
        <f>物品!O321</f>
        <v>0</v>
      </c>
      <c r="I258" s="56">
        <f>IF(物品!J321=0,0,"'"&amp;物品!J321&amp;"'")</f>
        <v>0</v>
      </c>
      <c r="J258" s="56">
        <f>IF(物品!K321=0,0,"'"&amp;物品!K321&amp;"'")</f>
        <v>0</v>
      </c>
      <c r="K258" s="56">
        <f>IF(物品!L321=0,0,"'"&amp;物品!L321&amp;"'")</f>
        <v>0</v>
      </c>
      <c r="L258" s="56">
        <f>IF(物品!M321=0,0,"'"&amp;物品!M321&amp;"'")</f>
        <v>0</v>
      </c>
      <c r="M258" s="56">
        <f>IF(物品!N321=0,0,"'"&amp;物品!N321&amp;"'")</f>
        <v>0</v>
      </c>
      <c r="N258" s="56">
        <f>IF(物品!O321=0,0,"'"&amp;物品!O321&amp;"'")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物品!A322</f>
        <v>0</v>
      </c>
      <c r="B259" s="56" t="str">
        <f>"'"&amp;物品!B322&amp;"'"</f>
        <v>''</v>
      </c>
      <c r="C259" s="56">
        <f>物品!J322</f>
        <v>0</v>
      </c>
      <c r="D259" s="56">
        <f>物品!K322</f>
        <v>0</v>
      </c>
      <c r="E259" s="56">
        <f>物品!L322</f>
        <v>0</v>
      </c>
      <c r="F259" s="56">
        <f>物品!M322</f>
        <v>0</v>
      </c>
      <c r="G259" s="56">
        <f>物品!N322</f>
        <v>0</v>
      </c>
      <c r="H259" s="56">
        <f>物品!O322</f>
        <v>0</v>
      </c>
      <c r="I259" s="56">
        <f>IF(物品!J322=0,0,"'"&amp;物品!J322&amp;"'")</f>
        <v>0</v>
      </c>
      <c r="J259" s="56">
        <f>IF(物品!K322=0,0,"'"&amp;物品!K322&amp;"'")</f>
        <v>0</v>
      </c>
      <c r="K259" s="56">
        <f>IF(物品!L322=0,0,"'"&amp;物品!L322&amp;"'")</f>
        <v>0</v>
      </c>
      <c r="L259" s="56">
        <f>IF(物品!M322=0,0,"'"&amp;物品!M322&amp;"'")</f>
        <v>0</v>
      </c>
      <c r="M259" s="56">
        <f>IF(物品!N322=0,0,"'"&amp;物品!N322&amp;"'")</f>
        <v>0</v>
      </c>
      <c r="N259" s="56">
        <f>IF(物品!O322=0,0,"'"&amp;物品!O322&amp;"'")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物品!A323</f>
        <v>0</v>
      </c>
      <c r="B260" s="56" t="str">
        <f>"'"&amp;物品!B323&amp;"'"</f>
        <v>''</v>
      </c>
      <c r="C260" s="56">
        <f>物品!J323</f>
        <v>0</v>
      </c>
      <c r="D260" s="56">
        <f>物品!K323</f>
        <v>0</v>
      </c>
      <c r="E260" s="56">
        <f>物品!L323</f>
        <v>0</v>
      </c>
      <c r="F260" s="56">
        <f>物品!M323</f>
        <v>0</v>
      </c>
      <c r="G260" s="56">
        <f>物品!N323</f>
        <v>0</v>
      </c>
      <c r="H260" s="56">
        <f>物品!O323</f>
        <v>0</v>
      </c>
      <c r="I260" s="56">
        <f>IF(物品!J323=0,0,"'"&amp;物品!J323&amp;"'")</f>
        <v>0</v>
      </c>
      <c r="J260" s="56">
        <f>IF(物品!K323=0,0,"'"&amp;物品!K323&amp;"'")</f>
        <v>0</v>
      </c>
      <c r="K260" s="56">
        <f>IF(物品!L323=0,0,"'"&amp;物品!L323&amp;"'")</f>
        <v>0</v>
      </c>
      <c r="L260" s="56">
        <f>IF(物品!M323=0,0,"'"&amp;物品!M323&amp;"'")</f>
        <v>0</v>
      </c>
      <c r="M260" s="56">
        <f>IF(物品!N323=0,0,"'"&amp;物品!N323&amp;"'")</f>
        <v>0</v>
      </c>
      <c r="N260" s="56">
        <f>IF(物品!O323=0,0,"'"&amp;物品!O323&amp;"'")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物品!A324</f>
        <v>0</v>
      </c>
      <c r="B261" s="56" t="str">
        <f>"'"&amp;物品!B324&amp;"'"</f>
        <v>''</v>
      </c>
      <c r="C261" s="56">
        <f>物品!J324</f>
        <v>0</v>
      </c>
      <c r="D261" s="56">
        <f>物品!K324</f>
        <v>0</v>
      </c>
      <c r="E261" s="56">
        <f>物品!L324</f>
        <v>0</v>
      </c>
      <c r="F261" s="56">
        <f>物品!M324</f>
        <v>0</v>
      </c>
      <c r="G261" s="56">
        <f>物品!N324</f>
        <v>0</v>
      </c>
      <c r="H261" s="56">
        <f>物品!O324</f>
        <v>0</v>
      </c>
      <c r="I261" s="56">
        <f>IF(物品!J324=0,0,"'"&amp;物品!J324&amp;"'")</f>
        <v>0</v>
      </c>
      <c r="J261" s="56">
        <f>IF(物品!K324=0,0,"'"&amp;物品!K324&amp;"'")</f>
        <v>0</v>
      </c>
      <c r="K261" s="56">
        <f>IF(物品!L324=0,0,"'"&amp;物品!L324&amp;"'")</f>
        <v>0</v>
      </c>
      <c r="L261" s="56">
        <f>IF(物品!M324=0,0,"'"&amp;物品!M324&amp;"'")</f>
        <v>0</v>
      </c>
      <c r="M261" s="56">
        <f>IF(物品!N324=0,0,"'"&amp;物品!N324&amp;"'")</f>
        <v>0</v>
      </c>
      <c r="N261" s="56">
        <f>IF(物品!O324=0,0,"'"&amp;物品!O324&amp;"'")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物品!A325</f>
        <v>0</v>
      </c>
      <c r="B262" s="56" t="str">
        <f>"'"&amp;物品!B325&amp;"'"</f>
        <v>''</v>
      </c>
      <c r="C262" s="56">
        <f>物品!J325</f>
        <v>0</v>
      </c>
      <c r="D262" s="56">
        <f>物品!K325</f>
        <v>0</v>
      </c>
      <c r="E262" s="56">
        <f>物品!L325</f>
        <v>0</v>
      </c>
      <c r="F262" s="56">
        <f>物品!M325</f>
        <v>0</v>
      </c>
      <c r="G262" s="56">
        <f>物品!N325</f>
        <v>0</v>
      </c>
      <c r="H262" s="56">
        <f>物品!O325</f>
        <v>0</v>
      </c>
      <c r="I262" s="56">
        <f>IF(物品!J325=0,0,"'"&amp;物品!J325&amp;"'")</f>
        <v>0</v>
      </c>
      <c r="J262" s="56">
        <f>IF(物品!K325=0,0,"'"&amp;物品!K325&amp;"'")</f>
        <v>0</v>
      </c>
      <c r="K262" s="56">
        <f>IF(物品!L325=0,0,"'"&amp;物品!L325&amp;"'")</f>
        <v>0</v>
      </c>
      <c r="L262" s="56">
        <f>IF(物品!M325=0,0,"'"&amp;物品!M325&amp;"'")</f>
        <v>0</v>
      </c>
      <c r="M262" s="56">
        <f>IF(物品!N325=0,0,"'"&amp;物品!N325&amp;"'")</f>
        <v>0</v>
      </c>
      <c r="N262" s="56">
        <f>IF(物品!O325=0,0,"'"&amp;物品!O325&amp;"'")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物品!A326</f>
        <v>0</v>
      </c>
      <c r="B263" s="56" t="str">
        <f>"'"&amp;物品!B326&amp;"'"</f>
        <v>''</v>
      </c>
      <c r="C263" s="56">
        <f>物品!J326</f>
        <v>0</v>
      </c>
      <c r="D263" s="56">
        <f>物品!K326</f>
        <v>0</v>
      </c>
      <c r="E263" s="56">
        <f>物品!L326</f>
        <v>0</v>
      </c>
      <c r="F263" s="56">
        <f>物品!M326</f>
        <v>0</v>
      </c>
      <c r="G263" s="56">
        <f>物品!N326</f>
        <v>0</v>
      </c>
      <c r="H263" s="56">
        <f>物品!O326</f>
        <v>0</v>
      </c>
      <c r="I263" s="56">
        <f>IF(物品!J326=0,0,"'"&amp;物品!J326&amp;"'")</f>
        <v>0</v>
      </c>
      <c r="J263" s="56">
        <f>IF(物品!K326=0,0,"'"&amp;物品!K326&amp;"'")</f>
        <v>0</v>
      </c>
      <c r="K263" s="56">
        <f>IF(物品!L326=0,0,"'"&amp;物品!L326&amp;"'")</f>
        <v>0</v>
      </c>
      <c r="L263" s="56">
        <f>IF(物品!M326=0,0,"'"&amp;物品!M326&amp;"'")</f>
        <v>0</v>
      </c>
      <c r="M263" s="56">
        <f>IF(物品!N326=0,0,"'"&amp;物品!N326&amp;"'")</f>
        <v>0</v>
      </c>
      <c r="N263" s="56">
        <f>IF(物品!O326=0,0,"'"&amp;物品!O326&amp;"'")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894</v>
      </c>
      <c r="H1" s="40" t="s">
        <v>895</v>
      </c>
      <c r="I1" s="44" t="s">
        <v>896</v>
      </c>
      <c r="J1" s="45" t="s">
        <v>892</v>
      </c>
      <c r="K1" s="46" t="s">
        <v>130</v>
      </c>
      <c r="L1" s="47" t="s">
        <v>131</v>
      </c>
      <c r="M1" s="48" t="s">
        <v>897</v>
      </c>
      <c r="N1" s="49" t="s">
        <v>898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IF(物品!B126="",0,"'"&amp;物品!B126&amp;"'")</f>
        <v>'I021'</v>
      </c>
      <c r="B124">
        <f>物品!D126</f>
        <v>0</v>
      </c>
      <c r="C124">
        <f>物品!E126</f>
        <v>0</v>
      </c>
      <c r="D124">
        <f>物品!F126</f>
        <v>0</v>
      </c>
      <c r="E124">
        <f>IF(ISTEXT(物品!G126)=TRUE,"'"&amp;物品!G126&amp;"'",物品!G126)</f>
        <v>0</v>
      </c>
      <c r="F124">
        <f>IF(ISTEXT(物品!H126)=TRUE,"'"&amp;物品!H126&amp;"'",物品!H126)</f>
        <v>0</v>
      </c>
      <c r="G124">
        <f>IF(物品!I126="",0,"'"&amp;物品!I126&amp;"'")</f>
        <v>0</v>
      </c>
      <c r="H124">
        <f>IF(物品!R126="",0,物品!R126)</f>
        <v>0</v>
      </c>
      <c r="I124">
        <f>IF(物品!S126="",0,物品!S126)</f>
        <v>0</v>
      </c>
      <c r="J124" t="str">
        <f>IF(物品!C126="",0,""""&amp;物品!C126&amp;"""")</f>
        <v>"|Cff00BFFF技能进阶石【完美】|r"</v>
      </c>
      <c r="K124" t="str">
        <f>IF(物品!T126="","""""",""""&amp;物品!T126&amp;"""")</f>
        <v>"|CffFFC926100%概率|r提升指定技能的|Cffffc926品质|r。|n|n|Cffffc926价格：|n|r玄铁x20|n|n|Cff00ff7f只能对A级|r|Cffffc926及以|r|Cff00ff7f下的技能使用。|r"</v>
      </c>
      <c r="L124" t="str">
        <f>IF(物品!U126="",0,""""&amp;物品!U126&amp;"""")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IF(物品!B127="",0,"'"&amp;物品!B127&amp;"'")</f>
        <v>'I022'</v>
      </c>
      <c r="B125">
        <f>物品!D127</f>
        <v>0</v>
      </c>
      <c r="C125">
        <f>物品!E127</f>
        <v>0</v>
      </c>
      <c r="D125">
        <f>物品!F127</f>
        <v>0</v>
      </c>
      <c r="E125">
        <f>IF(ISTEXT(物品!G127)=TRUE,"'"&amp;物品!G127&amp;"'",物品!G127)</f>
        <v>0</v>
      </c>
      <c r="F125">
        <f>IF(ISTEXT(物品!H127)=TRUE,"'"&amp;物品!H127&amp;"'",物品!H127)</f>
        <v>0</v>
      </c>
      <c r="G125">
        <f>IF(物品!I127="",0,"'"&amp;物品!I127&amp;"'")</f>
        <v>0</v>
      </c>
      <c r="H125">
        <f>IF(物品!R127="",0,物品!R127)</f>
        <v>0</v>
      </c>
      <c r="I125">
        <f>IF(物品!S127="",0,物品!S127)</f>
        <v>0</v>
      </c>
      <c r="J125" t="str">
        <f>IF(物品!C127="",0,""""&amp;物品!C127&amp;"""")</f>
        <v>"|CffFFD24D品质潜能石【完美】|r"</v>
      </c>
      <c r="K125" t="str">
        <f>IF(物品!T127="","""""",""""&amp;物品!T127&amp;"""")</f>
        <v>"购买需求：灵力x20|n|n使用后为指定技能增加1点品质潜力"</v>
      </c>
      <c r="L125" t="str">
        <f>IF(物品!U127="",0,""""&amp;物品!U127&amp;"""")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IF(物品!B128="",0,"'"&amp;物品!B128&amp;"'")</f>
        <v>'I023'</v>
      </c>
      <c r="B126">
        <f>物品!D128</f>
        <v>0</v>
      </c>
      <c r="C126">
        <f>物品!E128</f>
        <v>0</v>
      </c>
      <c r="D126">
        <f>物品!F128</f>
        <v>0</v>
      </c>
      <c r="E126">
        <f>IF(ISTEXT(物品!G128)=TRUE,"'"&amp;物品!G128&amp;"'",物品!G128)</f>
        <v>0</v>
      </c>
      <c r="F126">
        <f>IF(ISTEXT(物品!H128)=TRUE,"'"&amp;物品!H128&amp;"'",物品!H128)</f>
        <v>0</v>
      </c>
      <c r="G126">
        <f>IF(物品!I128="",0,"'"&amp;物品!I128&amp;"'")</f>
        <v>0</v>
      </c>
      <c r="H126">
        <f>IF(物品!R128="",0,物品!R128)</f>
        <v>0</v>
      </c>
      <c r="I126">
        <f>IF(物品!S128="",0,物品!S128)</f>
        <v>0</v>
      </c>
      <c r="J126" t="str">
        <f>IF(物品!C128="",0,""""&amp;物品!C128&amp;"""")</f>
        <v>"|Cff00FF7F技能进阶石【残缺】|r"</v>
      </c>
      <c r="K126" t="str">
        <f>IF(物品!T128="","""""",""""&amp;物品!T128&amp;"""")</f>
        <v>"|CffFFC92650%概率|r提升指定技能的|Cffffc926品质|r。|n|n|Cffffc926价格：|n|r玄铁x10|n|n|Cff00ff7f只能对A级|r|Cffffc926及以|r|Cff00ff7f下的技能使用。|r"</v>
      </c>
      <c r="L126" t="str">
        <f>IF(物品!U128="",0,""""&amp;物品!U128&amp;"""")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IF(物品!B129="",0,"'"&amp;物品!B129&amp;"'")</f>
        <v>'I024'</v>
      </c>
      <c r="B127">
        <f>物品!D129</f>
        <v>0</v>
      </c>
      <c r="C127">
        <f>物品!E129</f>
        <v>0</v>
      </c>
      <c r="D127">
        <f>物品!F129</f>
        <v>0</v>
      </c>
      <c r="E127">
        <f>IF(ISTEXT(物品!G129)=TRUE,"'"&amp;物品!G129&amp;"'",物品!G129)</f>
        <v>0</v>
      </c>
      <c r="F127">
        <f>IF(ISTEXT(物品!H129)=TRUE,"'"&amp;物品!H129&amp;"'",物品!H129)</f>
        <v>0</v>
      </c>
      <c r="G127">
        <f>IF(物品!I129="",0,"'"&amp;物品!I129&amp;"'")</f>
        <v>0</v>
      </c>
      <c r="H127">
        <f>IF(物品!R129="",0,物品!R129)</f>
        <v>0</v>
      </c>
      <c r="I127">
        <f>IF(物品!S129="",0,物品!S129)</f>
        <v>0</v>
      </c>
      <c r="J127" t="str">
        <f>IF(物品!C129="",0,""""&amp;物品!C129&amp;"""")</f>
        <v>"|CffFFD24D品质潜能石【】|r"</v>
      </c>
      <c r="K127" t="str">
        <f>IF(物品!T129="","""""",""""&amp;物品!T129&amp;"""")</f>
        <v>""</v>
      </c>
      <c r="L127" t="str">
        <f>IF(物品!U129="",0,""""&amp;物品!U129&amp;"""")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IF(物品!B130="",0,"'"&amp;物品!B130&amp;"'")</f>
        <v>'CS21'</v>
      </c>
      <c r="B128">
        <f>物品!D130</f>
        <v>0</v>
      </c>
      <c r="C128">
        <f>物品!E130</f>
        <v>0</v>
      </c>
      <c r="D128">
        <f>物品!F130</f>
        <v>0</v>
      </c>
      <c r="E128">
        <f>IF(ISTEXT(物品!G130)=TRUE,"'"&amp;物品!G130&amp;"'",物品!G130)</f>
        <v>0</v>
      </c>
      <c r="F128">
        <f>IF(ISTEXT(物品!H130)=TRUE,"'"&amp;物品!H130&amp;"'",物品!H130)</f>
        <v>0</v>
      </c>
      <c r="G128">
        <f>IF(物品!I130="",0,"'"&amp;物品!I130&amp;"'")</f>
        <v>0</v>
      </c>
      <c r="H128">
        <f>IF(物品!R130="",0,物品!R130)</f>
        <v>0</v>
      </c>
      <c r="I128">
        <f>IF(物品!S130="",0,物品!S130)</f>
        <v>0</v>
      </c>
      <c r="J128" t="str">
        <f>IF(物品!C130="",0,""""&amp;物品!C130&amp;"""")</f>
        <v>"|Cff00BFFF技能进阶石【完美】|r"</v>
      </c>
      <c r="K128" t="str">
        <f>IF(物品!T130="","""""",""""&amp;物品!T130&amp;"""")</f>
        <v>"|CffFFC926100%概率|r提升指定技能的|Cffffc926品质|r。|n|n|Cff00ff7f只能对|r|Cffffc926A级|r|Cff00ff7f以下的技能使用。|r"</v>
      </c>
      <c r="L128" t="str">
        <f>IF(物品!U130="",0,""""&amp;物品!U130&amp;"""")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IF(物品!B131="",0,"'"&amp;物品!B131&amp;"'")</f>
        <v>'CS22'</v>
      </c>
      <c r="B129">
        <f>物品!D131</f>
        <v>0</v>
      </c>
      <c r="C129">
        <f>物品!E131</f>
        <v>0</v>
      </c>
      <c r="D129">
        <f>物品!F131</f>
        <v>0</v>
      </c>
      <c r="E129">
        <f>IF(ISTEXT(物品!G131)=TRUE,"'"&amp;物品!G131&amp;"'",物品!G131)</f>
        <v>0</v>
      </c>
      <c r="F129">
        <f>IF(ISTEXT(物品!H131)=TRUE,"'"&amp;物品!H131&amp;"'",物品!H131)</f>
        <v>0</v>
      </c>
      <c r="G129">
        <f>IF(物品!I131="",0,"'"&amp;物品!I131&amp;"'")</f>
        <v>0</v>
      </c>
      <c r="H129">
        <f>IF(物品!R131="",0,物品!R131)</f>
        <v>0</v>
      </c>
      <c r="I129">
        <f>IF(物品!S131="",0,物品!S131)</f>
        <v>0</v>
      </c>
      <c r="J129" t="str">
        <f>IF(物品!C131="",0,""""&amp;物品!C131&amp;"""")</f>
        <v>"|CffFF0000技能进化石|r"</v>
      </c>
      <c r="K129" t="str">
        <f>IF(物品!T131="","""""",""""&amp;物品!T131&amp;"""")</f>
        <v>"使指定的|Cffffc926A级|r技能进化为|Cffff0000S级|r。"</v>
      </c>
      <c r="L129" t="str">
        <f>IF(物品!U131="",0,""""&amp;物品!U131&amp;"""")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IF(物品!B132="",0,"'"&amp;物品!B132&amp;"'")</f>
        <v>'CS23'</v>
      </c>
      <c r="B130">
        <f>物品!D132</f>
        <v>0</v>
      </c>
      <c r="C130">
        <f>物品!E132</f>
        <v>0</v>
      </c>
      <c r="D130">
        <f>物品!F132</f>
        <v>0</v>
      </c>
      <c r="E130">
        <f>IF(ISTEXT(物品!G132)=TRUE,"'"&amp;物品!G132&amp;"'",物品!G132)</f>
        <v>0</v>
      </c>
      <c r="F130">
        <f>IF(ISTEXT(物品!H132)=TRUE,"'"&amp;物品!H132&amp;"'",物品!H132)</f>
        <v>0</v>
      </c>
      <c r="G130">
        <f>IF(物品!I132="",0,"'"&amp;物品!I132&amp;"'")</f>
        <v>0</v>
      </c>
      <c r="H130">
        <f>IF(物品!R132="",0,物品!R132)</f>
        <v>0</v>
      </c>
      <c r="I130">
        <f>IF(物品!S132="",0,物品!S132)</f>
        <v>0</v>
      </c>
      <c r="J130" t="str">
        <f>IF(物品!C132="",0,""""&amp;物品!C132&amp;"""")</f>
        <v>"|Cff00FF7F技能进阶石【残缺】|r"</v>
      </c>
      <c r="K130" t="str">
        <f>IF(物品!T132="","""""",""""&amp;物品!T132&amp;"""")</f>
        <v>"|CffFFC92650%概率|r提升指定技能的|Cffffc926品质|r。|n|n|Cff00ff7f只能对|r|Cffffc926A级|r|Cff00ff7f以下的技能使用。|r"</v>
      </c>
      <c r="L130" t="str">
        <f>IF(物品!U132="",0,""""&amp;物品!U132&amp;"""")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IF(物品!B133="",0,"'"&amp;物品!B133&amp;"'")</f>
        <v>'CS24'</v>
      </c>
      <c r="B131">
        <f>物品!D133</f>
        <v>0</v>
      </c>
      <c r="C131">
        <f>物品!E133</f>
        <v>0</v>
      </c>
      <c r="D131">
        <f>物品!F133</f>
        <v>0</v>
      </c>
      <c r="E131">
        <f>IF(ISTEXT(物品!G133)=TRUE,"'"&amp;物品!G133&amp;"'",物品!G133)</f>
        <v>0</v>
      </c>
      <c r="F131">
        <f>IF(ISTEXT(物品!H133)=TRUE,"'"&amp;物品!H133&amp;"'",物品!H133)</f>
        <v>0</v>
      </c>
      <c r="G131">
        <f>IF(物品!I133="",0,"'"&amp;物品!I133&amp;"'")</f>
        <v>0</v>
      </c>
      <c r="H131">
        <f>IF(物品!R133="",0,物品!R133)</f>
        <v>0</v>
      </c>
      <c r="I131">
        <f>IF(物品!S133="",0,物品!S133)</f>
        <v>0</v>
      </c>
      <c r="J131" t="str">
        <f>IF(物品!C133="",0,""""&amp;物品!C133&amp;"""")</f>
        <v>"|CffFFD24D品质潜能石【】|r"</v>
      </c>
      <c r="K131" t="str">
        <f>IF(物品!T133="","""""",""""&amp;物品!T133&amp;"""")</f>
        <v>""</v>
      </c>
      <c r="L131" t="str">
        <f>IF(物品!U133="",0,""""&amp;物品!U133&amp;"""")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IF(物品!B134="",0,"'"&amp;物品!B134&amp;"'")</f>
        <v>'CF01'</v>
      </c>
      <c r="B132">
        <f>物品!D134</f>
        <v>0</v>
      </c>
      <c r="C132">
        <f>物品!E134</f>
        <v>0</v>
      </c>
      <c r="D132">
        <f>物品!F134</f>
        <v>0</v>
      </c>
      <c r="E132">
        <f>IF(ISTEXT(物品!G134)=TRUE,"'"&amp;物品!G134&amp;"'",物品!G134)</f>
        <v>0</v>
      </c>
      <c r="F132">
        <f>IF(ISTEXT(物品!H134)=TRUE,"'"&amp;物品!H134&amp;"'",物品!H134)</f>
        <v>0</v>
      </c>
      <c r="G132">
        <f>IF(物品!I134="",0,"'"&amp;物品!I134&amp;"'")</f>
        <v>0</v>
      </c>
      <c r="H132">
        <f>IF(物品!R134="",0,物品!R134)</f>
        <v>0</v>
      </c>
      <c r="I132">
        <f>IF(物品!S134="",0,物品!S134)</f>
        <v>0</v>
      </c>
      <c r="J132" t="str">
        <f>IF(物品!C134="",0,""""&amp;物品!C134&amp;"""")</f>
        <v>"随机法宝"</v>
      </c>
      <c r="K132" t="str">
        <f>IF(物品!T134="","""""",""""&amp;物品!T134&amp;"""")</f>
        <v>"获得一个随机品质的|Cffffc926法宝|r。"</v>
      </c>
      <c r="L132" t="str">
        <f>IF(物品!U134="",0,""""&amp;物品!U134&amp;"""")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IF(物品!B135="",0,"'"&amp;物品!B135&amp;"'")</f>
        <v>'I001'</v>
      </c>
      <c r="B133">
        <f>物品!D135</f>
        <v>0</v>
      </c>
      <c r="C133">
        <f>物品!E135</f>
        <v>0</v>
      </c>
      <c r="D133">
        <f>物品!F135</f>
        <v>0</v>
      </c>
      <c r="E133">
        <f>IF(ISTEXT(物品!G135)=TRUE,"'"&amp;物品!G135&amp;"'",物品!G135)</f>
        <v>0</v>
      </c>
      <c r="F133">
        <f>IF(ISTEXT(物品!H135)=TRUE,"'"&amp;物品!H135&amp;"'",物品!H135)</f>
        <v>0</v>
      </c>
      <c r="G133">
        <f>IF(物品!I135="",0,"'"&amp;物品!I135&amp;"'")</f>
        <v>0</v>
      </c>
      <c r="H133">
        <f>IF(物品!R135="",0,物品!R135)</f>
        <v>0</v>
      </c>
      <c r="I133">
        <f>IF(物品!S135="",0,物品!S135)</f>
        <v>0</v>
      </c>
      <c r="J133" t="str">
        <f>IF(物品!C135="",0,""""&amp;物品!C135&amp;"""")</f>
        <v>"蛋黄月饼"</v>
      </c>
      <c r="K133" t="str">
        <f>IF(物品!T135="","""""",""""&amp;物品!T135&amp;"""")</f>
        <v>"回复|Cffffd24d80%|r生命，|Cff00ff7f解除|r异常状态"</v>
      </c>
      <c r="L133" t="str">
        <f>IF(物品!U135="",0,""""&amp;物品!U135&amp;"""")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IF(物品!B136="",0,"'"&amp;物品!B136&amp;"'")</f>
        <v>'I002'</v>
      </c>
      <c r="B134">
        <f>物品!D136</f>
        <v>0</v>
      </c>
      <c r="C134">
        <f>物品!E136</f>
        <v>0</v>
      </c>
      <c r="D134">
        <f>物品!F136</f>
        <v>0</v>
      </c>
      <c r="E134">
        <f>IF(ISTEXT(物品!G136)=TRUE,"'"&amp;物品!G136&amp;"'",物品!G136)</f>
        <v>0</v>
      </c>
      <c r="F134">
        <f>IF(ISTEXT(物品!H136)=TRUE,"'"&amp;物品!H136&amp;"'",物品!H136)</f>
        <v>0</v>
      </c>
      <c r="G134">
        <f>IF(物品!I136="",0,"'"&amp;物品!I136&amp;"'")</f>
        <v>0</v>
      </c>
      <c r="H134">
        <f>IF(物品!R136="",0,物品!R136)</f>
        <v>0</v>
      </c>
      <c r="I134">
        <f>IF(物品!S136="",0,物品!S136)</f>
        <v>0</v>
      </c>
      <c r="J134" t="str">
        <f>IF(物品!C136="",0,""""&amp;物品!C136&amp;"""")</f>
        <v>"豆沙月饼"</v>
      </c>
      <c r="K134" t="str">
        <f>IF(物品!T136="","""""",""""&amp;物品!T136&amp;"""")</f>
        <v>"暴击|Cffff0000+10%|n|n|r|Cff00ff7f效果持续15秒。|r"</v>
      </c>
      <c r="L134" t="str">
        <f>IF(物品!U136="",0,""""&amp;物品!U136&amp;"""")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IF(物品!B137="",0,"'"&amp;物品!B137&amp;"'")</f>
        <v>'I003'</v>
      </c>
      <c r="B135">
        <f>物品!D137</f>
        <v>0</v>
      </c>
      <c r="C135">
        <f>物品!E137</f>
        <v>0</v>
      </c>
      <c r="D135">
        <f>物品!F137</f>
        <v>0</v>
      </c>
      <c r="E135">
        <f>IF(ISTEXT(物品!G137)=TRUE,"'"&amp;物品!G137&amp;"'",物品!G137)</f>
        <v>0</v>
      </c>
      <c r="F135">
        <f>IF(ISTEXT(物品!H137)=TRUE,"'"&amp;物品!H137&amp;"'",物品!H137)</f>
        <v>0</v>
      </c>
      <c r="G135">
        <f>IF(物品!I137="",0,"'"&amp;物品!I137&amp;"'")</f>
        <v>0</v>
      </c>
      <c r="H135">
        <f>IF(物品!R137="",0,物品!R137)</f>
        <v>0</v>
      </c>
      <c r="I135">
        <f>IF(物品!S137="",0,物品!S137)</f>
        <v>0</v>
      </c>
      <c r="J135" t="str">
        <f>IF(物品!C137="",0,""""&amp;物品!C137&amp;"""")</f>
        <v>"冰皮月饼"</v>
      </c>
      <c r="K135" t="str">
        <f>IF(物品!T137="","""""",""""&amp;物品!T137&amp;"""")</f>
        <v>"攻击速度|Cffffd24d+40%|r。|n|n|Cff00ff7f持续15秒。|r"</v>
      </c>
      <c r="L135" t="str">
        <f>IF(物品!U137="",0,""""&amp;物品!U137&amp;"""")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IF(物品!B138="",0,"'"&amp;物品!B138&amp;"'")</f>
        <v>'I004'</v>
      </c>
      <c r="B136">
        <f>物品!D138</f>
        <v>0</v>
      </c>
      <c r="C136">
        <f>物品!E138</f>
        <v>0</v>
      </c>
      <c r="D136">
        <f>物品!F138</f>
        <v>0</v>
      </c>
      <c r="E136">
        <f>IF(ISTEXT(物品!G138)=TRUE,"'"&amp;物品!G138&amp;"'",物品!G138)</f>
        <v>0</v>
      </c>
      <c r="F136">
        <f>IF(ISTEXT(物品!H138)=TRUE,"'"&amp;物品!H138&amp;"'",物品!H138)</f>
        <v>0</v>
      </c>
      <c r="G136">
        <f>IF(物品!I138="",0,"'"&amp;物品!I138&amp;"'")</f>
        <v>0</v>
      </c>
      <c r="H136">
        <f>IF(物品!R138="",0,物品!R138)</f>
        <v>0</v>
      </c>
      <c r="I136">
        <f>IF(物品!S138="",0,物品!S138)</f>
        <v>0</v>
      </c>
      <c r="J136" t="str">
        <f>IF(物品!C138="",0,""""&amp;物品!C138&amp;"""")</f>
        <v>"果蔬月饼"</v>
      </c>
      <c r="K136" t="str">
        <f>IF(物品!T138="","""""",""""&amp;物品!T138&amp;"""")</f>
        <v>"技能伤害提高|Cffffd24d20%|r|Cfff0f0f0。|n|n|r|Cff00ff7f持续15秒。|r"</v>
      </c>
      <c r="L136" t="str">
        <f>IF(物品!U138="",0,""""&amp;物品!U138&amp;"""")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IF(物品!B139="",0,"'"&amp;物品!B139&amp;"'")</f>
        <v>'I005'</v>
      </c>
      <c r="B137">
        <f>物品!D139</f>
        <v>0</v>
      </c>
      <c r="C137">
        <f>物品!E139</f>
        <v>0</v>
      </c>
      <c r="D137">
        <f>物品!F139</f>
        <v>0</v>
      </c>
      <c r="E137">
        <f>IF(ISTEXT(物品!G139)=TRUE,"'"&amp;物品!G139&amp;"'",物品!G139)</f>
        <v>0</v>
      </c>
      <c r="F137">
        <f>IF(ISTEXT(物品!H139)=TRUE,"'"&amp;物品!H139&amp;"'",物品!H139)</f>
        <v>0</v>
      </c>
      <c r="G137">
        <f>IF(物品!I139="",0,"'"&amp;物品!I139&amp;"'")</f>
        <v>0</v>
      </c>
      <c r="H137">
        <f>IF(物品!R139="",0,物品!R139)</f>
        <v>0</v>
      </c>
      <c r="I137">
        <f>IF(物品!S139="",0,物品!S139)</f>
        <v>0</v>
      </c>
      <c r="J137" t="str">
        <f>IF(物品!C139="",0,""""&amp;物品!C139&amp;"""")</f>
        <v>"鲜肉月饼"</v>
      </c>
      <c r="K137" t="str">
        <f>IF(物品!T139="","""""",""""&amp;物品!T139&amp;"""")</f>
        <v>"攻击伤害提高|Cffffd24d20%|r。|n|n|Cff00ff7f持续15秒。|r"</v>
      </c>
      <c r="L137" t="str">
        <f>IF(物品!U139="",0,""""&amp;物品!U139&amp;"""")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IF(物品!B140="",0,"'"&amp;物品!B140&amp;"'")</f>
        <v>'I010'</v>
      </c>
      <c r="B138">
        <f>物品!D140</f>
        <v>0</v>
      </c>
      <c r="C138">
        <f>物品!E140</f>
        <v>0</v>
      </c>
      <c r="D138">
        <f>物品!F140</f>
        <v>0</v>
      </c>
      <c r="E138">
        <f>IF(ISTEXT(物品!G140)=TRUE,"'"&amp;物品!G140&amp;"'",物品!G140)</f>
        <v>0</v>
      </c>
      <c r="F138">
        <f>IF(ISTEXT(物品!H140)=TRUE,"'"&amp;物品!H140&amp;"'",物品!H140)</f>
        <v>0</v>
      </c>
      <c r="G138">
        <f>IF(物品!I140="",0,"'"&amp;物品!I140&amp;"'")</f>
        <v>0</v>
      </c>
      <c r="H138">
        <f>IF(物品!R140="",0,物品!R140)</f>
        <v>0</v>
      </c>
      <c r="I138">
        <f>IF(物品!S140="",0,物品!S140)</f>
        <v>0</v>
      </c>
      <c r="J138" t="str">
        <f>IF(物品!C140="",0,""""&amp;物品!C140&amp;"""")</f>
        <v>"招魂幡Lv0"</v>
      </c>
      <c r="K138" t="str">
        <f>IF(物品!T140="","""""",""""&amp;物品!T140&amp;"""")</f>
        <v>"击杀|Cff00ff7f300个|r敌人后奖励：|n金币|Cffffc926+3000~6000|r|n|n|Cff00ff7f同时只能携带一个招魂幡|r"</v>
      </c>
      <c r="L138" t="str">
        <f>IF(物品!U140="",0,""""&amp;物品!U140&amp;"""")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IF(物品!B141="",0,"'"&amp;物品!B141&amp;"'")</f>
        <v>'I011'</v>
      </c>
      <c r="B139">
        <f>物品!D141</f>
        <v>0</v>
      </c>
      <c r="C139">
        <f>物品!E141</f>
        <v>0</v>
      </c>
      <c r="D139">
        <f>物品!F141</f>
        <v>0</v>
      </c>
      <c r="E139">
        <f>IF(ISTEXT(物品!G141)=TRUE,"'"&amp;物品!G141&amp;"'",物品!G141)</f>
        <v>0</v>
      </c>
      <c r="F139">
        <f>IF(ISTEXT(物品!H141)=TRUE,"'"&amp;物品!H141&amp;"'",物品!H141)</f>
        <v>0</v>
      </c>
      <c r="G139">
        <f>IF(物品!I141="",0,"'"&amp;物品!I141&amp;"'")</f>
        <v>0</v>
      </c>
      <c r="H139">
        <f>IF(物品!R141="",0,物品!R141)</f>
        <v>0</v>
      </c>
      <c r="I139">
        <f>IF(物品!S141="",0,物品!S141)</f>
        <v>0</v>
      </c>
      <c r="J139" t="str">
        <f>IF(物品!C141="",0,""""&amp;物品!C141&amp;"""")</f>
        <v>"招魂幡Lv1"</v>
      </c>
      <c r="K139" t="str">
        <f>IF(物品!T141="","""""",""""&amp;物品!T141&amp;"""")</f>
        <v>"击杀|Cff00ff7f1000|r个敌人后奖励：|n金币|Cffffc926+7000~12000|r|n经验|Cffffc926+1000|r|n|n|Cff00ff7f同时只能携带一个招魂幡|r"</v>
      </c>
      <c r="L139" t="str">
        <f>IF(物品!U141="",0,""""&amp;物品!U141&amp;"""")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IF(物品!B142="",0,"'"&amp;物品!B142&amp;"'")</f>
        <v>'I012'</v>
      </c>
      <c r="B140">
        <f>物品!D142</f>
        <v>0</v>
      </c>
      <c r="C140">
        <f>物品!E142</f>
        <v>0</v>
      </c>
      <c r="D140">
        <f>物品!F142</f>
        <v>0</v>
      </c>
      <c r="E140">
        <f>IF(ISTEXT(物品!G142)=TRUE,"'"&amp;物品!G142&amp;"'",物品!G142)</f>
        <v>0</v>
      </c>
      <c r="F140">
        <f>IF(ISTEXT(物品!H142)=TRUE,"'"&amp;物品!H142&amp;"'",物品!H142)</f>
        <v>0</v>
      </c>
      <c r="G140">
        <f>IF(物品!I142="",0,"'"&amp;物品!I142&amp;"'")</f>
        <v>0</v>
      </c>
      <c r="H140">
        <f>IF(物品!R142="",0,物品!R142)</f>
        <v>0</v>
      </c>
      <c r="I140">
        <f>IF(物品!S142="",0,物品!S142)</f>
        <v>0</v>
      </c>
      <c r="J140" t="str">
        <f>IF(物品!C142="",0,""""&amp;物品!C142&amp;"""")</f>
        <v>"|Cff00FF7F招魂幡Lv2|r"</v>
      </c>
      <c r="K140" t="str">
        <f>IF(物品!T142="","""""",""""&amp;物品!T142&amp;"""")</f>
        <v>"金币加成|Cffffc926+5%|r|n|n击杀|Cff00ff7f1000个|r敌人后奖励：|n金币|Cffffc926+8000~13000|r|n经验|Cffffc926+2000|r|n|n|Cff00ff7f同时只能携带一个招魂幡|r"</v>
      </c>
      <c r="L140" t="str">
        <f>IF(物品!U142="",0,""""&amp;物品!U142&amp;"""")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IF(物品!B143="",0,"'"&amp;物品!B143&amp;"'")</f>
        <v>'I013'</v>
      </c>
      <c r="B141">
        <f>物品!D143</f>
        <v>0</v>
      </c>
      <c r="C141">
        <f>物品!E143</f>
        <v>0</v>
      </c>
      <c r="D141">
        <f>物品!F143</f>
        <v>0</v>
      </c>
      <c r="E141">
        <f>IF(ISTEXT(物品!G143)=TRUE,"'"&amp;物品!G143&amp;"'",物品!G143)</f>
        <v>0</v>
      </c>
      <c r="F141">
        <f>IF(ISTEXT(物品!H143)=TRUE,"'"&amp;物品!H143&amp;"'",物品!H143)</f>
        <v>0</v>
      </c>
      <c r="G141">
        <f>IF(物品!I143="",0,"'"&amp;物品!I143&amp;"'")</f>
        <v>0</v>
      </c>
      <c r="H141">
        <f>IF(物品!R143="",0,物品!R143)</f>
        <v>0</v>
      </c>
      <c r="I141">
        <f>IF(物品!S143="",0,物品!S143)</f>
        <v>0</v>
      </c>
      <c r="J141" t="str">
        <f>IF(物品!C143="",0,""""&amp;物品!C143&amp;"""")</f>
        <v>"|Cff00BFFF招魂幡Lv3|r"</v>
      </c>
      <c r="K141" t="str">
        <f>IF(物品!T143="","""""",""""&amp;物品!T143&amp;"""")</f>
        <v>"金币加成|Cffffc926+10%|r|n|n击杀|Cff00ff7f1000个|r敌人后奖励：|n金币|Cffffc926+9000~14000|r|n经验|Cffffc926+4000|r|n|n|Cff00ff7f同时只能携带一个招魂幡|r"</v>
      </c>
      <c r="L141" t="str">
        <f>IF(物品!U143="",0,""""&amp;物品!U143&amp;"""")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IF(物品!B144="",0,"'"&amp;物品!B144&amp;"'")</f>
        <v>'I014'</v>
      </c>
      <c r="B142">
        <f>物品!D144</f>
        <v>0</v>
      </c>
      <c r="C142">
        <f>物品!E144</f>
        <v>0</v>
      </c>
      <c r="D142">
        <f>物品!F144</f>
        <v>0</v>
      </c>
      <c r="E142">
        <f>IF(ISTEXT(物品!G144)=TRUE,"'"&amp;物品!G144&amp;"'",物品!G144)</f>
        <v>0</v>
      </c>
      <c r="F142">
        <f>IF(ISTEXT(物品!H144)=TRUE,"'"&amp;物品!H144&amp;"'",物品!H144)</f>
        <v>0</v>
      </c>
      <c r="G142">
        <f>IF(物品!I144="",0,"'"&amp;物品!I144&amp;"'")</f>
        <v>0</v>
      </c>
      <c r="H142">
        <f>IF(物品!R144="",0,物品!R144)</f>
        <v>0</v>
      </c>
      <c r="I142">
        <f>IF(物品!S144="",0,物品!S144)</f>
        <v>0</v>
      </c>
      <c r="J142" t="str">
        <f>IF(物品!C144="",0,""""&amp;物品!C144&amp;"""")</f>
        <v>"|CffFFD24D招魂幡Lv4|r"</v>
      </c>
      <c r="K142" t="str">
        <f>IF(物品!T144="","""""",""""&amp;物品!T144&amp;"""")</f>
        <v>"金币加成|Cffffc926+20%|r|n|n击杀|Cff00ff7f1000个|r敌人后奖励：|n金币|Cffffc926+10000~15000|r|n经验|Cffffc926+7000|r|n|n|Cff00ff7f同时只能携带一个招魂幡|r"</v>
      </c>
      <c r="L142" t="str">
        <f>IF(物品!U144="",0,""""&amp;物品!U144&amp;"""")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IF(物品!B145="",0,"'"&amp;物品!B145&amp;"'")</f>
        <v>'I015'</v>
      </c>
      <c r="B143">
        <f>物品!D145</f>
        <v>0</v>
      </c>
      <c r="C143">
        <f>物品!E145</f>
        <v>0</v>
      </c>
      <c r="D143">
        <f>物品!F145</f>
        <v>0</v>
      </c>
      <c r="E143">
        <f>IF(ISTEXT(物品!G145)=TRUE,"'"&amp;物品!G145&amp;"'",物品!G145)</f>
        <v>0</v>
      </c>
      <c r="F143">
        <f>IF(ISTEXT(物品!H145)=TRUE,"'"&amp;物品!H145&amp;"'",物品!H145)</f>
        <v>0</v>
      </c>
      <c r="G143">
        <f>IF(物品!I145="",0,"'"&amp;物品!I145&amp;"'")</f>
        <v>0</v>
      </c>
      <c r="H143">
        <f>IF(物品!R145="",0,物品!R145)</f>
        <v>0</v>
      </c>
      <c r="I143">
        <f>IF(物品!S145="",0,物品!S145)</f>
        <v>0</v>
      </c>
      <c r="J143" t="str">
        <f>IF(物品!C145="",0,""""&amp;物品!C145&amp;"""")</f>
        <v>"|CffFF0000招魂幡Lv5|r"</v>
      </c>
      <c r="K143" t="str">
        <f>IF(物品!T145="","""""",""""&amp;物品!T145&amp;"""")</f>
        <v>"金币加成|Cffffc926+30%|r|n|n击杀|Cff00ff7f1000个|r敌人后奖励：|n金币|Cffffc926+12000~17000|r|n经验|Cffffc926+10000|r|n|n|Cff00ff7f同时只能携带一个招魂幡|r"</v>
      </c>
      <c r="L143" t="str">
        <f>IF(物品!U145="",0,""""&amp;物品!U145&amp;"""")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IF(物品!B146="",0,"'"&amp;物品!B146&amp;"'")</f>
        <v>'IN00'</v>
      </c>
      <c r="B144">
        <f>物品!D146</f>
        <v>0</v>
      </c>
      <c r="C144">
        <f>物品!E146</f>
        <v>0</v>
      </c>
      <c r="D144">
        <f>物品!F146</f>
        <v>0</v>
      </c>
      <c r="E144">
        <f>IF(ISTEXT(物品!G146)=TRUE,"'"&amp;物品!G146&amp;"'",物品!G146)</f>
        <v>0</v>
      </c>
      <c r="F144">
        <f>IF(ISTEXT(物品!H146)=TRUE,"'"&amp;物品!H146&amp;"'",物品!H146)</f>
        <v>0</v>
      </c>
      <c r="G144">
        <f>IF(物品!I146="",0,"'"&amp;物品!I146&amp;"'")</f>
        <v>0</v>
      </c>
      <c r="H144">
        <f>IF(物品!R146="",0,物品!R146)</f>
        <v>0</v>
      </c>
      <c r="I144">
        <f>IF(物品!S146="",0,物品!S146)</f>
        <v>0</v>
      </c>
      <c r="J144" t="str">
        <f>IF(物品!C146="",0,""""&amp;物品!C146&amp;"""")</f>
        <v>"|CffFFD24D锦囊|r"</v>
      </c>
      <c r="K144" t="str">
        <f>IF(物品!T146="","""""",""""&amp;物品!T146&amp;"""")</f>
        <v>"开启后获得一个|Cffffc926随机锦囊|r。"</v>
      </c>
      <c r="L144" t="str">
        <f>IF(物品!U146="",0,""""&amp;物品!U146&amp;"""")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IF(物品!B147="",0,"'"&amp;物品!B147&amp;"'")</f>
        <v>'IN07'</v>
      </c>
      <c r="B145">
        <f>物品!D147</f>
        <v>0</v>
      </c>
      <c r="C145">
        <f>物品!E147</f>
        <v>0</v>
      </c>
      <c r="D145">
        <f>物品!F147</f>
        <v>0</v>
      </c>
      <c r="E145">
        <f>IF(ISTEXT(物品!G147)=TRUE,"'"&amp;物品!G147&amp;"'",物品!G147)</f>
        <v>0</v>
      </c>
      <c r="F145">
        <f>IF(ISTEXT(物品!H147)=TRUE,"'"&amp;物品!H147&amp;"'",物品!H147)</f>
        <v>0</v>
      </c>
      <c r="G145">
        <f>IF(物品!I147="",0,"'"&amp;物品!I147&amp;"'")</f>
        <v>0</v>
      </c>
      <c r="H145">
        <f>IF(物品!R147="",0,物品!R147)</f>
        <v>0</v>
      </c>
      <c r="I145">
        <f>IF(物品!S147="",0,物品!S147)</f>
        <v>0</v>
      </c>
      <c r="J145" t="str">
        <f>IF(物品!C147="",0,""""&amp;物品!C147&amp;"""")</f>
        <v>"|Cff00BFFF来份快餐|r"</v>
      </c>
      <c r="K145" t="str">
        <f>IF(物品!T147="","""""",""""&amp;物品!T147&amp;"""")</f>
        <v>"每秒回复|Cffffc92610%|r生命值，持续|Cffffc92610|r秒"</v>
      </c>
      <c r="L145" t="str">
        <f>IF(物品!U147="",0,""""&amp;物品!U147&amp;"""")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IF(物品!B148="",0,"'"&amp;物品!B148&amp;"'")</f>
        <v>'IN08'</v>
      </c>
      <c r="B146">
        <f>物品!D148</f>
        <v>0</v>
      </c>
      <c r="C146">
        <f>物品!E148</f>
        <v>0</v>
      </c>
      <c r="D146">
        <f>物品!F148</f>
        <v>0</v>
      </c>
      <c r="E146">
        <f>IF(ISTEXT(物品!G148)=TRUE,"'"&amp;物品!G148&amp;"'",物品!G148)</f>
        <v>0</v>
      </c>
      <c r="F146">
        <f>IF(ISTEXT(物品!H148)=TRUE,"'"&amp;物品!H148&amp;"'",物品!H148)</f>
        <v>0</v>
      </c>
      <c r="G146">
        <f>IF(物品!I148="",0,"'"&amp;物品!I148&amp;"'")</f>
        <v>0</v>
      </c>
      <c r="H146">
        <f>IF(物品!R148="",0,物品!R148)</f>
        <v>0</v>
      </c>
      <c r="I146">
        <f>IF(物品!S148="",0,物品!S148)</f>
        <v>0</v>
      </c>
      <c r="J146" t="str">
        <f>IF(物品!C148="",0,""""&amp;物品!C148&amp;"""")</f>
        <v>"|CffFF0000抬你一手|r"</v>
      </c>
      <c r="K146" t="str">
        <f>IF(物品!T148="","""""",""""&amp;物品!T148&amp;"""")</f>
        <v>"|CffFFC926击杀|r当前存在的|Cffffc926进攻怪|r和|Cffffc926Boss|r。|n|n|Cff00ff7f无法在大决战时使用|r"</v>
      </c>
      <c r="L146" t="str">
        <f>IF(物品!U148="",0,""""&amp;物品!U148&amp;"""")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IF(物品!B149="",0,"'"&amp;物品!B149&amp;"'")</f>
        <v>'IN09'</v>
      </c>
      <c r="B147">
        <f>物品!D149</f>
        <v>0</v>
      </c>
      <c r="C147">
        <f>物品!E149</f>
        <v>0</v>
      </c>
      <c r="D147">
        <f>物品!F149</f>
        <v>0</v>
      </c>
      <c r="E147">
        <f>IF(ISTEXT(物品!G149)=TRUE,"'"&amp;物品!G149&amp;"'",物品!G149)</f>
        <v>0</v>
      </c>
      <c r="F147">
        <f>IF(ISTEXT(物品!H149)=TRUE,"'"&amp;物品!H149&amp;"'",物品!H149)</f>
        <v>0</v>
      </c>
      <c r="G147">
        <f>IF(物品!I149="",0,"'"&amp;物品!I149&amp;"'")</f>
        <v>0</v>
      </c>
      <c r="H147">
        <f>IF(物品!R149="",0,物品!R149)</f>
        <v>0</v>
      </c>
      <c r="I147">
        <f>IF(物品!S149="",0,物品!S149)</f>
        <v>0</v>
      </c>
      <c r="J147" t="str">
        <f>IF(物品!C149="",0,""""&amp;物品!C149&amp;"""")</f>
        <v>"|CffFFC926死者苏生|r"</v>
      </c>
      <c r="K147" t="str">
        <f>IF(物品!T149="","""""",""""&amp;物品!T149&amp;"""")</f>
        <v>"死亡时复活。"</v>
      </c>
      <c r="L147" t="str">
        <f>IF(物品!U149="",0,""""&amp;物品!U149&amp;"""")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IF(物品!B150="",0,"'"&amp;物品!B150&amp;"'")</f>
        <v>'IN10'</v>
      </c>
      <c r="B148">
        <f>物品!D150</f>
        <v>0</v>
      </c>
      <c r="C148">
        <f>物品!E150</f>
        <v>0</v>
      </c>
      <c r="D148">
        <f>物品!F150</f>
        <v>0</v>
      </c>
      <c r="E148">
        <f>IF(ISTEXT(物品!G150)=TRUE,"'"&amp;物品!G150&amp;"'",物品!G150)</f>
        <v>0</v>
      </c>
      <c r="F148">
        <f>IF(ISTEXT(物品!H150)=TRUE,"'"&amp;物品!H150&amp;"'",物品!H150)</f>
        <v>0</v>
      </c>
      <c r="G148">
        <f>IF(物品!I150="",0,"'"&amp;物品!I150&amp;"'")</f>
        <v>0</v>
      </c>
      <c r="H148">
        <f>IF(物品!R150="",0,物品!R150)</f>
        <v>0</v>
      </c>
      <c r="I148">
        <f>IF(物品!S150="",0,物品!S150)</f>
        <v>0</v>
      </c>
      <c r="J148" t="str">
        <f>IF(物品!C150="",0,""""&amp;物品!C150&amp;"""")</f>
        <v>"|Cff00BFFF福娃这么可爱..|r"</v>
      </c>
      <c r="K148" t="str">
        <f>IF(物品!T150="","""""",""""&amp;物品!T150&amp;"""")</f>
        <v>"点金一个|Cffffc926练功房福娃|r，获得|Cffffc926300|r倍金币奖励"</v>
      </c>
      <c r="L148" t="str">
        <f>IF(物品!U150="",0,""""&amp;物品!U150&amp;"""")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IF(物品!B151="",0,"'"&amp;物品!B151&amp;"'")</f>
        <v>'IN11'</v>
      </c>
      <c r="B149">
        <f>物品!D151</f>
        <v>0</v>
      </c>
      <c r="C149">
        <f>物品!E151</f>
        <v>0</v>
      </c>
      <c r="D149">
        <f>物品!F151</f>
        <v>0</v>
      </c>
      <c r="E149">
        <f>IF(ISTEXT(物品!G151)=TRUE,"'"&amp;物品!G151&amp;"'",物品!G151)</f>
        <v>0</v>
      </c>
      <c r="F149">
        <f>IF(ISTEXT(物品!H151)=TRUE,"'"&amp;物品!H151&amp;"'",物品!H151)</f>
        <v>0</v>
      </c>
      <c r="G149">
        <f>IF(物品!I151="",0,"'"&amp;物品!I151&amp;"'")</f>
        <v>0</v>
      </c>
      <c r="H149">
        <f>IF(物品!R151="",0,物品!R151)</f>
        <v>0</v>
      </c>
      <c r="I149">
        <f>IF(物品!S151="",0,物品!S151)</f>
        <v>0</v>
      </c>
      <c r="J149" t="str">
        <f>IF(物品!C151="",0,""""&amp;物品!C151&amp;"""")</f>
        <v>"|CffFFC926奥里给Lo他|r"</v>
      </c>
      <c r="K149" t="str">
        <f>IF(物品!T151="","""""",""""&amp;物品!T151&amp;"""")</f>
        <v>"|CffFFC92610秒|r内提高|Cffffc926100%|r攻击伤害"</v>
      </c>
      <c r="L149" t="str">
        <f>IF(物品!U151="",0,""""&amp;物品!U151&amp;"""")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IF(物品!B152="",0,"'"&amp;物品!B152&amp;"'")</f>
        <v>'IN12'</v>
      </c>
      <c r="B150">
        <f>物品!D152</f>
        <v>0</v>
      </c>
      <c r="C150">
        <f>物品!E152</f>
        <v>0</v>
      </c>
      <c r="D150">
        <f>物品!F152</f>
        <v>0</v>
      </c>
      <c r="E150">
        <f>IF(ISTEXT(物品!G152)=TRUE,"'"&amp;物品!G152&amp;"'",物品!G152)</f>
        <v>0</v>
      </c>
      <c r="F150">
        <f>IF(ISTEXT(物品!H152)=TRUE,"'"&amp;物品!H152&amp;"'",物品!H152)</f>
        <v>0</v>
      </c>
      <c r="G150">
        <f>IF(物品!I152="",0,"'"&amp;物品!I152&amp;"'")</f>
        <v>0</v>
      </c>
      <c r="H150">
        <f>IF(物品!R152="",0,物品!R152)</f>
        <v>0</v>
      </c>
      <c r="I150">
        <f>IF(物品!S152="",0,物品!S152)</f>
        <v>0</v>
      </c>
      <c r="J150" t="str">
        <f>IF(物品!C152="",0,""""&amp;物品!C152&amp;"""")</f>
        <v>"|CffFF0000以逸待劳|r"</v>
      </c>
      <c r="K150" t="str">
        <f>IF(物品!T152="","""""",""""&amp;物品!T152&amp;"""")</f>
        <v>"在|Cffffc926基地-周文王|r附近召唤|Cffffc9261|r个|Cffffc926黑市商店|r，仅存在|Cffffc92630|r秒。"</v>
      </c>
      <c r="L150" t="str">
        <f>IF(物品!U152="",0,""""&amp;物品!U152&amp;"""")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IF(物品!B153="",0,"'"&amp;物品!B153&amp;"'")</f>
        <v>'IN13'</v>
      </c>
      <c r="B151">
        <f>物品!D153</f>
        <v>0</v>
      </c>
      <c r="C151">
        <f>物品!E153</f>
        <v>0</v>
      </c>
      <c r="D151">
        <f>物品!F153</f>
        <v>0</v>
      </c>
      <c r="E151">
        <f>IF(ISTEXT(物品!G153)=TRUE,"'"&amp;物品!G153&amp;"'",物品!G153)</f>
        <v>0</v>
      </c>
      <c r="F151">
        <f>IF(ISTEXT(物品!H153)=TRUE,"'"&amp;物品!H153&amp;"'",物品!H153)</f>
        <v>0</v>
      </c>
      <c r="G151">
        <f>IF(物品!I153="",0,"'"&amp;物品!I153&amp;"'")</f>
        <v>0</v>
      </c>
      <c r="H151">
        <f>IF(物品!R153="",0,物品!R153)</f>
        <v>0</v>
      </c>
      <c r="I151">
        <f>IF(物品!S153="",0,物品!S153)</f>
        <v>0</v>
      </c>
      <c r="J151" t="str">
        <f>IF(物品!C153="",0,""""&amp;物品!C153&amp;"""")</f>
        <v>"|CffFF0000全军出击|r"</v>
      </c>
      <c r="K151" t="str">
        <f>IF(物品!T153="","""""",""""&amp;物品!T153&amp;"""")</f>
        <v>"场上存活的队友|Cffffc92615|r秒内提高|Cffffc92650%|r技能伤害"</v>
      </c>
      <c r="L151" t="str">
        <f>IF(物品!U153="",0,""""&amp;物品!U153&amp;"""")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IF(物品!B154="",0,"'"&amp;物品!B154&amp;"'")</f>
        <v>'IN14'</v>
      </c>
      <c r="B152">
        <f>物品!D154</f>
        <v>0</v>
      </c>
      <c r="C152">
        <f>物品!E154</f>
        <v>0</v>
      </c>
      <c r="D152">
        <f>物品!F154</f>
        <v>0</v>
      </c>
      <c r="E152">
        <f>IF(ISTEXT(物品!G154)=TRUE,"'"&amp;物品!G154&amp;"'",物品!G154)</f>
        <v>0</v>
      </c>
      <c r="F152">
        <f>IF(ISTEXT(物品!H154)=TRUE,"'"&amp;物品!H154&amp;"'",物品!H154)</f>
        <v>0</v>
      </c>
      <c r="G152">
        <f>IF(物品!I154="",0,"'"&amp;物品!I154&amp;"'")</f>
        <v>0</v>
      </c>
      <c r="H152">
        <f>IF(物品!R154="",0,物品!R154)</f>
        <v>0</v>
      </c>
      <c r="I152">
        <f>IF(物品!S154="",0,物品!S154)</f>
        <v>0</v>
      </c>
      <c r="J152" t="str">
        <f>IF(物品!C154="",0,""""&amp;物品!C154&amp;"""")</f>
        <v>"|CffFFC926心跳时刻|r"</v>
      </c>
      <c r="K152" t="str">
        <f>IF(物品!T154="","""""",""""&amp;物品!T154&amp;"""")</f>
        <v>"使用后基地无敌|Cffffc92610|r秒。"</v>
      </c>
      <c r="L152" t="str">
        <f>IF(物品!U154="",0,""""&amp;物品!U154&amp;"""")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IF(物品!B155="",0,"'"&amp;物品!B155&amp;"'")</f>
        <v>'IN15'</v>
      </c>
      <c r="B153">
        <f>物品!D155</f>
        <v>0</v>
      </c>
      <c r="C153">
        <f>物品!E155</f>
        <v>0</v>
      </c>
      <c r="D153">
        <f>物品!F155</f>
        <v>0</v>
      </c>
      <c r="E153">
        <f>IF(ISTEXT(物品!G155)=TRUE,"'"&amp;物品!G155&amp;"'",物品!G155)</f>
        <v>0</v>
      </c>
      <c r="F153">
        <f>IF(ISTEXT(物品!H155)=TRUE,"'"&amp;物品!H155&amp;"'",物品!H155)</f>
        <v>0</v>
      </c>
      <c r="G153">
        <f>IF(物品!I155="",0,"'"&amp;物品!I155&amp;"'")</f>
        <v>0</v>
      </c>
      <c r="H153">
        <f>IF(物品!R155="",0,物品!R155)</f>
        <v>0</v>
      </c>
      <c r="I153">
        <f>IF(物品!S155="",0,物品!S155)</f>
        <v>0</v>
      </c>
      <c r="J153" t="str">
        <f>IF(物品!C155="",0,""""&amp;物品!C155&amp;"""")</f>
        <v>"|CffFFC926据守|r"</v>
      </c>
      <c r="K153" t="str">
        <f>IF(物品!T155="","""""",""""&amp;物品!T155&amp;"""")</f>
        <v>"场上存活的队友|Cffffc92615|r秒内减少|Cffffc92620%|r承受伤害"</v>
      </c>
      <c r="L153" t="str">
        <f>IF(物品!U155="",0,""""&amp;物品!U155&amp;"""")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IF(物品!B156="",0,"'"&amp;物品!B156&amp;"'")</f>
        <v>'IN16'</v>
      </c>
      <c r="B154">
        <f>物品!D156</f>
        <v>0</v>
      </c>
      <c r="C154">
        <f>物品!E156</f>
        <v>0</v>
      </c>
      <c r="D154">
        <f>物品!F156</f>
        <v>0</v>
      </c>
      <c r="E154">
        <f>IF(ISTEXT(物品!G156)=TRUE,"'"&amp;物品!G156&amp;"'",物品!G156)</f>
        <v>0</v>
      </c>
      <c r="F154">
        <f>IF(ISTEXT(物品!H156)=TRUE,"'"&amp;物品!H156&amp;"'",物品!H156)</f>
        <v>0</v>
      </c>
      <c r="G154">
        <f>IF(物品!I156="",0,"'"&amp;物品!I156&amp;"'")</f>
        <v>0</v>
      </c>
      <c r="H154">
        <f>IF(物品!R156="",0,物品!R156)</f>
        <v>0</v>
      </c>
      <c r="I154">
        <f>IF(物品!S156="",0,物品!S156)</f>
        <v>0</v>
      </c>
      <c r="J154" t="str">
        <f>IF(物品!C156="",0,""""&amp;物品!C156&amp;"""")</f>
        <v>"赌输可退"</v>
      </c>
      <c r="K154" t="str">
        <f>IF(物品!T156="","""""",""""&amp;物品!T156&amp;"""")</f>
        <v>"使|Cffffd24d1|r个|Cffffd24d道果品质|r提高|Cffffd24d-1~+2|r。|n|n|Cff00ff7f只能对天级【7】或以下的道果使用|r"</v>
      </c>
      <c r="L154" t="str">
        <f>IF(物品!U156="",0,""""&amp;物品!U156&amp;"""")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IF(物品!B157="",0,"'"&amp;物品!B157&amp;"'")</f>
        <v>'IN17'</v>
      </c>
      <c r="B155">
        <f>物品!D157</f>
        <v>0</v>
      </c>
      <c r="C155">
        <f>物品!E157</f>
        <v>0</v>
      </c>
      <c r="D155">
        <f>物品!F157</f>
        <v>0</v>
      </c>
      <c r="E155">
        <f>IF(ISTEXT(物品!G157)=TRUE,"'"&amp;物品!G157&amp;"'",物品!G157)</f>
        <v>0</v>
      </c>
      <c r="F155">
        <f>IF(ISTEXT(物品!H157)=TRUE,"'"&amp;物品!H157&amp;"'",物品!H157)</f>
        <v>0</v>
      </c>
      <c r="G155">
        <f>IF(物品!I157="",0,"'"&amp;物品!I157&amp;"'")</f>
        <v>0</v>
      </c>
      <c r="H155">
        <f>IF(物品!R157="",0,物品!R157)</f>
        <v>0</v>
      </c>
      <c r="I155">
        <f>IF(物品!S157="",0,物品!S157)</f>
        <v>0</v>
      </c>
      <c r="J155" t="str">
        <f>IF(物品!C157="",0,""""&amp;物品!C157&amp;"""")</f>
        <v>"|Cff00BFFF来点玄铁|r"</v>
      </c>
      <c r="K155" t="str">
        <f>IF(物品!T157="","""""",""""&amp;物品!T157&amp;"""")</f>
        <v>"玄铁|Cffffc926+5~20|r"</v>
      </c>
      <c r="L155" t="str">
        <f>IF(物品!U157="",0,""""&amp;物品!U157&amp;"""")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IF(物品!B158="",0,"'"&amp;物品!B158&amp;"'")</f>
        <v>'IN18'</v>
      </c>
      <c r="B156">
        <f>物品!D158</f>
        <v>0</v>
      </c>
      <c r="C156">
        <f>物品!E158</f>
        <v>0</v>
      </c>
      <c r="D156">
        <f>物品!F158</f>
        <v>0</v>
      </c>
      <c r="E156">
        <f>IF(ISTEXT(物品!G158)=TRUE,"'"&amp;物品!G158&amp;"'",物品!G158)</f>
        <v>0</v>
      </c>
      <c r="F156">
        <f>IF(ISTEXT(物品!H158)=TRUE,"'"&amp;物品!H158&amp;"'",物品!H158)</f>
        <v>0</v>
      </c>
      <c r="G156">
        <f>IF(物品!I158="",0,"'"&amp;物品!I158&amp;"'")</f>
        <v>0</v>
      </c>
      <c r="H156">
        <f>IF(物品!R158="",0,物品!R158)</f>
        <v>0</v>
      </c>
      <c r="I156">
        <f>IF(物品!S158="",0,物品!S158)</f>
        <v>0</v>
      </c>
      <c r="J156" t="str">
        <f>IF(物品!C158="",0,""""&amp;物品!C158&amp;"""")</f>
        <v>"|CffFFC926恭喜发财|r"</v>
      </c>
      <c r="K156" t="str">
        <f>IF(物品!T158="","""""",""""&amp;物品!T158&amp;"""")</f>
        <v>"|CffFFC92630|r秒内金币加成|Cffffc926+50%|r"</v>
      </c>
      <c r="L156" t="str">
        <f>IF(物品!U158="",0,""""&amp;物品!U158&amp;"""")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IF(物品!B159="",0,"'"&amp;物品!B159&amp;"'")</f>
        <v>'IN19'</v>
      </c>
      <c r="B157">
        <f>物品!D159</f>
        <v>0</v>
      </c>
      <c r="C157">
        <f>物品!E159</f>
        <v>0</v>
      </c>
      <c r="D157">
        <f>物品!F159</f>
        <v>0</v>
      </c>
      <c r="E157">
        <f>IF(ISTEXT(物品!G159)=TRUE,"'"&amp;物品!G159&amp;"'",物品!G159)</f>
        <v>0</v>
      </c>
      <c r="F157">
        <f>IF(ISTEXT(物品!H159)=TRUE,"'"&amp;物品!H159&amp;"'",物品!H159)</f>
        <v>0</v>
      </c>
      <c r="G157">
        <f>IF(物品!I159="",0,"'"&amp;物品!I159&amp;"'")</f>
        <v>0</v>
      </c>
      <c r="H157">
        <f>IF(物品!R159="",0,物品!R159)</f>
        <v>0</v>
      </c>
      <c r="I157">
        <f>IF(物品!S159="",0,物品!S159)</f>
        <v>0</v>
      </c>
      <c r="J157" t="str">
        <f>IF(物品!C159="",0,""""&amp;物品!C159&amp;"""")</f>
        <v>"附魔宝箱"</v>
      </c>
      <c r="K157" t="str">
        <f>IF(物品!T159="","""""",""""&amp;物品!T159&amp;"""")</f>
        <v>"使用后获得|Cffffc926随机类型技能附魔石|r"</v>
      </c>
      <c r="L157" t="str">
        <f>IF(物品!U159="",0,""""&amp;物品!U159&amp;"""")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IF(物品!B160="",0,"'"&amp;物品!B160&amp;"'")</f>
        <v>'IN20'</v>
      </c>
      <c r="B158">
        <f>物品!D160</f>
        <v>0</v>
      </c>
      <c r="C158">
        <f>物品!E160</f>
        <v>0</v>
      </c>
      <c r="D158">
        <f>物品!F160</f>
        <v>0</v>
      </c>
      <c r="E158">
        <f>IF(ISTEXT(物品!G160)=TRUE,"'"&amp;物品!G160&amp;"'",物品!G160)</f>
        <v>0</v>
      </c>
      <c r="F158">
        <f>IF(ISTEXT(物品!H160)=TRUE,"'"&amp;物品!H160&amp;"'",物品!H160)</f>
        <v>0</v>
      </c>
      <c r="G158">
        <f>IF(物品!I160="",0,"'"&amp;物品!I160&amp;"'")</f>
        <v>0</v>
      </c>
      <c r="H158">
        <f>IF(物品!R160="",0,物品!R160)</f>
        <v>0</v>
      </c>
      <c r="I158">
        <f>IF(物品!S160="",0,物品!S160)</f>
        <v>0</v>
      </c>
      <c r="J158" t="str">
        <f>IF(物品!C160="",0,""""&amp;物品!C160&amp;"""")</f>
        <v>"|CffFFC926鼠年大吉|r"</v>
      </c>
      <c r="K158" t="str">
        <f>IF(物品!T160="","""""",""""&amp;物品!T160&amp;"""")</f>
        <v>"|CffFFC92630|r秒内杀敌金币|Cffffc926+25|r"</v>
      </c>
      <c r="L158" t="str">
        <f>IF(物品!U160="",0,""""&amp;物品!U160&amp;"""")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IF(物品!B161="",0,"'"&amp;物品!B161&amp;"'")</f>
        <v>'IN21'</v>
      </c>
      <c r="B159">
        <f>物品!D161</f>
        <v>0</v>
      </c>
      <c r="C159">
        <f>物品!E161</f>
        <v>0</v>
      </c>
      <c r="D159">
        <f>物品!F161</f>
        <v>0</v>
      </c>
      <c r="E159">
        <f>IF(ISTEXT(物品!G161)=TRUE,"'"&amp;物品!G161&amp;"'",物品!G161)</f>
        <v>0</v>
      </c>
      <c r="F159">
        <f>IF(ISTEXT(物品!H161)=TRUE,"'"&amp;物品!H161&amp;"'",物品!H161)</f>
        <v>0</v>
      </c>
      <c r="G159">
        <f>IF(物品!I161="",0,"'"&amp;物品!I161&amp;"'")</f>
        <v>0</v>
      </c>
      <c r="H159">
        <f>IF(物品!R161="",0,物品!R161)</f>
        <v>0</v>
      </c>
      <c r="I159">
        <f>IF(物品!S161="",0,物品!S161)</f>
        <v>0</v>
      </c>
      <c r="J159" t="str">
        <f>IF(物品!C161="",0,""""&amp;物品!C161&amp;"""")</f>
        <v>"|Cff00FF7F小金库|r"</v>
      </c>
      <c r="K159" t="str">
        <f>IF(物品!T161="","""""",""""&amp;物品!T161&amp;"""")</f>
        <v>"金币|Cffffc926+888~8888|r"</v>
      </c>
      <c r="L159" t="str">
        <f>IF(物品!U161="",0,""""&amp;物品!U161&amp;"""")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IF(物品!B162="",0,"'"&amp;物品!B162&amp;"'")</f>
        <v>'IN22'</v>
      </c>
      <c r="B160">
        <f>物品!D162</f>
        <v>0</v>
      </c>
      <c r="C160">
        <f>物品!E162</f>
        <v>0</v>
      </c>
      <c r="D160">
        <f>物品!F162</f>
        <v>0</v>
      </c>
      <c r="E160">
        <f>IF(ISTEXT(物品!G162)=TRUE,"'"&amp;物品!G162&amp;"'",物品!G162)</f>
        <v>0</v>
      </c>
      <c r="F160">
        <f>IF(ISTEXT(物品!H162)=TRUE,"'"&amp;物品!H162&amp;"'",物品!H162)</f>
        <v>0</v>
      </c>
      <c r="G160">
        <f>IF(物品!I162="",0,"'"&amp;物品!I162&amp;"'")</f>
        <v>0</v>
      </c>
      <c r="H160">
        <f>IF(物品!R162="",0,物品!R162)</f>
        <v>0</v>
      </c>
      <c r="I160">
        <f>IF(物品!S162="",0,物品!S162)</f>
        <v>0</v>
      </c>
      <c r="J160" t="str">
        <f>IF(物品!C162="",0,""""&amp;物品!C162&amp;"""")</f>
        <v>"|Cff00BFFF小银行|r"</v>
      </c>
      <c r="K160" t="str">
        <f>IF(物品!T162="","""""",""""&amp;物品!T162&amp;"""")</f>
        <v>"金币|Cffffc926+2888~18888|r"</v>
      </c>
      <c r="L160" t="str">
        <f>IF(物品!U162="",0,""""&amp;物品!U162&amp;"""")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IF(物品!B163="",0,"'"&amp;物品!B163&amp;"'")</f>
        <v>'IN23'</v>
      </c>
      <c r="B161">
        <f>物品!D163</f>
        <v>0</v>
      </c>
      <c r="C161">
        <f>物品!E163</f>
        <v>0</v>
      </c>
      <c r="D161">
        <f>物品!F163</f>
        <v>0</v>
      </c>
      <c r="E161">
        <f>IF(ISTEXT(物品!G163)=TRUE,"'"&amp;物品!G163&amp;"'",物品!G163)</f>
        <v>0</v>
      </c>
      <c r="F161">
        <f>IF(ISTEXT(物品!H163)=TRUE,"'"&amp;物品!H163&amp;"'",物品!H163)</f>
        <v>0</v>
      </c>
      <c r="G161">
        <f>IF(物品!I163="",0,"'"&amp;物品!I163&amp;"'")</f>
        <v>0</v>
      </c>
      <c r="H161">
        <f>IF(物品!R163="",0,物品!R163)</f>
        <v>0</v>
      </c>
      <c r="I161">
        <f>IF(物品!S163="",0,物品!S163)</f>
        <v>0</v>
      </c>
      <c r="J161" t="str">
        <f>IF(物品!C163="",0,""""&amp;物品!C163&amp;"""")</f>
        <v>"|CffFFC926大金矿|r"</v>
      </c>
      <c r="K161" t="str">
        <f>IF(物品!T163="","""""",""""&amp;物品!T163&amp;"""")</f>
        <v>"金币|Cffffc926+8888~88888|r"</v>
      </c>
      <c r="L161" t="str">
        <f>IF(物品!U163="",0,""""&amp;物品!U163&amp;"""")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IF(物品!B164="",0,"'"&amp;物品!B164&amp;"'")</f>
        <v>'IN24'</v>
      </c>
      <c r="B162">
        <f>物品!D164</f>
        <v>0</v>
      </c>
      <c r="C162">
        <f>物品!E164</f>
        <v>0</v>
      </c>
      <c r="D162">
        <f>物品!F164</f>
        <v>0</v>
      </c>
      <c r="E162">
        <f>IF(ISTEXT(物品!G164)=TRUE,"'"&amp;物品!G164&amp;"'",物品!G164)</f>
        <v>0</v>
      </c>
      <c r="F162">
        <f>IF(ISTEXT(物品!H164)=TRUE,"'"&amp;物品!H164&amp;"'",物品!H164)</f>
        <v>0</v>
      </c>
      <c r="G162">
        <f>IF(物品!I164="",0,"'"&amp;物品!I164&amp;"'")</f>
        <v>0</v>
      </c>
      <c r="H162">
        <f>IF(物品!R164="",0,物品!R164)</f>
        <v>0</v>
      </c>
      <c r="I162">
        <f>IF(物品!S164="",0,物品!S164)</f>
        <v>0</v>
      </c>
      <c r="J162" t="str">
        <f>IF(物品!C164="",0,""""&amp;物品!C164&amp;"""")</f>
        <v>"|Cff00FF7F培元丹|r"</v>
      </c>
      <c r="K162" t="str">
        <f>IF(物品!T164="","""""",""""&amp;物品!T164&amp;"""")</f>
        <v>"攻击|Cffffc926+1000|r"</v>
      </c>
      <c r="L162" t="str">
        <f>IF(物品!U164="",0,""""&amp;物品!U164&amp;"""")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IF(物品!B165="",0,"'"&amp;物品!B165&amp;"'")</f>
        <v>'IN25'</v>
      </c>
      <c r="B163">
        <f>物品!D165</f>
        <v>0</v>
      </c>
      <c r="C163">
        <f>物品!E165</f>
        <v>0</v>
      </c>
      <c r="D163">
        <f>物品!F165</f>
        <v>0</v>
      </c>
      <c r="E163">
        <f>IF(ISTEXT(物品!G165)=TRUE,"'"&amp;物品!G165&amp;"'",物品!G165)</f>
        <v>0</v>
      </c>
      <c r="F163">
        <f>IF(ISTEXT(物品!H165)=TRUE,"'"&amp;物品!H165&amp;"'",物品!H165)</f>
        <v>0</v>
      </c>
      <c r="G163">
        <f>IF(物品!I165="",0,"'"&amp;物品!I165&amp;"'")</f>
        <v>0</v>
      </c>
      <c r="H163">
        <f>IF(物品!R165="",0,物品!R165)</f>
        <v>0</v>
      </c>
      <c r="I163">
        <f>IF(物品!S165="",0,物品!S165)</f>
        <v>0</v>
      </c>
      <c r="J163" t="str">
        <f>IF(物品!C165="",0,""""&amp;物品!C165&amp;"""")</f>
        <v>"|Cff00BFFF入门道果箱|r"</v>
      </c>
      <c r="K163" t="str">
        <f>IF(物品!T165="","""""",""""&amp;物品!T165&amp;"""")</f>
        <v>"打开后有几率获得以下奖励：|n【随机品质】中级道果|n|Cff00ff7f【随机品质】高级道果|r"</v>
      </c>
      <c r="L163" t="str">
        <f>IF(物品!U165="",0,""""&amp;物品!U165&amp;"""")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IF(物品!B166="",0,"'"&amp;物品!B166&amp;"'")</f>
        <v>'IN26'</v>
      </c>
      <c r="B164">
        <f>物品!D166</f>
        <v>0</v>
      </c>
      <c r="C164">
        <f>物品!E166</f>
        <v>0</v>
      </c>
      <c r="D164">
        <f>物品!F166</f>
        <v>0</v>
      </c>
      <c r="E164">
        <f>IF(ISTEXT(物品!G166)=TRUE,"'"&amp;物品!G166&amp;"'",物品!G166)</f>
        <v>0</v>
      </c>
      <c r="F164">
        <f>IF(ISTEXT(物品!H166)=TRUE,"'"&amp;物品!H166&amp;"'",物品!H166)</f>
        <v>0</v>
      </c>
      <c r="G164">
        <f>IF(物品!I166="",0,"'"&amp;物品!I166&amp;"'")</f>
        <v>0</v>
      </c>
      <c r="H164">
        <f>IF(物品!R166="",0,物品!R166)</f>
        <v>0</v>
      </c>
      <c r="I164">
        <f>IF(物品!S166="",0,物品!S166)</f>
        <v>0</v>
      </c>
      <c r="J164" t="str">
        <f>IF(物品!C166="",0,""""&amp;物品!C166&amp;"""")</f>
        <v>"|CffFFD24D后天道果箱|r"</v>
      </c>
      <c r="K164" t="str">
        <f>IF(物品!T166="","""""",""""&amp;物品!T166&amp;"""")</f>
        <v>"打开后有几率获得以下奖励：|n|Cff00ff7f【随机品质】黄级道果|r|n|Cff00bfff【随机品质】玄级道果|n【随机品质】地级道果|r"</v>
      </c>
      <c r="L164" t="str">
        <f>IF(物品!U166="",0,""""&amp;物品!U166&amp;"""")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IF(物品!B167="",0,"'"&amp;物品!B167&amp;"'")</f>
        <v>'IN27'</v>
      </c>
      <c r="B165">
        <f>物品!D167</f>
        <v>0</v>
      </c>
      <c r="C165">
        <f>物品!E167</f>
        <v>0</v>
      </c>
      <c r="D165">
        <f>物品!F167</f>
        <v>0</v>
      </c>
      <c r="E165">
        <f>IF(ISTEXT(物品!G167)=TRUE,"'"&amp;物品!G167&amp;"'",物品!G167)</f>
        <v>0</v>
      </c>
      <c r="F165">
        <f>IF(ISTEXT(物品!H167)=TRUE,"'"&amp;物品!H167&amp;"'",物品!H167)</f>
        <v>0</v>
      </c>
      <c r="G165">
        <f>IF(物品!I167="",0,"'"&amp;物品!I167&amp;"'")</f>
        <v>0</v>
      </c>
      <c r="H165">
        <f>IF(物品!R167="",0,物品!R167)</f>
        <v>0</v>
      </c>
      <c r="I165">
        <f>IF(物品!S167="",0,物品!S167)</f>
        <v>0</v>
      </c>
      <c r="J165" t="str">
        <f>IF(物品!C167="",0,""""&amp;物品!C167&amp;"""")</f>
        <v>"|CffFF0000先天道果箱|r"</v>
      </c>
      <c r="K165" t="str">
        <f>IF(物品!T167="","""""",""""&amp;物品!T167&amp;"""")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IF(物品!U167="",0,""""&amp;物品!U167&amp;"""")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IF(物品!B168="",0,"'"&amp;物品!B168&amp;"'")</f>
        <v>'IN28'</v>
      </c>
      <c r="B166">
        <f>物品!D168</f>
        <v>0</v>
      </c>
      <c r="C166">
        <f>物品!E168</f>
        <v>0</v>
      </c>
      <c r="D166">
        <f>物品!F168</f>
        <v>0</v>
      </c>
      <c r="E166">
        <f>IF(ISTEXT(物品!G168)=TRUE,"'"&amp;物品!G168&amp;"'",物品!G168)</f>
        <v>0</v>
      </c>
      <c r="F166">
        <f>IF(ISTEXT(物品!H168)=TRUE,"'"&amp;物品!H168&amp;"'",物品!H168)</f>
        <v>0</v>
      </c>
      <c r="G166">
        <f>IF(物品!I168="",0,"'"&amp;物品!I168&amp;"'")</f>
        <v>0</v>
      </c>
      <c r="H166">
        <f>IF(物品!R168="",0,物品!R168)</f>
        <v>0</v>
      </c>
      <c r="I166">
        <f>IF(物品!S168="",0,物品!S168)</f>
        <v>0</v>
      </c>
      <c r="J166" t="str">
        <f>IF(物品!C168="",0,""""&amp;物品!C168&amp;"""")</f>
        <v>"|CffFFD24D技能宝箱|r"</v>
      </c>
      <c r="K166" t="str">
        <f>IF(物品!T168="","""""",""""&amp;物品!T168&amp;"""")</f>
        <v>"使用后获得|Cffffc926随机类型技能升阶石|r"</v>
      </c>
      <c r="L166" t="str">
        <f>IF(物品!U168="",0,""""&amp;物品!U168&amp;"""")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IF(物品!B169="",0,"'"&amp;物品!B169&amp;"'")</f>
        <v>'IN29'</v>
      </c>
      <c r="B167">
        <f>物品!D169</f>
        <v>0</v>
      </c>
      <c r="C167">
        <f>物品!E169</f>
        <v>0</v>
      </c>
      <c r="D167">
        <f>物品!F169</f>
        <v>0</v>
      </c>
      <c r="E167">
        <f>IF(ISTEXT(物品!G169)=TRUE,"'"&amp;物品!G169&amp;"'",物品!G169)</f>
        <v>0</v>
      </c>
      <c r="F167">
        <f>IF(ISTEXT(物品!H169)=TRUE,"'"&amp;物品!H169&amp;"'",物品!H169)</f>
        <v>0</v>
      </c>
      <c r="G167">
        <f>IF(物品!I169="",0,"'"&amp;物品!I169&amp;"'")</f>
        <v>0</v>
      </c>
      <c r="H167">
        <f>IF(物品!R169="",0,物品!R169)</f>
        <v>0</v>
      </c>
      <c r="I167">
        <f>IF(物品!S169="",0,物品!S169)</f>
        <v>0</v>
      </c>
      <c r="J167" t="str">
        <f>IF(物品!C169="",0,""""&amp;物品!C169&amp;"""")</f>
        <v>"|CffFFD24D附魔宝箱|r"</v>
      </c>
      <c r="K167" t="str">
        <f>IF(物品!T169="","""""",""""&amp;物品!T169&amp;"""")</f>
        <v>"使用后获得|Cffffc926随机类型技能附魔石|r"</v>
      </c>
      <c r="L167" t="str">
        <f>IF(物品!U169="",0,""""&amp;物品!U169&amp;"""")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IF(物品!B170="",0,"'"&amp;物品!B170&amp;"'")</f>
        <v>'IN30'</v>
      </c>
      <c r="B168">
        <f>物品!D170</f>
        <v>0</v>
      </c>
      <c r="C168">
        <f>物品!E170</f>
        <v>0</v>
      </c>
      <c r="D168">
        <f>物品!F170</f>
        <v>0</v>
      </c>
      <c r="E168">
        <f>IF(ISTEXT(物品!G170)=TRUE,"'"&amp;物品!G170&amp;"'",物品!G170)</f>
        <v>0</v>
      </c>
      <c r="F168">
        <f>IF(ISTEXT(物品!H170)=TRUE,"'"&amp;物品!H170&amp;"'",物品!H170)</f>
        <v>0</v>
      </c>
      <c r="G168">
        <f>IF(物品!I170="",0,"'"&amp;物品!I170&amp;"'")</f>
        <v>0</v>
      </c>
      <c r="H168">
        <f>IF(物品!R170="",0,物品!R170)</f>
        <v>0</v>
      </c>
      <c r="I168">
        <f>IF(物品!S170="",0,物品!S170)</f>
        <v>0</v>
      </c>
      <c r="J168" t="str">
        <f>IF(物品!C170="",0,""""&amp;物品!C170&amp;"""")</f>
        <v>"|Cff00FF7F幸运星盒|r"</v>
      </c>
      <c r="K168" t="str">
        <f>IF(物品!T170="","""""",""""&amp;物品!T170&amp;"""")</f>
        <v>"开启后获得|Cff00bfff随机奖励|r。"</v>
      </c>
      <c r="L168" t="str">
        <f>IF(物品!U170="",0,""""&amp;物品!U170&amp;"""")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IF(物品!B171="",0,"'"&amp;物品!B171&amp;"'")</f>
        <v>'IN31'</v>
      </c>
      <c r="B169">
        <f>物品!D171</f>
        <v>0</v>
      </c>
      <c r="C169">
        <f>物品!E171</f>
        <v>0</v>
      </c>
      <c r="D169">
        <f>物品!F171</f>
        <v>0</v>
      </c>
      <c r="E169">
        <f>IF(ISTEXT(物品!G171)=TRUE,"'"&amp;物品!G171&amp;"'",物品!G171)</f>
        <v>0</v>
      </c>
      <c r="F169">
        <f>IF(ISTEXT(物品!H171)=TRUE,"'"&amp;物品!H171&amp;"'",物品!H171)</f>
        <v>0</v>
      </c>
      <c r="G169">
        <f>IF(物品!I171="",0,"'"&amp;物品!I171&amp;"'")</f>
        <v>0</v>
      </c>
      <c r="H169">
        <f>IF(物品!R171="",0,物品!R171)</f>
        <v>0</v>
      </c>
      <c r="I169">
        <f>IF(物品!S171="",0,物品!S171)</f>
        <v>0</v>
      </c>
      <c r="J169" t="str">
        <f>IF(物品!C171="",0,""""&amp;物品!C171&amp;"""")</f>
        <v>"|CffFFD24D炽星魔盒|r"</v>
      </c>
      <c r="K169" t="str">
        <f>IF(物品!T171="","""""",""""&amp;物品!T171&amp;"""")</f>
        <v>"开启后获得|Cffffd24d随机奖励|r。"</v>
      </c>
      <c r="L169" t="str">
        <f>IF(物品!U171="",0,""""&amp;物品!U171&amp;"""")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IF(物品!B172="",0,"'"&amp;物品!B172&amp;"'")</f>
        <v>'IN32'</v>
      </c>
      <c r="B170">
        <f>物品!D172</f>
        <v>0</v>
      </c>
      <c r="C170">
        <f>物品!E172</f>
        <v>0</v>
      </c>
      <c r="D170">
        <f>物品!F172</f>
        <v>0</v>
      </c>
      <c r="E170">
        <f>IF(ISTEXT(物品!G172)=TRUE,"'"&amp;物品!G172&amp;"'",物品!G172)</f>
        <v>0</v>
      </c>
      <c r="F170">
        <f>IF(ISTEXT(物品!H172)=TRUE,"'"&amp;物品!H172&amp;"'",物品!H172)</f>
        <v>0</v>
      </c>
      <c r="G170">
        <f>IF(物品!I172="",0,"'"&amp;物品!I172&amp;"'")</f>
        <v>0</v>
      </c>
      <c r="H170">
        <f>IF(物品!R172="",0,物品!R172)</f>
        <v>0</v>
      </c>
      <c r="I170">
        <f>IF(物品!S172="",0,物品!S172)</f>
        <v>0</v>
      </c>
      <c r="J170" t="str">
        <f>IF(物品!C172="",0,""""&amp;物品!C172&amp;"""")</f>
        <v>"|CffFFD24D技能宝箱|r"</v>
      </c>
      <c r="K170" t="str">
        <f>IF(物品!T172="","""""",""""&amp;物品!T172&amp;"""")</f>
        <v>"使用后获得|Cffffc926随机类型技能升阶石|r"</v>
      </c>
      <c r="L170" t="str">
        <f>IF(物品!U172="",0,""""&amp;物品!U172&amp;"""")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IF(物品!B173="",0,"'"&amp;物品!B173&amp;"'")</f>
        <v>'IN33'</v>
      </c>
      <c r="B171">
        <f>物品!D173</f>
        <v>0</v>
      </c>
      <c r="C171">
        <f>物品!E173</f>
        <v>0</v>
      </c>
      <c r="D171">
        <f>物品!F173</f>
        <v>0</v>
      </c>
      <c r="E171">
        <f>IF(ISTEXT(物品!G173)=TRUE,"'"&amp;物品!G173&amp;"'",物品!G173)</f>
        <v>0</v>
      </c>
      <c r="F171">
        <f>IF(ISTEXT(物品!H173)=TRUE,"'"&amp;物品!H173&amp;"'",物品!H173)</f>
        <v>0</v>
      </c>
      <c r="G171">
        <f>IF(物品!I173="",0,"'"&amp;物品!I173&amp;"'")</f>
        <v>0</v>
      </c>
      <c r="H171">
        <f>IF(物品!R173="",0,物品!R173)</f>
        <v>0</v>
      </c>
      <c r="I171">
        <f>IF(物品!S173="",0,物品!S173)</f>
        <v>0</v>
      </c>
      <c r="J171" t="str">
        <f>IF(物品!C173="",0,""""&amp;物品!C173&amp;"""")</f>
        <v>"|Cff00BFFF血莲丹|r"</v>
      </c>
      <c r="K171" t="str">
        <f>IF(物品!T173="","""""",""""&amp;物品!T173&amp;"""")</f>
        <v>"攻击|Cffffc926+2500|r"</v>
      </c>
      <c r="L171" t="str">
        <f>IF(物品!U173="",0,""""&amp;物品!U173&amp;"""")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IF(物品!B174="",0,"'"&amp;物品!B174&amp;"'")</f>
        <v>'IN34'</v>
      </c>
      <c r="B172">
        <f>物品!D174</f>
        <v>0</v>
      </c>
      <c r="C172">
        <f>物品!E174</f>
        <v>0</v>
      </c>
      <c r="D172">
        <f>物品!F174</f>
        <v>0</v>
      </c>
      <c r="E172">
        <f>IF(ISTEXT(物品!G174)=TRUE,"'"&amp;物品!G174&amp;"'",物品!G174)</f>
        <v>0</v>
      </c>
      <c r="F172">
        <f>IF(ISTEXT(物品!H174)=TRUE,"'"&amp;物品!H174&amp;"'",物品!H174)</f>
        <v>0</v>
      </c>
      <c r="G172">
        <f>IF(物品!I174="",0,"'"&amp;物品!I174&amp;"'")</f>
        <v>0</v>
      </c>
      <c r="H172">
        <f>IF(物品!R174="",0,物品!R174)</f>
        <v>0</v>
      </c>
      <c r="I172">
        <f>IF(物品!S174="",0,物品!S174)</f>
        <v>0</v>
      </c>
      <c r="J172" t="str">
        <f>IF(物品!C174="",0,""""&amp;物品!C174&amp;"""")</f>
        <v>"|CffFFC926天魂融血丹|r"</v>
      </c>
      <c r="K172" t="str">
        <f>IF(物品!T174="","""""",""""&amp;物品!T174&amp;"""")</f>
        <v>"攻击|Cffffc926+10000|r"</v>
      </c>
      <c r="L172" t="str">
        <f>IF(物品!U174="",0,""""&amp;物品!U174&amp;"""")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IF(物品!B175="",0,"'"&amp;物品!B175&amp;"'")</f>
        <v>'IN35'</v>
      </c>
      <c r="B173">
        <f>物品!D175</f>
        <v>0</v>
      </c>
      <c r="C173">
        <f>物品!E175</f>
        <v>0</v>
      </c>
      <c r="D173">
        <f>物品!F175</f>
        <v>0</v>
      </c>
      <c r="E173">
        <f>IF(ISTEXT(物品!G175)=TRUE,"'"&amp;物品!G175&amp;"'",物品!G175)</f>
        <v>0</v>
      </c>
      <c r="F173">
        <f>IF(ISTEXT(物品!H175)=TRUE,"'"&amp;物品!H175&amp;"'",物品!H175)</f>
        <v>0</v>
      </c>
      <c r="G173">
        <f>IF(物品!I175="",0,"'"&amp;物品!I175&amp;"'")</f>
        <v>0</v>
      </c>
      <c r="H173">
        <f>IF(物品!R175="",0,物品!R175)</f>
        <v>0</v>
      </c>
      <c r="I173">
        <f>IF(物品!S175="",0,物品!S175)</f>
        <v>0</v>
      </c>
      <c r="J173" t="str">
        <f>IF(物品!C175="",0,""""&amp;物品!C175&amp;"""")</f>
        <v>"|Cff00FF7F聚灵丹|r"</v>
      </c>
      <c r="K173" t="str">
        <f>IF(物品!T175="","""""",""""&amp;物品!T175&amp;"""")</f>
        <v>"业力|Cffffc926+1000|r"</v>
      </c>
      <c r="L173" t="str">
        <f>IF(物品!U175="",0,""""&amp;物品!U175&amp;"""")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IF(物品!B176="",0,"'"&amp;物品!B176&amp;"'")</f>
        <v>'IN36'</v>
      </c>
      <c r="B174">
        <f>物品!D176</f>
        <v>0</v>
      </c>
      <c r="C174">
        <f>物品!E176</f>
        <v>0</v>
      </c>
      <c r="D174">
        <f>物品!F176</f>
        <v>0</v>
      </c>
      <c r="E174">
        <f>IF(ISTEXT(物品!G176)=TRUE,"'"&amp;物品!G176&amp;"'",物品!G176)</f>
        <v>0</v>
      </c>
      <c r="F174">
        <f>IF(ISTEXT(物品!H176)=TRUE,"'"&amp;物品!H176&amp;"'",物品!H176)</f>
        <v>0</v>
      </c>
      <c r="G174">
        <f>IF(物品!I176="",0,"'"&amp;物品!I176&amp;"'")</f>
        <v>0</v>
      </c>
      <c r="H174">
        <f>IF(物品!R176="",0,物品!R176)</f>
        <v>0</v>
      </c>
      <c r="I174">
        <f>IF(物品!S176="",0,物品!S176)</f>
        <v>0</v>
      </c>
      <c r="J174" t="str">
        <f>IF(物品!C176="",0,""""&amp;物品!C176&amp;"""")</f>
        <v>"|Cff00BFFF地灵丹|r"</v>
      </c>
      <c r="K174" t="str">
        <f>IF(物品!T176="","""""",""""&amp;物品!T176&amp;"""")</f>
        <v>"业力|Cffffc926+2500|r"</v>
      </c>
      <c r="L174" t="str">
        <f>IF(物品!U176="",0,""""&amp;物品!U176&amp;"""")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IF(物品!B177="",0,"'"&amp;物品!B177&amp;"'")</f>
        <v>'IN37'</v>
      </c>
      <c r="B175">
        <f>物品!D177</f>
        <v>0</v>
      </c>
      <c r="C175">
        <f>物品!E177</f>
        <v>0</v>
      </c>
      <c r="D175">
        <f>物品!F177</f>
        <v>0</v>
      </c>
      <c r="E175">
        <f>IF(ISTEXT(物品!G177)=TRUE,"'"&amp;物品!G177&amp;"'",物品!G177)</f>
        <v>0</v>
      </c>
      <c r="F175">
        <f>IF(ISTEXT(物品!H177)=TRUE,"'"&amp;物品!H177&amp;"'",物品!H177)</f>
        <v>0</v>
      </c>
      <c r="G175">
        <f>IF(物品!I177="",0,"'"&amp;物品!I177&amp;"'")</f>
        <v>0</v>
      </c>
      <c r="H175">
        <f>IF(物品!R177="",0,物品!R177)</f>
        <v>0</v>
      </c>
      <c r="I175">
        <f>IF(物品!S177="",0,物品!S177)</f>
        <v>0</v>
      </c>
      <c r="J175" t="str">
        <f>IF(物品!C177="",0,""""&amp;物品!C177&amp;"""")</f>
        <v>"|CffFFC926三纹清灵丹|r"</v>
      </c>
      <c r="K175" t="str">
        <f>IF(物品!T177="","""""",""""&amp;物品!T177&amp;"""")</f>
        <v>"业力|Cffffc926+10000|r"</v>
      </c>
      <c r="L175" t="str">
        <f>IF(物品!U177="",0,""""&amp;物品!U177&amp;"""")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IF(物品!B178="",0,"'"&amp;物品!B178&amp;"'")</f>
        <v>'IN38'</v>
      </c>
      <c r="B176">
        <f>物品!D178</f>
        <v>0</v>
      </c>
      <c r="C176">
        <f>物品!E178</f>
        <v>0</v>
      </c>
      <c r="D176">
        <f>物品!F178</f>
        <v>0</v>
      </c>
      <c r="E176">
        <f>IF(ISTEXT(物品!G178)=TRUE,"'"&amp;物品!G178&amp;"'",物品!G178)</f>
        <v>0</v>
      </c>
      <c r="F176">
        <f>IF(ISTEXT(物品!H178)=TRUE,"'"&amp;物品!H178&amp;"'",物品!H178)</f>
        <v>0</v>
      </c>
      <c r="G176">
        <f>IF(物品!I178="",0,"'"&amp;物品!I178&amp;"'")</f>
        <v>0</v>
      </c>
      <c r="H176">
        <f>IF(物品!R178="",0,物品!R178)</f>
        <v>0</v>
      </c>
      <c r="I176">
        <f>IF(物品!S178="",0,物品!S178)</f>
        <v>0</v>
      </c>
      <c r="J176" t="str">
        <f>IF(物品!C178="",0,""""&amp;物品!C178&amp;"""")</f>
        <v>"|Cff00FF7F血气丹|r"</v>
      </c>
      <c r="K176" t="str">
        <f>IF(物品!T178="","""""",""""&amp;物品!T178&amp;"""")</f>
        <v>"生命|Cffffc926+20000|r"</v>
      </c>
      <c r="L176" t="str">
        <f>IF(物品!U178="",0,""""&amp;物品!U178&amp;"""")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IF(物品!B179="",0,"'"&amp;物品!B179&amp;"'")</f>
        <v>'IN39'</v>
      </c>
      <c r="B177">
        <f>物品!D179</f>
        <v>0</v>
      </c>
      <c r="C177">
        <f>物品!E179</f>
        <v>0</v>
      </c>
      <c r="D177">
        <f>物品!F179</f>
        <v>0</v>
      </c>
      <c r="E177">
        <f>IF(ISTEXT(物品!G179)=TRUE,"'"&amp;物品!G179&amp;"'",物品!G179)</f>
        <v>0</v>
      </c>
      <c r="F177">
        <f>IF(ISTEXT(物品!H179)=TRUE,"'"&amp;物品!H179&amp;"'",物品!H179)</f>
        <v>0</v>
      </c>
      <c r="G177">
        <f>IF(物品!I179="",0,"'"&amp;物品!I179&amp;"'")</f>
        <v>0</v>
      </c>
      <c r="H177">
        <f>IF(物品!R179="",0,物品!R179)</f>
        <v>0</v>
      </c>
      <c r="I177">
        <f>IF(物品!S179="",0,物品!S179)</f>
        <v>0</v>
      </c>
      <c r="J177" t="str">
        <f>IF(物品!C179="",0,""""&amp;物品!C179&amp;"""")</f>
        <v>"|Cff00BFFF洗髓丹|r"</v>
      </c>
      <c r="K177" t="str">
        <f>IF(物品!T179="","""""",""""&amp;物品!T179&amp;"""")</f>
        <v>"生命|Cffffc926+50000|r"</v>
      </c>
      <c r="L177" t="str">
        <f>IF(物品!U179="",0,""""&amp;物品!U179&amp;"""")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IF(物品!B180="",0,"'"&amp;物品!B180&amp;"'")</f>
        <v>'IN40'</v>
      </c>
      <c r="B178">
        <f>物品!D180</f>
        <v>0</v>
      </c>
      <c r="C178">
        <f>物品!E180</f>
        <v>0</v>
      </c>
      <c r="D178">
        <f>物品!F180</f>
        <v>0</v>
      </c>
      <c r="E178">
        <f>IF(ISTEXT(物品!G180)=TRUE,"'"&amp;物品!G180&amp;"'",物品!G180)</f>
        <v>0</v>
      </c>
      <c r="F178">
        <f>IF(ISTEXT(物品!H180)=TRUE,"'"&amp;物品!H180&amp;"'",物品!H180)</f>
        <v>0</v>
      </c>
      <c r="G178">
        <f>IF(物品!I180="",0,"'"&amp;物品!I180&amp;"'")</f>
        <v>0</v>
      </c>
      <c r="H178">
        <f>IF(物品!R180="",0,物品!R180)</f>
        <v>0</v>
      </c>
      <c r="I178">
        <f>IF(物品!S180="",0,物品!S180)</f>
        <v>0</v>
      </c>
      <c r="J178" t="str">
        <f>IF(物品!C180="",0,""""&amp;物品!C180&amp;"""")</f>
        <v>"|CffFFC926七命玄门丹|r"</v>
      </c>
      <c r="K178" t="str">
        <f>IF(物品!T180="","""""",""""&amp;物品!T180&amp;"""")</f>
        <v>"生命|Cffffc926+200000|r"</v>
      </c>
      <c r="L178" t="str">
        <f>IF(物品!U180="",0,""""&amp;物品!U180&amp;"""")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IF(物品!B181="",0,"'"&amp;物品!B181&amp;"'")</f>
        <v>'IP01'</v>
      </c>
      <c r="B179">
        <f>物品!D181</f>
        <v>0</v>
      </c>
      <c r="C179">
        <f>物品!E181</f>
        <v>0</v>
      </c>
      <c r="D179">
        <f>物品!F181</f>
        <v>0</v>
      </c>
      <c r="E179">
        <f>IF(ISTEXT(物品!G181)=TRUE,"'"&amp;物品!G181&amp;"'",物品!G181)</f>
        <v>0</v>
      </c>
      <c r="F179">
        <f>IF(ISTEXT(物品!H181)=TRUE,"'"&amp;物品!H181&amp;"'",物品!H181)</f>
        <v>0</v>
      </c>
      <c r="G179">
        <f>IF(物品!I181="",0,"'"&amp;物品!I181&amp;"'")</f>
        <v>0</v>
      </c>
      <c r="H179">
        <f>IF(物品!R181="",0,物品!R181)</f>
        <v>0</v>
      </c>
      <c r="I179">
        <f>IF(物品!S181="",0,物品!S181)</f>
        <v>0</v>
      </c>
      <c r="J179" t="str">
        <f>IF(物品!C181="",0,""""&amp;物品!C181&amp;"""")</f>
        <v>"|CffFF0000时渊入场券|r"</v>
      </c>
      <c r="K179" t="str">
        <f>IF(物品!T181="","""""",""""&amp;物品!T181&amp;"""")</f>
        <v>"每次|Cffffd24d完成|r时渊副本将消耗|Cffffd24d1|r个|Cffffd24d时渊入场券|r"</v>
      </c>
      <c r="L179" t="str">
        <f>IF(物品!U181="",0,""""&amp;物品!U181&amp;"""")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IF(物品!B182="",0,"'"&amp;物品!B182&amp;"'")</f>
        <v>'IP02'</v>
      </c>
      <c r="B180">
        <f>物品!D182</f>
        <v>0</v>
      </c>
      <c r="C180">
        <f>物品!E182</f>
        <v>0</v>
      </c>
      <c r="D180">
        <f>物品!F182</f>
        <v>0</v>
      </c>
      <c r="E180">
        <f>IF(ISTEXT(物品!G182)=TRUE,"'"&amp;物品!G182&amp;"'",物品!G182)</f>
        <v>0</v>
      </c>
      <c r="F180">
        <f>IF(ISTEXT(物品!H182)=TRUE,"'"&amp;物品!H182&amp;"'",物品!H182)</f>
        <v>0</v>
      </c>
      <c r="G180">
        <f>IF(物品!I182="",0,"'"&amp;物品!I182&amp;"'")</f>
        <v>0</v>
      </c>
      <c r="H180">
        <f>IF(物品!R182="",0,物品!R182)</f>
        <v>0</v>
      </c>
      <c r="I180">
        <f>IF(物品!S182="",0,物品!S182)</f>
        <v>0</v>
      </c>
      <c r="J180" t="str">
        <f>IF(物品!C182="",0,""""&amp;物品!C182&amp;"""")</f>
        <v>"|CffFFD24D补天石|r"</v>
      </c>
      <c r="K180" t="str">
        <f>IF(物品!T182="","""""",""""&amp;物品!T182&amp;"""")</f>
        <v>"点击|Cffffc926选中指定法宝|r后，再点击|Cffffc926重铸|r，可|Cffffc926重置|r指定法宝，|Cffffc926品质不变|r。|n|n|Cff00ff7f每次重铸消耗1个补天石|r"</v>
      </c>
      <c r="L180" t="str">
        <f>IF(物品!U182="",0,""""&amp;物品!U182&amp;"""")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IF(物品!B183="",0,"'"&amp;物品!B183&amp;"'")</f>
        <v>'IP03'</v>
      </c>
      <c r="B181">
        <f>物品!D183</f>
        <v>0</v>
      </c>
      <c r="C181">
        <f>物品!E183</f>
        <v>0</v>
      </c>
      <c r="D181">
        <f>物品!F183</f>
        <v>0</v>
      </c>
      <c r="E181">
        <f>IF(ISTEXT(物品!G183)=TRUE,"'"&amp;物品!G183&amp;"'",物品!G183)</f>
        <v>0</v>
      </c>
      <c r="F181">
        <f>IF(ISTEXT(物品!H183)=TRUE,"'"&amp;物品!H183&amp;"'",物品!H183)</f>
        <v>0</v>
      </c>
      <c r="G181">
        <f>IF(物品!I183="",0,"'"&amp;物品!I183&amp;"'")</f>
        <v>0</v>
      </c>
      <c r="H181">
        <f>IF(物品!R183="",0,物品!R183)</f>
        <v>0</v>
      </c>
      <c r="I181">
        <f>IF(物品!S183="",0,物品!S183)</f>
        <v>0</v>
      </c>
      <c r="J181" t="str">
        <f>IF(物品!C183="",0,""""&amp;物品!C183&amp;"""")</f>
        <v>"|CffFF0000鸿蒙结晶|r"</v>
      </c>
      <c r="K181" t="str">
        <f>IF(物品!T183="","""""",""""&amp;物品!T183&amp;"""")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IF(物品!U183="",0,""""&amp;物品!U183&amp;"""")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IF(物品!B184="",0,"'"&amp;物品!B184&amp;"'")</f>
        <v>'IP04'</v>
      </c>
      <c r="B182">
        <f>物品!D184</f>
        <v>0</v>
      </c>
      <c r="C182">
        <f>物品!E184</f>
        <v>0</v>
      </c>
      <c r="D182">
        <f>物品!F184</f>
        <v>0</v>
      </c>
      <c r="E182">
        <f>IF(ISTEXT(物品!G184)=TRUE,"'"&amp;物品!G184&amp;"'",物品!G184)</f>
        <v>0</v>
      </c>
      <c r="F182">
        <f>IF(ISTEXT(物品!H184)=TRUE,"'"&amp;物品!H184&amp;"'",物品!H184)</f>
        <v>0</v>
      </c>
      <c r="G182">
        <f>IF(物品!I184="",0,"'"&amp;物品!I184&amp;"'")</f>
        <v>0</v>
      </c>
      <c r="H182">
        <f>IF(物品!R184="",0,物品!R184)</f>
        <v>0</v>
      </c>
      <c r="I182">
        <f>IF(物品!S184="",0,物品!S184)</f>
        <v>0</v>
      </c>
      <c r="J182" t="str">
        <f>IF(物品!C184="",0,""""&amp;物品!C184&amp;"""")</f>
        <v>"|CffFF0000神兽洗灵石|r"</v>
      </c>
      <c r="K182" t="str">
        <f>IF(物品!T184="","""""",""""&amp;物品!T184&amp;"""")</f>
        <v>"使用后|Cffffc926重置|r当前|Cffff0000觉醒神通【R】|r|Cfff0f0f0。|r"</v>
      </c>
      <c r="L182" t="str">
        <f>IF(物品!U184="",0,""""&amp;物品!U184&amp;"""")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IF(物品!B185="",0,"'"&amp;物品!B185&amp;"'")</f>
        <v>'IP05'</v>
      </c>
      <c r="B183">
        <f>物品!D185</f>
        <v>0</v>
      </c>
      <c r="C183">
        <f>物品!E185</f>
        <v>0</v>
      </c>
      <c r="D183">
        <f>物品!F185</f>
        <v>0</v>
      </c>
      <c r="E183">
        <f>IF(ISTEXT(物品!G185)=TRUE,"'"&amp;物品!G185&amp;"'",物品!G185)</f>
        <v>0</v>
      </c>
      <c r="F183">
        <f>IF(ISTEXT(物品!H185)=TRUE,"'"&amp;物品!H185&amp;"'",物品!H185)</f>
        <v>0</v>
      </c>
      <c r="G183">
        <f>IF(物品!I185="",0,"'"&amp;物品!I185&amp;"'")</f>
        <v>0</v>
      </c>
      <c r="H183">
        <f>IF(物品!R185="",0,物品!R185)</f>
        <v>0</v>
      </c>
      <c r="I183">
        <f>IF(物品!S185="",0,物品!S185)</f>
        <v>0</v>
      </c>
      <c r="J183" t="str">
        <f>IF(物品!C185="",0,""""&amp;物品!C185&amp;"""")</f>
        <v>"|CffFF0000虚空圣战卡|r"</v>
      </c>
      <c r="K183" t="str">
        <f>IF(物品!T185="","""""",""""&amp;物品!T185&amp;"""")</f>
        <v>"开启|Cffffc926结界|r，前往虚空终止|Cffff0000封神圣战|r。"</v>
      </c>
      <c r="L183" t="str">
        <f>IF(物品!U185="",0,""""&amp;物品!U185&amp;"""")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IF(物品!B186="",0,"'"&amp;物品!B186&amp;"'")</f>
        <v>'IP06'</v>
      </c>
      <c r="B184">
        <f>物品!D186</f>
        <v>0</v>
      </c>
      <c r="C184">
        <f>物品!E186</f>
        <v>0</v>
      </c>
      <c r="D184">
        <f>物品!F186</f>
        <v>0</v>
      </c>
      <c r="E184">
        <f>IF(ISTEXT(物品!G186)=TRUE,"'"&amp;物品!G186&amp;"'",物品!G186)</f>
        <v>0</v>
      </c>
      <c r="F184">
        <f>IF(ISTEXT(物品!H186)=TRUE,"'"&amp;物品!H186&amp;"'",物品!H186)</f>
        <v>0</v>
      </c>
      <c r="G184">
        <f>IF(物品!I186="",0,"'"&amp;物品!I186&amp;"'")</f>
        <v>0</v>
      </c>
      <c r="H184">
        <f>IF(物品!R186="",0,物品!R186)</f>
        <v>0</v>
      </c>
      <c r="I184">
        <f>IF(物品!S186="",0,物品!S186)</f>
        <v>0</v>
      </c>
      <c r="J184" t="str">
        <f>IF(物品!C186="",0,""""&amp;物品!C186&amp;"""")</f>
        <v>"|Cff00FF7F大补丸|r"</v>
      </c>
      <c r="K184" t="str">
        <f>IF(物品!T186="","""""",""""&amp;物品!T186&amp;"""")</f>
        <v>"使用后增加|Cffffd24d100点|r境界经验。"</v>
      </c>
      <c r="L184" t="str">
        <f>IF(物品!U186="",0,""""&amp;物品!U186&amp;"""")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IF(物品!B187="",0,"'"&amp;物品!B187&amp;"'")</f>
        <v>'IP07'</v>
      </c>
      <c r="B185">
        <f>物品!D187</f>
        <v>0</v>
      </c>
      <c r="C185">
        <f>物品!E187</f>
        <v>0</v>
      </c>
      <c r="D185">
        <f>物品!F187</f>
        <v>0</v>
      </c>
      <c r="E185">
        <f>IF(ISTEXT(物品!G187)=TRUE,"'"&amp;物品!G187&amp;"'",物品!G187)</f>
        <v>0</v>
      </c>
      <c r="F185">
        <f>IF(ISTEXT(物品!H187)=TRUE,"'"&amp;物品!H187&amp;"'",物品!H187)</f>
        <v>0</v>
      </c>
      <c r="G185">
        <f>IF(物品!I187="",0,"'"&amp;物品!I187&amp;"'")</f>
        <v>0</v>
      </c>
      <c r="H185">
        <f>IF(物品!R187="",0,物品!R187)</f>
        <v>0</v>
      </c>
      <c r="I185">
        <f>IF(物品!S187="",0,物品!S187)</f>
        <v>0</v>
      </c>
      <c r="J185" t="str">
        <f>IF(物品!C187="",0,""""&amp;物品!C187&amp;"""")</f>
        <v>"|Cff00FF7F抽奖抵用券|r"</v>
      </c>
      <c r="K185" t="str">
        <f>IF(物品!T187="","""""",""""&amp;物品!T187&amp;"""")</f>
        <v>"可抵扣|Cffffd24d1|r次抽奖消耗"</v>
      </c>
      <c r="L185" t="str">
        <f>IF(物品!U187="",0,""""&amp;物品!U187&amp;"""")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IF(物品!B188="",0,"'"&amp;物品!B188&amp;"'")</f>
        <v>'IP08'</v>
      </c>
      <c r="B186">
        <f>物品!D188</f>
        <v>0</v>
      </c>
      <c r="C186">
        <f>物品!E188</f>
        <v>0</v>
      </c>
      <c r="D186">
        <f>物品!F188</f>
        <v>0</v>
      </c>
      <c r="E186">
        <f>IF(ISTEXT(物品!G188)=TRUE,"'"&amp;物品!G188&amp;"'",物品!G188)</f>
        <v>0</v>
      </c>
      <c r="F186">
        <f>IF(ISTEXT(物品!H188)=TRUE,"'"&amp;物品!H188&amp;"'",物品!H188)</f>
        <v>0</v>
      </c>
      <c r="G186">
        <f>IF(物品!I188="",0,"'"&amp;物品!I188&amp;"'")</f>
        <v>0</v>
      </c>
      <c r="H186">
        <f>IF(物品!R188="",0,物品!R188)</f>
        <v>0</v>
      </c>
      <c r="I186">
        <f>IF(物品!S188="",0,物品!S188)</f>
        <v>0</v>
      </c>
      <c r="J186" t="str">
        <f>IF(物品!C188="",0,""""&amp;物品!C188&amp;"""")</f>
        <v>"|Cff00FF7F超级大补丸|r"</v>
      </c>
      <c r="K186" t="str">
        <f>IF(物品!T188="","""""",""""&amp;物品!T188&amp;"""")</f>
        <v>"使用后增加|Cffffd24d300点|r境界经验。"</v>
      </c>
      <c r="L186" t="str">
        <f>IF(物品!U188="",0,""""&amp;物品!U188&amp;"""")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IF(物品!B330="",0,"'"&amp;物品!B330&amp;"'")</f>
        <v>0</v>
      </c>
      <c r="B187">
        <f>物品!D235</f>
        <v>0</v>
      </c>
      <c r="C187">
        <f>物品!E330</f>
        <v>0</v>
      </c>
      <c r="D187">
        <f>物品!F330</f>
        <v>0</v>
      </c>
      <c r="E187">
        <f>IF(ISTEXT(物品!G321)=TRUE,"'"&amp;物品!G321&amp;"'",物品!G321)</f>
        <v>0</v>
      </c>
      <c r="F187">
        <f>IF(ISTEXT(物品!H321)=TRUE,"'"&amp;物品!H321&amp;"'",物品!H321)</f>
        <v>0</v>
      </c>
      <c r="G187">
        <f>IF(物品!I330="",0,"'"&amp;物品!I330&amp;"'")</f>
        <v>0</v>
      </c>
      <c r="H187">
        <f>IF(物品!R321="",0,物品!R321)</f>
        <v>0</v>
      </c>
      <c r="I187">
        <f>IF(物品!S321="",0,物品!S321)</f>
        <v>0</v>
      </c>
      <c r="J187">
        <f>IF(物品!C330="",0,""""&amp;物品!C330&amp;"""")</f>
        <v>0</v>
      </c>
      <c r="K187" t="str">
        <f>IF(物品!T330="","""""",""""&amp;物品!T330&amp;"""")</f>
        <v>""</v>
      </c>
      <c r="L187">
        <f>IF(物品!U330="",0,""""&amp;物品!U330&amp;"""")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IF(物品!B331="",0,"'"&amp;物品!B331&amp;"'")</f>
        <v>0</v>
      </c>
      <c r="B188">
        <f>物品!D236</f>
        <v>0</v>
      </c>
      <c r="C188">
        <f>物品!E331</f>
        <v>0</v>
      </c>
      <c r="D188">
        <f>物品!F331</f>
        <v>0</v>
      </c>
      <c r="E188">
        <f>IF(ISTEXT(物品!G322)=TRUE,"'"&amp;物品!G322&amp;"'",物品!G322)</f>
        <v>0</v>
      </c>
      <c r="F188">
        <f>IF(ISTEXT(物品!H322)=TRUE,"'"&amp;物品!H322&amp;"'",物品!H322)</f>
        <v>0</v>
      </c>
      <c r="G188">
        <f>IF(物品!I331="",0,"'"&amp;物品!I331&amp;"'")</f>
        <v>0</v>
      </c>
      <c r="H188">
        <f>IF(物品!R322="",0,物品!R322)</f>
        <v>0</v>
      </c>
      <c r="I188">
        <f>IF(物品!S322="",0,物品!S322)</f>
        <v>0</v>
      </c>
      <c r="J188">
        <f>IF(物品!C331="",0,""""&amp;物品!C331&amp;"""")</f>
        <v>0</v>
      </c>
      <c r="K188" t="str">
        <f>IF(物品!T331="","""""",""""&amp;物品!T331&amp;"""")</f>
        <v>""</v>
      </c>
      <c r="L188">
        <f>IF(物品!U331="",0,""""&amp;物品!U331&amp;"""")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IF(物品!B332="",0,"'"&amp;物品!B332&amp;"'")</f>
        <v>0</v>
      </c>
      <c r="B189">
        <f>物品!D237</f>
        <v>0</v>
      </c>
      <c r="C189">
        <f>物品!E332</f>
        <v>0</v>
      </c>
      <c r="D189">
        <f>物品!F332</f>
        <v>0</v>
      </c>
      <c r="E189">
        <f>IF(ISTEXT(物品!G323)=TRUE,"'"&amp;物品!G323&amp;"'",物品!G323)</f>
        <v>0</v>
      </c>
      <c r="F189">
        <f>IF(ISTEXT(物品!H323)=TRUE,"'"&amp;物品!H323&amp;"'",物品!H323)</f>
        <v>0</v>
      </c>
      <c r="G189">
        <f>IF(物品!I332="",0,"'"&amp;物品!I332&amp;"'")</f>
        <v>0</v>
      </c>
      <c r="H189">
        <f>IF(物品!R323="",0,物品!R323)</f>
        <v>0</v>
      </c>
      <c r="I189">
        <f>IF(物品!S323="",0,物品!S323)</f>
        <v>0</v>
      </c>
      <c r="J189">
        <f>IF(物品!C332="",0,""""&amp;物品!C332&amp;"""")</f>
        <v>0</v>
      </c>
      <c r="K189" t="str">
        <f>IF(物品!T332="","""""",""""&amp;物品!T332&amp;"""")</f>
        <v>""</v>
      </c>
      <c r="L189">
        <f>IF(物品!U332="",0,""""&amp;物品!U332&amp;"""")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IF(物品!B333="",0,"'"&amp;物品!B333&amp;"'")</f>
        <v>0</v>
      </c>
      <c r="B190">
        <f>物品!D238</f>
        <v>0</v>
      </c>
      <c r="C190">
        <f>物品!E333</f>
        <v>0</v>
      </c>
      <c r="D190">
        <f>物品!F333</f>
        <v>0</v>
      </c>
      <c r="E190">
        <f>IF(ISTEXT(物品!G324)=TRUE,"'"&amp;物品!G324&amp;"'",物品!G324)</f>
        <v>0</v>
      </c>
      <c r="F190">
        <f>IF(ISTEXT(物品!H324)=TRUE,"'"&amp;物品!H324&amp;"'",物品!H324)</f>
        <v>0</v>
      </c>
      <c r="G190">
        <f>IF(物品!I333="",0,"'"&amp;物品!I333&amp;"'")</f>
        <v>0</v>
      </c>
      <c r="H190">
        <f>IF(物品!R324="",0,物品!R324)</f>
        <v>0</v>
      </c>
      <c r="I190">
        <f>IF(物品!S324="",0,物品!S324)</f>
        <v>0</v>
      </c>
      <c r="J190">
        <f>IF(物品!C333="",0,""""&amp;物品!C333&amp;"""")</f>
        <v>0</v>
      </c>
      <c r="K190" t="str">
        <f>IF(物品!T333="","""""",""""&amp;物品!T333&amp;"""")</f>
        <v>""</v>
      </c>
      <c r="L190">
        <f>IF(物品!U333="",0,""""&amp;物品!U333&amp;"""")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IF(物品!B334="",0,"'"&amp;物品!B334&amp;"'")</f>
        <v>0</v>
      </c>
      <c r="B191">
        <f>物品!D239</f>
        <v>0</v>
      </c>
      <c r="C191">
        <f>物品!E334</f>
        <v>0</v>
      </c>
      <c r="D191">
        <f>物品!F334</f>
        <v>0</v>
      </c>
      <c r="E191">
        <f>IF(ISTEXT(物品!G325)=TRUE,"'"&amp;物品!G325&amp;"'",物品!G325)</f>
        <v>0</v>
      </c>
      <c r="F191">
        <f>IF(ISTEXT(物品!H325)=TRUE,"'"&amp;物品!H325&amp;"'",物品!H325)</f>
        <v>0</v>
      </c>
      <c r="G191">
        <f>IF(物品!I334="",0,"'"&amp;物品!I334&amp;"'")</f>
        <v>0</v>
      </c>
      <c r="H191">
        <f>IF(物品!R325="",0,物品!R325)</f>
        <v>0</v>
      </c>
      <c r="I191">
        <f>IF(物品!S325="",0,物品!S325)</f>
        <v>0</v>
      </c>
      <c r="J191">
        <f>IF(物品!C334="",0,""""&amp;物品!C334&amp;"""")</f>
        <v>0</v>
      </c>
      <c r="K191" t="str">
        <f>IF(物品!T334="","""""",""""&amp;物品!T334&amp;"""")</f>
        <v>""</v>
      </c>
      <c r="L191">
        <f>IF(物品!U334="",0,""""&amp;物品!U334&amp;"""")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IF(物品!B335="",0,"'"&amp;物品!B335&amp;"'")</f>
        <v>0</v>
      </c>
      <c r="B192">
        <f>物品!D256</f>
        <v>0</v>
      </c>
      <c r="C192">
        <f>物品!E335</f>
        <v>0</v>
      </c>
      <c r="D192">
        <f>物品!F335</f>
        <v>0</v>
      </c>
      <c r="E192">
        <f>IF(ISTEXT(物品!G326)=TRUE,"'"&amp;物品!G326&amp;"'",物品!G326)</f>
        <v>0</v>
      </c>
      <c r="F192">
        <f>IF(ISTEXT(物品!H326)=TRUE,"'"&amp;物品!H326&amp;"'",物品!H326)</f>
        <v>0</v>
      </c>
      <c r="G192">
        <f>IF(物品!I335="",0,"'"&amp;物品!I335&amp;"'")</f>
        <v>0</v>
      </c>
      <c r="H192">
        <f>IF(物品!R326="",0,物品!R326)</f>
        <v>0</v>
      </c>
      <c r="I192">
        <f>IF(物品!S326="",0,物品!S326)</f>
        <v>0</v>
      </c>
      <c r="J192">
        <f>IF(物品!C335="",0,""""&amp;物品!C335&amp;"""")</f>
        <v>0</v>
      </c>
      <c r="K192" t="str">
        <f>IF(物品!T335="","""""",""""&amp;物品!T335&amp;"""")</f>
        <v>""</v>
      </c>
      <c r="L192">
        <f>IF(物品!U335="",0,""""&amp;物品!U335&amp;"""")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IF(物品!B336="",0,"'"&amp;物品!B336&amp;"'")</f>
        <v>0</v>
      </c>
      <c r="B193">
        <f>物品!D257</f>
        <v>0</v>
      </c>
      <c r="C193">
        <f>物品!E336</f>
        <v>0</v>
      </c>
      <c r="D193">
        <f>物品!F336</f>
        <v>0</v>
      </c>
      <c r="E193">
        <f>IF(ISTEXT(物品!G327)=TRUE,"'"&amp;物品!G327&amp;"'",物品!G327)</f>
        <v>0</v>
      </c>
      <c r="F193">
        <f>IF(ISTEXT(物品!H327)=TRUE,"'"&amp;物品!H327&amp;"'",物品!H327)</f>
        <v>0</v>
      </c>
      <c r="G193">
        <f>IF(物品!I336="",0,"'"&amp;物品!I336&amp;"'")</f>
        <v>0</v>
      </c>
      <c r="H193">
        <f>IF(物品!R327="",0,物品!R327)</f>
        <v>0</v>
      </c>
      <c r="I193">
        <f>IF(物品!S327="",0,物品!S327)</f>
        <v>0</v>
      </c>
      <c r="J193">
        <f>IF(物品!C336="",0,""""&amp;物品!C336&amp;"""")</f>
        <v>0</v>
      </c>
      <c r="K193" t="str">
        <f>IF(物品!T336="","""""",""""&amp;物品!T336&amp;"""")</f>
        <v>""</v>
      </c>
      <c r="L193">
        <f>IF(物品!U336="",0,""""&amp;物品!U336&amp;"""")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IF(物品!B337="",0,"'"&amp;物品!B337&amp;"'")</f>
        <v>0</v>
      </c>
      <c r="B194">
        <f>物品!D258</f>
        <v>0</v>
      </c>
      <c r="C194">
        <f>物品!E337</f>
        <v>0</v>
      </c>
      <c r="D194">
        <f>物品!F337</f>
        <v>0</v>
      </c>
      <c r="E194">
        <f>IF(ISTEXT(物品!G328)=TRUE,"'"&amp;物品!G328&amp;"'",物品!G328)</f>
        <v>0</v>
      </c>
      <c r="F194">
        <f>IF(ISTEXT(物品!H328)=TRUE,"'"&amp;物品!H328&amp;"'",物品!H328)</f>
        <v>0</v>
      </c>
      <c r="G194">
        <f>IF(物品!I337="",0,"'"&amp;物品!I337&amp;"'")</f>
        <v>0</v>
      </c>
      <c r="H194">
        <f>IF(物品!R328="",0,物品!R328)</f>
        <v>0</v>
      </c>
      <c r="I194">
        <f>IF(物品!S328="",0,物品!S328)</f>
        <v>0</v>
      </c>
      <c r="J194">
        <f>IF(物品!C337="",0,""""&amp;物品!C337&amp;"""")</f>
        <v>0</v>
      </c>
      <c r="K194" t="str">
        <f>IF(物品!T337="","""""",""""&amp;物品!T337&amp;"""")</f>
        <v>""</v>
      </c>
      <c r="L194">
        <f>IF(物品!U337="",0,""""&amp;物品!U337&amp;"""")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IF(物品!B338="",0,"'"&amp;物品!B338&amp;"'")</f>
        <v>0</v>
      </c>
      <c r="B195">
        <f>物品!D259</f>
        <v>0</v>
      </c>
      <c r="C195">
        <f>物品!E338</f>
        <v>0</v>
      </c>
      <c r="D195">
        <f>物品!F338</f>
        <v>0</v>
      </c>
      <c r="E195">
        <f>IF(ISTEXT(物品!G329)=TRUE,"'"&amp;物品!G329&amp;"'",物品!G329)</f>
        <v>0</v>
      </c>
      <c r="F195">
        <f>IF(ISTEXT(物品!H329)=TRUE,"'"&amp;物品!H329&amp;"'",物品!H329)</f>
        <v>0</v>
      </c>
      <c r="G195">
        <f>IF(物品!I338="",0,"'"&amp;物品!I338&amp;"'")</f>
        <v>0</v>
      </c>
      <c r="H195">
        <f>IF(物品!R329="",0,物品!R329)</f>
        <v>0</v>
      </c>
      <c r="I195">
        <f>IF(物品!S329="",0,物品!S329)</f>
        <v>0</v>
      </c>
      <c r="J195">
        <f>IF(物品!C338="",0,""""&amp;物品!C338&amp;"""")</f>
        <v>0</v>
      </c>
      <c r="K195" t="str">
        <f>IF(物品!T338="","""""",""""&amp;物品!T338&amp;"""")</f>
        <v>""</v>
      </c>
      <c r="L195">
        <f>IF(物品!U338="",0,""""&amp;物品!U338&amp;"""")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IF(物品!B339="",0,"'"&amp;物品!B339&amp;"'")</f>
        <v>0</v>
      </c>
      <c r="B196">
        <f>物品!D260</f>
        <v>0</v>
      </c>
      <c r="C196">
        <f>物品!E339</f>
        <v>0</v>
      </c>
      <c r="D196">
        <f>物品!F339</f>
        <v>0</v>
      </c>
      <c r="E196">
        <f>IF(ISTEXT(物品!G330)=TRUE,"'"&amp;物品!G330&amp;"'",物品!G330)</f>
        <v>0</v>
      </c>
      <c r="F196">
        <f>IF(ISTEXT(物品!H330)=TRUE,"'"&amp;物品!H330&amp;"'",物品!H330)</f>
        <v>0</v>
      </c>
      <c r="G196">
        <f>IF(物品!I339="",0,"'"&amp;物品!I339&amp;"'")</f>
        <v>0</v>
      </c>
      <c r="H196">
        <f>IF(物品!R330="",0,物品!R330)</f>
        <v>0</v>
      </c>
      <c r="I196">
        <f>IF(物品!S330="",0,物品!S330)</f>
        <v>0</v>
      </c>
      <c r="J196">
        <f>IF(物品!C339="",0,""""&amp;物品!C339&amp;"""")</f>
        <v>0</v>
      </c>
      <c r="K196" t="str">
        <f>IF(物品!T339="","""""",""""&amp;物品!T339&amp;"""")</f>
        <v>""</v>
      </c>
      <c r="L196">
        <f>IF(物品!U339="",0,""""&amp;物品!U339&amp;"""")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IF(物品!B340="",0,"'"&amp;物品!B340&amp;"'")</f>
        <v>0</v>
      </c>
      <c r="B197">
        <f>物品!D261</f>
        <v>0</v>
      </c>
      <c r="C197">
        <f>物品!E340</f>
        <v>0</v>
      </c>
      <c r="D197">
        <f>物品!F340</f>
        <v>0</v>
      </c>
      <c r="E197">
        <f>IF(ISTEXT(物品!G331)=TRUE,"'"&amp;物品!G331&amp;"'",物品!G331)</f>
        <v>0</v>
      </c>
      <c r="F197">
        <f>IF(ISTEXT(物品!H331)=TRUE,"'"&amp;物品!H331&amp;"'",物品!H331)</f>
        <v>0</v>
      </c>
      <c r="G197">
        <f>IF(物品!I340="",0,"'"&amp;物品!I340&amp;"'")</f>
        <v>0</v>
      </c>
      <c r="H197">
        <f>IF(物品!R331="",0,物品!R331)</f>
        <v>0</v>
      </c>
      <c r="I197">
        <f>IF(物品!S331="",0,物品!S331)</f>
        <v>0</v>
      </c>
      <c r="J197">
        <f>IF(物品!C340="",0,""""&amp;物品!C340&amp;"""")</f>
        <v>0</v>
      </c>
      <c r="K197" t="str">
        <f>IF(物品!T340="","""""",""""&amp;物品!T340&amp;"""")</f>
        <v>""</v>
      </c>
      <c r="L197">
        <f>IF(物品!U340="",0,""""&amp;物品!U340&amp;"""")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IF(物品!B341="",0,"'"&amp;物品!B341&amp;"'")</f>
        <v>0</v>
      </c>
      <c r="B198">
        <f>物品!D262</f>
        <v>0</v>
      </c>
      <c r="C198">
        <f>物品!E341</f>
        <v>0</v>
      </c>
      <c r="D198">
        <f>物品!F341</f>
        <v>0</v>
      </c>
      <c r="E198">
        <f>IF(ISTEXT(物品!G332)=TRUE,"'"&amp;物品!G332&amp;"'",物品!G332)</f>
        <v>0</v>
      </c>
      <c r="F198">
        <f>IF(ISTEXT(物品!H332)=TRUE,"'"&amp;物品!H332&amp;"'",物品!H332)</f>
        <v>0</v>
      </c>
      <c r="G198">
        <f>IF(物品!I341="",0,"'"&amp;物品!I341&amp;"'")</f>
        <v>0</v>
      </c>
      <c r="H198">
        <f>IF(物品!R332="",0,物品!R332)</f>
        <v>0</v>
      </c>
      <c r="I198">
        <f>IF(物品!S332="",0,物品!S332)</f>
        <v>0</v>
      </c>
      <c r="J198">
        <f>IF(物品!C341="",0,""""&amp;物品!C341&amp;"""")</f>
        <v>0</v>
      </c>
      <c r="K198" t="str">
        <f>IF(物品!T341="","""""",""""&amp;物品!T341&amp;"""")</f>
        <v>""</v>
      </c>
      <c r="L198">
        <f>IF(物品!U341="",0,""""&amp;物品!U341&amp;"""")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IF(物品!B342="",0,"'"&amp;物品!B342&amp;"'")</f>
        <v>0</v>
      </c>
      <c r="B199">
        <f>物品!D263</f>
        <v>0</v>
      </c>
      <c r="C199">
        <f>物品!E342</f>
        <v>0</v>
      </c>
      <c r="D199">
        <f>物品!F342</f>
        <v>0</v>
      </c>
      <c r="E199">
        <f>IF(ISTEXT(物品!G333)=TRUE,"'"&amp;物品!G333&amp;"'",物品!G333)</f>
        <v>0</v>
      </c>
      <c r="F199">
        <f>IF(ISTEXT(物品!H333)=TRUE,"'"&amp;物品!H333&amp;"'",物品!H333)</f>
        <v>0</v>
      </c>
      <c r="G199">
        <f>IF(物品!I342="",0,"'"&amp;物品!I342&amp;"'")</f>
        <v>0</v>
      </c>
      <c r="H199">
        <f>IF(物品!R333="",0,物品!R333)</f>
        <v>0</v>
      </c>
      <c r="I199">
        <f>IF(物品!S333="",0,物品!S333)</f>
        <v>0</v>
      </c>
      <c r="J199">
        <f>IF(物品!C342="",0,""""&amp;物品!C342&amp;"""")</f>
        <v>0</v>
      </c>
      <c r="K199" t="str">
        <f>IF(物品!T342="","""""",""""&amp;物品!T342&amp;"""")</f>
        <v>""</v>
      </c>
      <c r="L199">
        <f>IF(物品!U342="",0,""""&amp;物品!U342&amp;"""")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IF(物品!B343="",0,"'"&amp;物品!B343&amp;"'")</f>
        <v>0</v>
      </c>
      <c r="B200">
        <f>物品!D264</f>
        <v>0</v>
      </c>
      <c r="C200">
        <f>物品!E343</f>
        <v>0</v>
      </c>
      <c r="D200">
        <f>物品!F343</f>
        <v>0</v>
      </c>
      <c r="E200">
        <f>IF(ISTEXT(物品!G334)=TRUE,"'"&amp;物品!G334&amp;"'",物品!G334)</f>
        <v>0</v>
      </c>
      <c r="F200">
        <f>IF(ISTEXT(物品!H334)=TRUE,"'"&amp;物品!H334&amp;"'",物品!H334)</f>
        <v>0</v>
      </c>
      <c r="G200">
        <f>IF(物品!I343="",0,"'"&amp;物品!I343&amp;"'")</f>
        <v>0</v>
      </c>
      <c r="H200">
        <f>IF(物品!R334="",0,物品!R334)</f>
        <v>0</v>
      </c>
      <c r="I200">
        <f>IF(物品!S334="",0,物品!S334)</f>
        <v>0</v>
      </c>
      <c r="J200">
        <f>IF(物品!C343="",0,""""&amp;物品!C343&amp;"""")</f>
        <v>0</v>
      </c>
      <c r="K200" t="str">
        <f>IF(物品!T343="","""""",""""&amp;物品!T343&amp;"""")</f>
        <v>""</v>
      </c>
      <c r="L200">
        <f>IF(物品!U343="",0,""""&amp;物品!U343&amp;"""")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IF(物品!B344="",0,"'"&amp;物品!B344&amp;"'")</f>
        <v>0</v>
      </c>
      <c r="B201">
        <f>物品!D265</f>
        <v>0</v>
      </c>
      <c r="C201">
        <f>物品!E344</f>
        <v>0</v>
      </c>
      <c r="D201">
        <f>物品!F344</f>
        <v>0</v>
      </c>
      <c r="E201">
        <f>IF(ISTEXT(物品!G335)=TRUE,"'"&amp;物品!G335&amp;"'",物品!G335)</f>
        <v>0</v>
      </c>
      <c r="F201">
        <f>IF(ISTEXT(物品!H335)=TRUE,"'"&amp;物品!H335&amp;"'",物品!H335)</f>
        <v>0</v>
      </c>
      <c r="G201">
        <f>IF(物品!I344="",0,"'"&amp;物品!I344&amp;"'")</f>
        <v>0</v>
      </c>
      <c r="H201">
        <f>IF(物品!R335="",0,物品!R335)</f>
        <v>0</v>
      </c>
      <c r="I201">
        <f>IF(物品!S335="",0,物品!S335)</f>
        <v>0</v>
      </c>
      <c r="J201">
        <f>IF(物品!C344="",0,""""&amp;物品!C344&amp;"""")</f>
        <v>0</v>
      </c>
      <c r="K201" t="str">
        <f>IF(物品!T344="","""""",""""&amp;物品!T344&amp;"""")</f>
        <v>""</v>
      </c>
      <c r="L201">
        <f>IF(物品!U344="",0,""""&amp;物品!U344&amp;"""")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IF(物品!B345="",0,"'"&amp;物品!B345&amp;"'")</f>
        <v>0</v>
      </c>
      <c r="B202">
        <f>物品!D266</f>
        <v>0</v>
      </c>
      <c r="C202">
        <f>物品!E345</f>
        <v>0</v>
      </c>
      <c r="D202">
        <f>物品!F345</f>
        <v>0</v>
      </c>
      <c r="E202">
        <f>IF(ISTEXT(物品!G336)=TRUE,"'"&amp;物品!G336&amp;"'",物品!G336)</f>
        <v>0</v>
      </c>
      <c r="F202">
        <f>IF(ISTEXT(物品!H336)=TRUE,"'"&amp;物品!H336&amp;"'",物品!H336)</f>
        <v>0</v>
      </c>
      <c r="G202">
        <f>IF(物品!I345="",0,"'"&amp;物品!I345&amp;"'")</f>
        <v>0</v>
      </c>
      <c r="H202">
        <f>IF(物品!R336="",0,物品!R336)</f>
        <v>0</v>
      </c>
      <c r="I202">
        <f>IF(物品!S336="",0,物品!S336)</f>
        <v>0</v>
      </c>
      <c r="J202">
        <f>IF(物品!C345="",0,""""&amp;物品!C345&amp;"""")</f>
        <v>0</v>
      </c>
      <c r="K202" t="str">
        <f>IF(物品!T345="","""""",""""&amp;物品!T345&amp;"""")</f>
        <v>""</v>
      </c>
      <c r="L202">
        <f>IF(物品!U345="",0,""""&amp;物品!U345&amp;"""")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IF(物品!B346="",0,"'"&amp;物品!B346&amp;"'")</f>
        <v>0</v>
      </c>
      <c r="B203">
        <f>物品!D267</f>
        <v>0</v>
      </c>
      <c r="C203">
        <f>物品!E346</f>
        <v>0</v>
      </c>
      <c r="D203">
        <f>物品!F346</f>
        <v>0</v>
      </c>
      <c r="E203">
        <f>IF(ISTEXT(物品!G337)=TRUE,"'"&amp;物品!G337&amp;"'",物品!G337)</f>
        <v>0</v>
      </c>
      <c r="F203">
        <f>IF(ISTEXT(物品!H337)=TRUE,"'"&amp;物品!H337&amp;"'",物品!H337)</f>
        <v>0</v>
      </c>
      <c r="G203">
        <f>IF(物品!I346="",0,"'"&amp;物品!I346&amp;"'")</f>
        <v>0</v>
      </c>
      <c r="H203">
        <f>IF(物品!R337="",0,物品!R337)</f>
        <v>0</v>
      </c>
      <c r="I203">
        <f>IF(物品!S337="",0,物品!S337)</f>
        <v>0</v>
      </c>
      <c r="J203">
        <f>IF(物品!C346="",0,""""&amp;物品!C346&amp;"""")</f>
        <v>0</v>
      </c>
      <c r="K203" t="str">
        <f>IF(物品!T346="","""""",""""&amp;物品!T346&amp;"""")</f>
        <v>""</v>
      </c>
      <c r="L203">
        <f>IF(物品!U346="",0,""""&amp;物品!U346&amp;"""")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IF(物品!B347="",0,"'"&amp;物品!B347&amp;"'")</f>
        <v>0</v>
      </c>
      <c r="B204">
        <f>物品!D268</f>
        <v>0</v>
      </c>
      <c r="C204">
        <f>物品!E347</f>
        <v>0</v>
      </c>
      <c r="D204">
        <f>物品!F347</f>
        <v>0</v>
      </c>
      <c r="E204">
        <f>IF(ISTEXT(物品!G338)=TRUE,"'"&amp;物品!G338&amp;"'",物品!G338)</f>
        <v>0</v>
      </c>
      <c r="F204">
        <f>IF(ISTEXT(物品!H338)=TRUE,"'"&amp;物品!H338&amp;"'",物品!H338)</f>
        <v>0</v>
      </c>
      <c r="G204">
        <f>IF(物品!I347="",0,"'"&amp;物品!I347&amp;"'")</f>
        <v>0</v>
      </c>
      <c r="H204">
        <f>IF(物品!R338="",0,物品!R338)</f>
        <v>0</v>
      </c>
      <c r="I204">
        <f>IF(物品!S338="",0,物品!S338)</f>
        <v>0</v>
      </c>
      <c r="J204">
        <f>IF(物品!C347="",0,""""&amp;物品!C347&amp;"""")</f>
        <v>0</v>
      </c>
      <c r="K204" t="str">
        <f>IF(物品!T347="","""""",""""&amp;物品!T347&amp;"""")</f>
        <v>""</v>
      </c>
      <c r="L204">
        <f>IF(物品!U347="",0,""""&amp;物品!U347&amp;"""")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IF(物品!B348="",0,"'"&amp;物品!B348&amp;"'")</f>
        <v>0</v>
      </c>
      <c r="B205">
        <f>物品!D269</f>
        <v>0</v>
      </c>
      <c r="C205">
        <f>物品!E348</f>
        <v>0</v>
      </c>
      <c r="D205">
        <f>物品!F348</f>
        <v>0</v>
      </c>
      <c r="E205">
        <f>IF(ISTEXT(物品!G339)=TRUE,"'"&amp;物品!G339&amp;"'",物品!G339)</f>
        <v>0</v>
      </c>
      <c r="F205">
        <f>IF(ISTEXT(物品!H339)=TRUE,"'"&amp;物品!H339&amp;"'",物品!H339)</f>
        <v>0</v>
      </c>
      <c r="G205">
        <f>IF(物品!I348="",0,"'"&amp;物品!I348&amp;"'")</f>
        <v>0</v>
      </c>
      <c r="H205">
        <f>IF(物品!R339="",0,物品!R339)</f>
        <v>0</v>
      </c>
      <c r="I205">
        <f>IF(物品!S339="",0,物品!S339)</f>
        <v>0</v>
      </c>
      <c r="J205">
        <f>IF(物品!C348="",0,""""&amp;物品!C348&amp;"""")</f>
        <v>0</v>
      </c>
      <c r="K205" t="str">
        <f>IF(物品!T348="","""""",""""&amp;物品!T348&amp;"""")</f>
        <v>""</v>
      </c>
      <c r="L205">
        <f>IF(物品!U348="",0,""""&amp;物品!U348&amp;"""")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IF(物品!B349="",0,"'"&amp;物品!B349&amp;"'")</f>
        <v>0</v>
      </c>
      <c r="B206">
        <f>物品!D270</f>
        <v>0</v>
      </c>
      <c r="C206">
        <f>物品!E349</f>
        <v>0</v>
      </c>
      <c r="D206">
        <f>物品!F349</f>
        <v>0</v>
      </c>
      <c r="E206">
        <f>IF(ISTEXT(物品!G340)=TRUE,"'"&amp;物品!G340&amp;"'",物品!G340)</f>
        <v>0</v>
      </c>
      <c r="F206">
        <f>IF(ISTEXT(物品!H340)=TRUE,"'"&amp;物品!H340&amp;"'",物品!H340)</f>
        <v>0</v>
      </c>
      <c r="G206">
        <f>IF(物品!I349="",0,"'"&amp;物品!I349&amp;"'")</f>
        <v>0</v>
      </c>
      <c r="H206">
        <f>IF(物品!R340="",0,物品!R340)</f>
        <v>0</v>
      </c>
      <c r="I206">
        <f>IF(物品!S340="",0,物品!S340)</f>
        <v>0</v>
      </c>
      <c r="J206">
        <f>IF(物品!C349="",0,""""&amp;物品!C349&amp;"""")</f>
        <v>0</v>
      </c>
      <c r="K206" t="str">
        <f>IF(物品!T349="","""""",""""&amp;物品!T349&amp;"""")</f>
        <v>""</v>
      </c>
      <c r="L206">
        <f>IF(物品!U349="",0,""""&amp;物品!U349&amp;"""")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IF(物品!B350="",0,"'"&amp;物品!B350&amp;"'")</f>
        <v>0</v>
      </c>
      <c r="B207">
        <f>物品!D271</f>
        <v>0</v>
      </c>
      <c r="C207">
        <f>物品!E350</f>
        <v>0</v>
      </c>
      <c r="D207">
        <f>物品!F350</f>
        <v>0</v>
      </c>
      <c r="E207">
        <f>IF(ISTEXT(物品!G341)=TRUE,"'"&amp;物品!G341&amp;"'",物品!G341)</f>
        <v>0</v>
      </c>
      <c r="F207">
        <f>IF(ISTEXT(物品!H341)=TRUE,"'"&amp;物品!H341&amp;"'",物品!H341)</f>
        <v>0</v>
      </c>
      <c r="G207">
        <f>IF(物品!I350="",0,"'"&amp;物品!I350&amp;"'")</f>
        <v>0</v>
      </c>
      <c r="H207">
        <f>IF(物品!R341="",0,物品!R341)</f>
        <v>0</v>
      </c>
      <c r="I207">
        <f>IF(物品!S341="",0,物品!S341)</f>
        <v>0</v>
      </c>
      <c r="J207">
        <f>IF(物品!C350="",0,""""&amp;物品!C350&amp;"""")</f>
        <v>0</v>
      </c>
      <c r="K207" t="str">
        <f>IF(物品!T350="","""""",""""&amp;物品!T350&amp;"""")</f>
        <v>""</v>
      </c>
      <c r="L207">
        <f>IF(物品!U350="",0,""""&amp;物品!U350&amp;"""")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IF(物品!B351="",0,"'"&amp;物品!B351&amp;"'")</f>
        <v>0</v>
      </c>
      <c r="B208">
        <f>物品!D272</f>
        <v>0</v>
      </c>
      <c r="C208">
        <f>物品!E351</f>
        <v>0</v>
      </c>
      <c r="D208">
        <f>物品!F351</f>
        <v>0</v>
      </c>
      <c r="E208">
        <f>IF(ISTEXT(物品!G342)=TRUE,"'"&amp;物品!G342&amp;"'",物品!G342)</f>
        <v>0</v>
      </c>
      <c r="F208">
        <f>IF(ISTEXT(物品!H342)=TRUE,"'"&amp;物品!H342&amp;"'",物品!H342)</f>
        <v>0</v>
      </c>
      <c r="G208">
        <f>IF(物品!I351="",0,"'"&amp;物品!I351&amp;"'")</f>
        <v>0</v>
      </c>
      <c r="H208">
        <f>IF(物品!R342="",0,物品!R342)</f>
        <v>0</v>
      </c>
      <c r="I208">
        <f>IF(物品!S342="",0,物品!S342)</f>
        <v>0</v>
      </c>
      <c r="J208">
        <f>IF(物品!C351="",0,""""&amp;物品!C351&amp;"""")</f>
        <v>0</v>
      </c>
      <c r="K208" t="str">
        <f>IF(物品!T351="","""""",""""&amp;物品!T351&amp;"""")</f>
        <v>""</v>
      </c>
      <c r="L208">
        <f>IF(物品!U351="",0,""""&amp;物品!U351&amp;"""")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IF(物品!B352="",0,"'"&amp;物品!B352&amp;"'")</f>
        <v>0</v>
      </c>
      <c r="B209">
        <f>物品!D273</f>
        <v>0</v>
      </c>
      <c r="C209">
        <f>物品!E352</f>
        <v>0</v>
      </c>
      <c r="D209">
        <f>物品!F352</f>
        <v>0</v>
      </c>
      <c r="E209">
        <f>IF(ISTEXT(物品!G343)=TRUE,"'"&amp;物品!G343&amp;"'",物品!G343)</f>
        <v>0</v>
      </c>
      <c r="F209">
        <f>IF(ISTEXT(物品!H343)=TRUE,"'"&amp;物品!H343&amp;"'",物品!H343)</f>
        <v>0</v>
      </c>
      <c r="G209">
        <f>IF(物品!I352="",0,"'"&amp;物品!I352&amp;"'")</f>
        <v>0</v>
      </c>
      <c r="H209">
        <f>IF(物品!R343="",0,物品!R343)</f>
        <v>0</v>
      </c>
      <c r="I209">
        <f>IF(物品!S343="",0,物品!S343)</f>
        <v>0</v>
      </c>
      <c r="J209">
        <f>IF(物品!C352="",0,""""&amp;物品!C352&amp;"""")</f>
        <v>0</v>
      </c>
      <c r="K209" t="str">
        <f>IF(物品!T352="","""""",""""&amp;物品!T352&amp;"""")</f>
        <v>""</v>
      </c>
      <c r="L209">
        <f>IF(物品!U352="",0,""""&amp;物品!U352&amp;"""")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IF(物品!B353="",0,"'"&amp;物品!B353&amp;"'")</f>
        <v>0</v>
      </c>
      <c r="B210">
        <f>物品!D274</f>
        <v>0</v>
      </c>
      <c r="C210">
        <f>物品!E353</f>
        <v>0</v>
      </c>
      <c r="D210">
        <f>物品!F353</f>
        <v>0</v>
      </c>
      <c r="E210">
        <f>IF(ISTEXT(物品!G344)=TRUE,"'"&amp;物品!G344&amp;"'",物品!G344)</f>
        <v>0</v>
      </c>
      <c r="F210">
        <f>IF(ISTEXT(物品!H344)=TRUE,"'"&amp;物品!H344&amp;"'",物品!H344)</f>
        <v>0</v>
      </c>
      <c r="G210">
        <f>IF(物品!I353="",0,"'"&amp;物品!I353&amp;"'")</f>
        <v>0</v>
      </c>
      <c r="H210">
        <f>IF(物品!R344="",0,物品!R344)</f>
        <v>0</v>
      </c>
      <c r="I210">
        <f>IF(物品!S344="",0,物品!S344)</f>
        <v>0</v>
      </c>
      <c r="J210">
        <f>IF(物品!C353="",0,""""&amp;物品!C353&amp;"""")</f>
        <v>0</v>
      </c>
      <c r="K210" t="str">
        <f>IF(物品!T353="","""""",""""&amp;物品!T353&amp;"""")</f>
        <v>""</v>
      </c>
      <c r="L210">
        <f>IF(物品!U353="",0,""""&amp;物品!U353&amp;"""")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IF(物品!B354="",0,"'"&amp;物品!B354&amp;"'")</f>
        <v>0</v>
      </c>
      <c r="B211">
        <f>物品!D275</f>
        <v>0</v>
      </c>
      <c r="C211">
        <f>物品!E354</f>
        <v>0</v>
      </c>
      <c r="D211">
        <f>物品!F354</f>
        <v>0</v>
      </c>
      <c r="E211">
        <f>IF(ISTEXT(物品!G345)=TRUE,"'"&amp;物品!G345&amp;"'",物品!G345)</f>
        <v>0</v>
      </c>
      <c r="F211">
        <f>IF(ISTEXT(物品!H345)=TRUE,"'"&amp;物品!H345&amp;"'",物品!H345)</f>
        <v>0</v>
      </c>
      <c r="G211">
        <f>IF(物品!I354="",0,"'"&amp;物品!I354&amp;"'")</f>
        <v>0</v>
      </c>
      <c r="H211">
        <f>IF(物品!R345="",0,物品!R345)</f>
        <v>0</v>
      </c>
      <c r="I211">
        <f>IF(物品!S345="",0,物品!S345)</f>
        <v>0</v>
      </c>
      <c r="J211">
        <f>IF(物品!C354="",0,""""&amp;物品!C354&amp;"""")</f>
        <v>0</v>
      </c>
      <c r="K211" t="str">
        <f>IF(物品!T354="","""""",""""&amp;物品!T354&amp;"""")</f>
        <v>""</v>
      </c>
      <c r="L211">
        <f>IF(物品!U354="",0,""""&amp;物品!U354&amp;"""")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IF(物品!B355="",0,"'"&amp;物品!B355&amp;"'")</f>
        <v>0</v>
      </c>
      <c r="B212">
        <f>物品!D276</f>
        <v>0</v>
      </c>
      <c r="C212">
        <f>物品!E355</f>
        <v>0</v>
      </c>
      <c r="D212">
        <f>物品!F355</f>
        <v>0</v>
      </c>
      <c r="E212">
        <f>IF(ISTEXT(物品!G346)=TRUE,"'"&amp;物品!G346&amp;"'",物品!G346)</f>
        <v>0</v>
      </c>
      <c r="F212">
        <f>IF(ISTEXT(物品!H346)=TRUE,"'"&amp;物品!H346&amp;"'",物品!H346)</f>
        <v>0</v>
      </c>
      <c r="G212">
        <f>IF(物品!I355="",0,"'"&amp;物品!I355&amp;"'")</f>
        <v>0</v>
      </c>
      <c r="H212">
        <f>IF(物品!R346="",0,物品!R346)</f>
        <v>0</v>
      </c>
      <c r="I212">
        <f>IF(物品!S346="",0,物品!S346)</f>
        <v>0</v>
      </c>
      <c r="J212">
        <f>IF(物品!C355="",0,""""&amp;物品!C355&amp;"""")</f>
        <v>0</v>
      </c>
      <c r="K212" t="str">
        <f>IF(物品!T355="","""""",""""&amp;物品!T355&amp;"""")</f>
        <v>""</v>
      </c>
      <c r="L212">
        <f>IF(物品!U355="",0,""""&amp;物品!U355&amp;"""")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IF(物品!B356="",0,"'"&amp;物品!B356&amp;"'")</f>
        <v>0</v>
      </c>
      <c r="B213">
        <f>物品!D277</f>
        <v>0</v>
      </c>
      <c r="C213">
        <f>物品!E356</f>
        <v>0</v>
      </c>
      <c r="D213">
        <f>物品!F356</f>
        <v>0</v>
      </c>
      <c r="E213">
        <f>IF(ISTEXT(物品!G347)=TRUE,"'"&amp;物品!G347&amp;"'",物品!G347)</f>
        <v>0</v>
      </c>
      <c r="F213">
        <f>IF(ISTEXT(物品!H347)=TRUE,"'"&amp;物品!H347&amp;"'",物品!H347)</f>
        <v>0</v>
      </c>
      <c r="G213">
        <f>IF(物品!I356="",0,"'"&amp;物品!I356&amp;"'")</f>
        <v>0</v>
      </c>
      <c r="H213">
        <f>IF(物品!R347="",0,物品!R347)</f>
        <v>0</v>
      </c>
      <c r="I213">
        <f>IF(物品!S347="",0,物品!S347)</f>
        <v>0</v>
      </c>
      <c r="J213">
        <f>IF(物品!C356="",0,""""&amp;物品!C356&amp;"""")</f>
        <v>0</v>
      </c>
      <c r="K213" t="str">
        <f>IF(物品!T356="","""""",""""&amp;物品!T356&amp;"""")</f>
        <v>""</v>
      </c>
      <c r="L213">
        <f>IF(物品!U356="",0,""""&amp;物品!U356&amp;"""")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IF(物品!B357="",0,"'"&amp;物品!B357&amp;"'")</f>
        <v>0</v>
      </c>
      <c r="B214">
        <f>物品!D278</f>
        <v>0</v>
      </c>
      <c r="C214">
        <f>物品!E357</f>
        <v>0</v>
      </c>
      <c r="D214">
        <f>物品!F357</f>
        <v>0</v>
      </c>
      <c r="E214">
        <f>IF(ISTEXT(物品!G348)=TRUE,"'"&amp;物品!G348&amp;"'",物品!G348)</f>
        <v>0</v>
      </c>
      <c r="F214">
        <f>IF(ISTEXT(物品!H348)=TRUE,"'"&amp;物品!H348&amp;"'",物品!H348)</f>
        <v>0</v>
      </c>
      <c r="G214">
        <f>IF(物品!I357="",0,"'"&amp;物品!I357&amp;"'")</f>
        <v>0</v>
      </c>
      <c r="H214">
        <f>IF(物品!R348="",0,物品!R348)</f>
        <v>0</v>
      </c>
      <c r="I214">
        <f>IF(物品!S348="",0,物品!S348)</f>
        <v>0</v>
      </c>
      <c r="J214">
        <f>IF(物品!C357="",0,""""&amp;物品!C357&amp;"""")</f>
        <v>0</v>
      </c>
      <c r="K214" t="str">
        <f>IF(物品!T357="","""""",""""&amp;物品!T357&amp;"""")</f>
        <v>""</v>
      </c>
      <c r="L214">
        <f>IF(物品!U357="",0,""""&amp;物品!U357&amp;"""")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IF(物品!B358="",0,"'"&amp;物品!B358&amp;"'")</f>
        <v>0</v>
      </c>
      <c r="B215">
        <f>物品!D279</f>
        <v>0</v>
      </c>
      <c r="C215">
        <f>物品!E358</f>
        <v>0</v>
      </c>
      <c r="D215">
        <f>物品!F358</f>
        <v>0</v>
      </c>
      <c r="E215">
        <f>IF(ISTEXT(物品!G349)=TRUE,"'"&amp;物品!G349&amp;"'",物品!G349)</f>
        <v>0</v>
      </c>
      <c r="F215">
        <f>IF(ISTEXT(物品!H349)=TRUE,"'"&amp;物品!H349&amp;"'",物品!H349)</f>
        <v>0</v>
      </c>
      <c r="G215">
        <f>IF(物品!I358="",0,"'"&amp;物品!I358&amp;"'")</f>
        <v>0</v>
      </c>
      <c r="H215">
        <f>IF(物品!R349="",0,物品!R349)</f>
        <v>0</v>
      </c>
      <c r="I215">
        <f>IF(物品!S349="",0,物品!S349)</f>
        <v>0</v>
      </c>
      <c r="J215">
        <f>IF(物品!C358="",0,""""&amp;物品!C358&amp;"""")</f>
        <v>0</v>
      </c>
      <c r="K215" t="str">
        <f>IF(物品!T358="","""""",""""&amp;物品!T358&amp;"""")</f>
        <v>""</v>
      </c>
      <c r="L215">
        <f>IF(物品!U358="",0,""""&amp;物品!U358&amp;"""")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IF(物品!B359="",0,"'"&amp;物品!B359&amp;"'")</f>
        <v>0</v>
      </c>
      <c r="B216">
        <f>物品!D280</f>
        <v>0</v>
      </c>
      <c r="C216">
        <f>物品!E359</f>
        <v>0</v>
      </c>
      <c r="D216">
        <f>物品!F359</f>
        <v>0</v>
      </c>
      <c r="E216">
        <f>IF(ISTEXT(物品!G350)=TRUE,"'"&amp;物品!G350&amp;"'",物品!G350)</f>
        <v>0</v>
      </c>
      <c r="F216">
        <f>IF(ISTEXT(物品!H350)=TRUE,"'"&amp;物品!H350&amp;"'",物品!H350)</f>
        <v>0</v>
      </c>
      <c r="G216">
        <f>IF(物品!I359="",0,"'"&amp;物品!I359&amp;"'")</f>
        <v>0</v>
      </c>
      <c r="H216">
        <f>IF(物品!R350="",0,物品!R350)</f>
        <v>0</v>
      </c>
      <c r="I216">
        <f>IF(物品!S350="",0,物品!S350)</f>
        <v>0</v>
      </c>
      <c r="J216">
        <f>IF(物品!C359="",0,""""&amp;物品!C359&amp;"""")</f>
        <v>0</v>
      </c>
      <c r="K216" t="str">
        <f>IF(物品!T359="","""""",""""&amp;物品!T359&amp;"""")</f>
        <v>""</v>
      </c>
      <c r="L216">
        <f>IF(物品!U359="",0,""""&amp;物品!U359&amp;"""")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IF(物品!B360="",0,"'"&amp;物品!B360&amp;"'")</f>
        <v>0</v>
      </c>
      <c r="B217">
        <f>物品!D281</f>
        <v>0</v>
      </c>
      <c r="C217">
        <f>物品!E360</f>
        <v>0</v>
      </c>
      <c r="D217">
        <f>物品!F360</f>
        <v>0</v>
      </c>
      <c r="E217">
        <f>IF(ISTEXT(物品!G351)=TRUE,"'"&amp;物品!G351&amp;"'",物品!G351)</f>
        <v>0</v>
      </c>
      <c r="F217">
        <f>IF(ISTEXT(物品!H351)=TRUE,"'"&amp;物品!H351&amp;"'",物品!H351)</f>
        <v>0</v>
      </c>
      <c r="G217">
        <f>IF(物品!I360="",0,"'"&amp;物品!I360&amp;"'")</f>
        <v>0</v>
      </c>
      <c r="H217">
        <f>IF(物品!R351="",0,物品!R351)</f>
        <v>0</v>
      </c>
      <c r="I217">
        <f>IF(物品!S351="",0,物品!S351)</f>
        <v>0</v>
      </c>
      <c r="J217">
        <f>IF(物品!C360="",0,""""&amp;物品!C360&amp;"""")</f>
        <v>0</v>
      </c>
      <c r="K217" t="str">
        <f>IF(物品!T360="","""""",""""&amp;物品!T360&amp;"""")</f>
        <v>""</v>
      </c>
      <c r="L217">
        <f>IF(物品!U360="",0,""""&amp;物品!U360&amp;"""")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IF(物品!B361="",0,"'"&amp;物品!B361&amp;"'")</f>
        <v>0</v>
      </c>
      <c r="B218">
        <f>物品!D282</f>
        <v>0</v>
      </c>
      <c r="C218">
        <f>物品!E361</f>
        <v>0</v>
      </c>
      <c r="D218">
        <f>物品!F361</f>
        <v>0</v>
      </c>
      <c r="E218">
        <f>IF(ISTEXT(物品!G352)=TRUE,"'"&amp;物品!G352&amp;"'",物品!G352)</f>
        <v>0</v>
      </c>
      <c r="F218">
        <f>IF(ISTEXT(物品!H352)=TRUE,"'"&amp;物品!H352&amp;"'",物品!H352)</f>
        <v>0</v>
      </c>
      <c r="G218">
        <f>IF(物品!I361="",0,"'"&amp;物品!I361&amp;"'")</f>
        <v>0</v>
      </c>
      <c r="H218">
        <f>IF(物品!R352="",0,物品!R352)</f>
        <v>0</v>
      </c>
      <c r="I218">
        <f>IF(物品!S352="",0,物品!S352)</f>
        <v>0</v>
      </c>
      <c r="J218">
        <f>IF(物品!C361="",0,""""&amp;物品!C361&amp;"""")</f>
        <v>0</v>
      </c>
      <c r="K218" t="str">
        <f>IF(物品!T361="","""""",""""&amp;物品!T361&amp;"""")</f>
        <v>""</v>
      </c>
      <c r="L218">
        <f>IF(物品!U361="",0,""""&amp;物品!U361&amp;"""")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IF(物品!B362="",0,"'"&amp;物品!B362&amp;"'")</f>
        <v>0</v>
      </c>
      <c r="B219">
        <f>物品!D289</f>
        <v>0</v>
      </c>
      <c r="C219">
        <f>物品!E362</f>
        <v>0</v>
      </c>
      <c r="D219">
        <f>物品!F362</f>
        <v>0</v>
      </c>
      <c r="E219">
        <f>IF(ISTEXT(物品!G353)=TRUE,"'"&amp;物品!G353&amp;"'",物品!G353)</f>
        <v>0</v>
      </c>
      <c r="F219">
        <f>IF(ISTEXT(物品!H353)=TRUE,"'"&amp;物品!H353&amp;"'",物品!H353)</f>
        <v>0</v>
      </c>
      <c r="G219">
        <f>IF(物品!I362="",0,"'"&amp;物品!I362&amp;"'")</f>
        <v>0</v>
      </c>
      <c r="H219">
        <f>IF(物品!R353="",0,物品!R353)</f>
        <v>0</v>
      </c>
      <c r="I219">
        <f>IF(物品!S353="",0,物品!S353)</f>
        <v>0</v>
      </c>
      <c r="J219">
        <f>IF(物品!C362="",0,""""&amp;物品!C362&amp;"""")</f>
        <v>0</v>
      </c>
      <c r="K219" t="str">
        <f>IF(物品!T362="","""""",""""&amp;物品!T362&amp;"""")</f>
        <v>""</v>
      </c>
      <c r="L219">
        <f>IF(物品!U362="",0,""""&amp;物品!U362&amp;"""")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IF(物品!B363="",0,"'"&amp;物品!B363&amp;"'")</f>
        <v>0</v>
      </c>
      <c r="B220">
        <f>物品!D290</f>
        <v>0</v>
      </c>
      <c r="C220">
        <f>物品!E363</f>
        <v>0</v>
      </c>
      <c r="D220">
        <f>物品!F363</f>
        <v>0</v>
      </c>
      <c r="E220">
        <f>IF(ISTEXT(物品!G354)=TRUE,"'"&amp;物品!G354&amp;"'",物品!G354)</f>
        <v>0</v>
      </c>
      <c r="F220">
        <f>IF(ISTEXT(物品!H354)=TRUE,"'"&amp;物品!H354&amp;"'",物品!H354)</f>
        <v>0</v>
      </c>
      <c r="G220">
        <f>IF(物品!I363="",0,"'"&amp;物品!I363&amp;"'")</f>
        <v>0</v>
      </c>
      <c r="H220">
        <f>IF(物品!R354="",0,物品!R354)</f>
        <v>0</v>
      </c>
      <c r="I220">
        <f>IF(物品!S354="",0,物品!S354)</f>
        <v>0</v>
      </c>
      <c r="J220">
        <f>IF(物品!C363="",0,""""&amp;物品!C363&amp;"""")</f>
        <v>0</v>
      </c>
      <c r="K220" t="str">
        <f>IF(物品!T363="","""""",""""&amp;物品!T363&amp;"""")</f>
        <v>""</v>
      </c>
      <c r="L220">
        <f>IF(物品!U363="",0,""""&amp;物品!U363&amp;"""")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IF(物品!B364="",0,"'"&amp;物品!B364&amp;"'")</f>
        <v>0</v>
      </c>
      <c r="B221">
        <f>物品!D291</f>
        <v>0</v>
      </c>
      <c r="C221">
        <f>物品!E364</f>
        <v>0</v>
      </c>
      <c r="D221">
        <f>物品!F364</f>
        <v>0</v>
      </c>
      <c r="E221">
        <f>IF(ISTEXT(物品!G355)=TRUE,"'"&amp;物品!G355&amp;"'",物品!G355)</f>
        <v>0</v>
      </c>
      <c r="F221">
        <f>IF(ISTEXT(物品!H355)=TRUE,"'"&amp;物品!H355&amp;"'",物品!H355)</f>
        <v>0</v>
      </c>
      <c r="G221">
        <f>IF(物品!I364="",0,"'"&amp;物品!I364&amp;"'")</f>
        <v>0</v>
      </c>
      <c r="H221">
        <f>IF(物品!R355="",0,物品!R355)</f>
        <v>0</v>
      </c>
      <c r="I221">
        <f>IF(物品!S355="",0,物品!S355)</f>
        <v>0</v>
      </c>
      <c r="J221">
        <f>IF(物品!C364="",0,""""&amp;物品!C364&amp;"""")</f>
        <v>0</v>
      </c>
      <c r="K221" t="str">
        <f>IF(物品!T364="","""""",""""&amp;物品!T364&amp;"""")</f>
        <v>""</v>
      </c>
      <c r="L221">
        <f>IF(物品!U364="",0,""""&amp;物品!U364&amp;"""")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IF(物品!B365="",0,"'"&amp;物品!B365&amp;"'")</f>
        <v>0</v>
      </c>
      <c r="B222">
        <f>物品!D292</f>
        <v>0</v>
      </c>
      <c r="C222">
        <f>物品!E365</f>
        <v>0</v>
      </c>
      <c r="D222">
        <f>物品!F365</f>
        <v>0</v>
      </c>
      <c r="E222">
        <f>IF(ISTEXT(物品!G356)=TRUE,"'"&amp;物品!G356&amp;"'",物品!G356)</f>
        <v>0</v>
      </c>
      <c r="F222">
        <f>IF(ISTEXT(物品!H356)=TRUE,"'"&amp;物品!H356&amp;"'",物品!H356)</f>
        <v>0</v>
      </c>
      <c r="G222">
        <f>IF(物品!I365="",0,"'"&amp;物品!I365&amp;"'")</f>
        <v>0</v>
      </c>
      <c r="H222">
        <f>IF(物品!R356="",0,物品!R356)</f>
        <v>0</v>
      </c>
      <c r="I222">
        <f>IF(物品!S356="",0,物品!S356)</f>
        <v>0</v>
      </c>
      <c r="J222">
        <f>IF(物品!C365="",0,""""&amp;物品!C365&amp;"""")</f>
        <v>0</v>
      </c>
      <c r="K222" t="str">
        <f>IF(物品!T365="","""""",""""&amp;物品!T365&amp;"""")</f>
        <v>""</v>
      </c>
      <c r="L222">
        <f>IF(物品!U365="",0,""""&amp;物品!U365&amp;"""")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IF(物品!B366="",0,"'"&amp;物品!B366&amp;"'")</f>
        <v>0</v>
      </c>
      <c r="B223">
        <f>物品!D293</f>
        <v>0</v>
      </c>
      <c r="C223">
        <f>物品!E366</f>
        <v>0</v>
      </c>
      <c r="D223">
        <f>物品!F366</f>
        <v>0</v>
      </c>
      <c r="E223">
        <f>IF(ISTEXT(物品!G357)=TRUE,"'"&amp;物品!G357&amp;"'",物品!G357)</f>
        <v>0</v>
      </c>
      <c r="F223">
        <f>IF(ISTEXT(物品!H357)=TRUE,"'"&amp;物品!H357&amp;"'",物品!H357)</f>
        <v>0</v>
      </c>
      <c r="G223">
        <f>IF(物品!I366="",0,"'"&amp;物品!I366&amp;"'")</f>
        <v>0</v>
      </c>
      <c r="H223">
        <f>IF(物品!R357="",0,物品!R357)</f>
        <v>0</v>
      </c>
      <c r="I223">
        <f>IF(物品!S357="",0,物品!S357)</f>
        <v>0</v>
      </c>
      <c r="J223">
        <f>IF(物品!C366="",0,""""&amp;物品!C366&amp;"""")</f>
        <v>0</v>
      </c>
      <c r="K223" t="str">
        <f>IF(物品!T366="","""""",""""&amp;物品!T366&amp;"""")</f>
        <v>""</v>
      </c>
      <c r="L223">
        <f>IF(物品!U366="",0,""""&amp;物品!U366&amp;"""")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IF(物品!B367="",0,"'"&amp;物品!B367&amp;"'")</f>
        <v>0</v>
      </c>
      <c r="B224">
        <f>物品!D294</f>
        <v>0</v>
      </c>
      <c r="C224">
        <f>物品!E367</f>
        <v>0</v>
      </c>
      <c r="D224">
        <f>物品!F367</f>
        <v>0</v>
      </c>
      <c r="E224">
        <f>IF(ISTEXT(物品!G358)=TRUE,"'"&amp;物品!G358&amp;"'",物品!G358)</f>
        <v>0</v>
      </c>
      <c r="F224">
        <f>IF(ISTEXT(物品!H358)=TRUE,"'"&amp;物品!H358&amp;"'",物品!H358)</f>
        <v>0</v>
      </c>
      <c r="G224">
        <f>IF(物品!I367="",0,"'"&amp;物品!I367&amp;"'")</f>
        <v>0</v>
      </c>
      <c r="H224">
        <f>IF(物品!R358="",0,物品!R358)</f>
        <v>0</v>
      </c>
      <c r="I224">
        <f>IF(物品!S358="",0,物品!S358)</f>
        <v>0</v>
      </c>
      <c r="J224">
        <f>IF(物品!C367="",0,""""&amp;物品!C367&amp;"""")</f>
        <v>0</v>
      </c>
      <c r="K224" t="str">
        <f>IF(物品!T367="","""""",""""&amp;物品!T367&amp;"""")</f>
        <v>""</v>
      </c>
      <c r="L224">
        <f>IF(物品!U367="",0,""""&amp;物品!U367&amp;"""")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IF(物品!B368="",0,"'"&amp;物品!B368&amp;"'")</f>
        <v>0</v>
      </c>
      <c r="B225">
        <f>物品!D295</f>
        <v>0</v>
      </c>
      <c r="C225">
        <f>物品!E368</f>
        <v>0</v>
      </c>
      <c r="D225">
        <f>物品!F368</f>
        <v>0</v>
      </c>
      <c r="E225">
        <f>IF(ISTEXT(物品!G359)=TRUE,"'"&amp;物品!G359&amp;"'",物品!G359)</f>
        <v>0</v>
      </c>
      <c r="F225">
        <f>IF(ISTEXT(物品!H359)=TRUE,"'"&amp;物品!H359&amp;"'",物品!H359)</f>
        <v>0</v>
      </c>
      <c r="G225">
        <f>IF(物品!I368="",0,"'"&amp;物品!I368&amp;"'")</f>
        <v>0</v>
      </c>
      <c r="H225">
        <f>IF(物品!R359="",0,物品!R359)</f>
        <v>0</v>
      </c>
      <c r="I225">
        <f>IF(物品!S359="",0,物品!S359)</f>
        <v>0</v>
      </c>
      <c r="J225">
        <f>IF(物品!C368="",0,""""&amp;物品!C368&amp;"""")</f>
        <v>0</v>
      </c>
      <c r="K225" t="str">
        <f>IF(物品!T368="","""""",""""&amp;物品!T368&amp;"""")</f>
        <v>""</v>
      </c>
      <c r="L225">
        <f>IF(物品!U368="",0,""""&amp;物品!U368&amp;"""")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899</v>
      </c>
      <c r="CD1" s="10" t="s">
        <v>899</v>
      </c>
      <c r="CE1" s="10" t="s">
        <v>899</v>
      </c>
      <c r="CF1" s="10" t="s">
        <v>899</v>
      </c>
      <c r="CH1" s="10" t="s">
        <v>899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900</v>
      </c>
      <c r="CC2" s="10" t="s">
        <v>901</v>
      </c>
      <c r="CD2" s="10" t="s">
        <v>902</v>
      </c>
      <c r="CE2" s="10" t="s">
        <v>903</v>
      </c>
      <c r="CF2" s="10" t="s">
        <v>904</v>
      </c>
      <c r="CG2" s="10" t="s">
        <v>905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906</v>
      </c>
      <c r="B1" s="10" t="s">
        <v>907</v>
      </c>
      <c r="C1" s="10" t="s">
        <v>908</v>
      </c>
      <c r="D1" s="10" t="s">
        <v>909</v>
      </c>
      <c r="E1" s="10" t="s">
        <v>910</v>
      </c>
    </row>
    <row r="2" spans="1:11" ht="16.5">
      <c r="A2" s="9">
        <v>1</v>
      </c>
      <c r="B2" s="9" t="s">
        <v>911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912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913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914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915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916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544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547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550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553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556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559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562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565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568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571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574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577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836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838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839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840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841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842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843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844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845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846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847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848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849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850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851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852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853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854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855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856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857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858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859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860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861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862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863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917</v>
      </c>
      <c r="G1" t="s">
        <v>918</v>
      </c>
      <c r="I1" t="s">
        <v>919</v>
      </c>
      <c r="J1">
        <v>11</v>
      </c>
      <c r="P1" t="s">
        <v>920</v>
      </c>
      <c r="U1" t="s">
        <v>921</v>
      </c>
      <c r="V1" t="s">
        <v>922</v>
      </c>
      <c r="X1" s="10" t="s">
        <v>923</v>
      </c>
    </row>
    <row r="2" spans="1:25">
      <c r="A2" t="s">
        <v>924</v>
      </c>
      <c r="D2">
        <v>800</v>
      </c>
      <c r="E2" s="31">
        <v>1</v>
      </c>
      <c r="F2" s="32">
        <f>D2/E2</f>
        <v>800</v>
      </c>
      <c r="I2" t="s">
        <v>925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926</v>
      </c>
      <c r="D3">
        <v>800</v>
      </c>
      <c r="E3" s="31">
        <v>1</v>
      </c>
      <c r="F3" s="32">
        <f t="shared" ref="F3:F25" si="1">D3/E3</f>
        <v>800</v>
      </c>
      <c r="I3" t="s">
        <v>927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928</v>
      </c>
      <c r="D4">
        <v>800</v>
      </c>
      <c r="E4" s="31">
        <v>1</v>
      </c>
      <c r="F4" s="32">
        <f t="shared" si="1"/>
        <v>800</v>
      </c>
      <c r="I4" t="s">
        <v>929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930</v>
      </c>
      <c r="D5">
        <v>800</v>
      </c>
      <c r="E5" s="31">
        <v>1</v>
      </c>
      <c r="F5" s="32">
        <f t="shared" si="1"/>
        <v>800</v>
      </c>
      <c r="I5" t="s">
        <v>931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932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933</v>
      </c>
      <c r="D7">
        <v>2500</v>
      </c>
      <c r="E7" s="31">
        <v>0.85</v>
      </c>
      <c r="F7" s="32">
        <f t="shared" si="1"/>
        <v>2941.1764705882356</v>
      </c>
      <c r="J7" t="s">
        <v>934</v>
      </c>
      <c r="K7" s="10" t="s">
        <v>935</v>
      </c>
      <c r="L7" s="10" t="s">
        <v>936</v>
      </c>
      <c r="M7" t="s">
        <v>937</v>
      </c>
      <c r="N7" t="s">
        <v>938</v>
      </c>
      <c r="P7">
        <f t="shared" si="0"/>
        <v>85</v>
      </c>
    </row>
    <row r="8" spans="1:25">
      <c r="A8" t="s">
        <v>939</v>
      </c>
      <c r="D8">
        <v>2500</v>
      </c>
      <c r="E8" s="31">
        <v>0.85</v>
      </c>
      <c r="F8" s="32">
        <f t="shared" si="1"/>
        <v>2941.1764705882356</v>
      </c>
      <c r="I8" t="s">
        <v>940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941</v>
      </c>
      <c r="D9">
        <v>2500</v>
      </c>
      <c r="E9" s="31">
        <v>0.85</v>
      </c>
      <c r="F9" s="32">
        <f t="shared" si="1"/>
        <v>2941.1764705882356</v>
      </c>
      <c r="I9" t="s">
        <v>942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943</v>
      </c>
      <c r="D10">
        <v>2500</v>
      </c>
      <c r="E10" s="31">
        <v>0.85</v>
      </c>
      <c r="F10" s="32">
        <f t="shared" si="1"/>
        <v>2941.1764705882356</v>
      </c>
      <c r="I10" t="s">
        <v>944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945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946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947</v>
      </c>
      <c r="D12">
        <v>8000</v>
      </c>
      <c r="E12" s="31">
        <v>0.7</v>
      </c>
      <c r="F12" s="32">
        <f t="shared" si="1"/>
        <v>11428.571428571429</v>
      </c>
      <c r="I12" t="s">
        <v>948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949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950</v>
      </c>
      <c r="N13">
        <f>SUM(N8:N12)</f>
        <v>1061280</v>
      </c>
      <c r="P13">
        <f t="shared" si="0"/>
        <v>70</v>
      </c>
    </row>
    <row r="14" spans="1:25">
      <c r="A14" t="s">
        <v>951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952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953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954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955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956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957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958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959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960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961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962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963</v>
      </c>
      <c r="E26" t="s">
        <v>964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966</v>
      </c>
      <c r="B31" s="10" t="s">
        <v>117</v>
      </c>
      <c r="C31" s="10" t="s">
        <v>127</v>
      </c>
      <c r="F31" s="10" t="s">
        <v>967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968</v>
      </c>
      <c r="G32" s="10" t="s">
        <v>969</v>
      </c>
      <c r="H32" s="10" t="s">
        <v>917</v>
      </c>
      <c r="J32" s="10" t="s">
        <v>970</v>
      </c>
      <c r="K32" s="10" t="s">
        <v>971</v>
      </c>
      <c r="L32" s="10" t="s">
        <v>1</v>
      </c>
      <c r="M32" s="10" t="s">
        <v>917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964</v>
      </c>
      <c r="N41">
        <f>SUM(N33:N40)</f>
        <v>28860</v>
      </c>
      <c r="O41">
        <f>SUM(O33:O40)</f>
        <v>9600</v>
      </c>
    </row>
    <row r="42" spans="1:15">
      <c r="A42" s="10" t="s">
        <v>964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972</v>
      </c>
      <c r="B45" s="10" t="s">
        <v>973</v>
      </c>
      <c r="C45" s="10" t="s">
        <v>974</v>
      </c>
      <c r="F45" s="10" t="s">
        <v>975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976</v>
      </c>
      <c r="G46" s="33" t="s">
        <v>977</v>
      </c>
      <c r="H46" s="33" t="s">
        <v>168</v>
      </c>
      <c r="I46" s="10" t="s">
        <v>978</v>
      </c>
      <c r="K46" s="10"/>
    </row>
    <row r="47" spans="1:15">
      <c r="A47">
        <v>2</v>
      </c>
      <c r="B47">
        <f t="shared" si="11"/>
        <v>200</v>
      </c>
      <c r="C47" s="10" t="s">
        <v>979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980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622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522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529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537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603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874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876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880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882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886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888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611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599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651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666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673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677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981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580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869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982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660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654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657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876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878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882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884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888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890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603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607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529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537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611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981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580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651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666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673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869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599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603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673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677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607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673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677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618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871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873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874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876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878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880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882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884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886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888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890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670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869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541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544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547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550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553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556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559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562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565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568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571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574</v>
      </c>
      <c r="H107" t="str">
        <f t="shared" si="1"/>
        <v>来点玄铁</v>
      </c>
    </row>
    <row r="108" spans="1:8" ht="16.5">
      <c r="A108" s="9" t="s">
        <v>495</v>
      </c>
      <c r="B108" s="9" t="s">
        <v>983</v>
      </c>
      <c r="G108" s="9" t="s">
        <v>577</v>
      </c>
      <c r="H108" t="str">
        <f t="shared" si="1"/>
        <v>恭喜发财</v>
      </c>
    </row>
    <row r="109" spans="1:8" ht="16.5">
      <c r="A109" s="9" t="s">
        <v>498</v>
      </c>
      <c r="B109" s="9" t="s">
        <v>489</v>
      </c>
      <c r="G109" s="9" t="s">
        <v>584</v>
      </c>
      <c r="H109" t="str">
        <f t="shared" si="1"/>
        <v>鼠年大吉</v>
      </c>
    </row>
    <row r="110" spans="1:8" ht="16.5">
      <c r="A110" s="9" t="s">
        <v>499</v>
      </c>
      <c r="B110" s="9" t="s">
        <v>984</v>
      </c>
      <c r="G110" s="9" t="s">
        <v>587</v>
      </c>
      <c r="H110" t="str">
        <f t="shared" si="1"/>
        <v>兄弟们拼了</v>
      </c>
    </row>
    <row r="111" spans="1:8" ht="16.5">
      <c r="A111" s="9" t="s">
        <v>500</v>
      </c>
      <c r="B111" s="15" t="s">
        <v>501</v>
      </c>
      <c r="G111" s="9" t="s">
        <v>590</v>
      </c>
      <c r="H111" t="str">
        <f t="shared" si="1"/>
        <v>老铁忍住啊</v>
      </c>
    </row>
    <row r="112" spans="1:8" ht="16.5">
      <c r="A112" s="9" t="s">
        <v>503</v>
      </c>
      <c r="B112" s="9" t="s">
        <v>504</v>
      </c>
      <c r="G112" s="9" t="s">
        <v>593</v>
      </c>
      <c r="H112" t="str">
        <f t="shared" si="1"/>
        <v>老铁忍住呀</v>
      </c>
    </row>
    <row r="113" spans="1:8" ht="16.5">
      <c r="A113" s="9" t="s">
        <v>506</v>
      </c>
      <c r="B113" s="9" t="s">
        <v>507</v>
      </c>
      <c r="G113" s="9" t="s">
        <v>596</v>
      </c>
      <c r="H113" t="str">
        <f t="shared" si="1"/>
        <v>跳不动了</v>
      </c>
    </row>
    <row r="114" spans="1:8" ht="16.5">
      <c r="A114" s="9" t="s">
        <v>509</v>
      </c>
      <c r="B114" s="9" t="s">
        <v>510</v>
      </c>
      <c r="G114" s="9" t="s">
        <v>874</v>
      </c>
      <c r="H114" t="str">
        <f t="shared" si="1"/>
        <v>攻击力低</v>
      </c>
    </row>
    <row r="115" spans="1:8" ht="16.5">
      <c r="A115" s="9" t="s">
        <v>512</v>
      </c>
      <c r="B115" s="9" t="s">
        <v>513</v>
      </c>
      <c r="G115" s="9" t="s">
        <v>880</v>
      </c>
      <c r="H115" t="str">
        <f t="shared" si="1"/>
        <v>生命值低</v>
      </c>
    </row>
    <row r="116" spans="1:8" ht="16.5">
      <c r="A116" s="9" t="s">
        <v>515</v>
      </c>
      <c r="B116" s="9" t="s">
        <v>516</v>
      </c>
      <c r="G116" s="9" t="s">
        <v>886</v>
      </c>
      <c r="H116" t="str">
        <f t="shared" si="1"/>
        <v>业力低</v>
      </c>
    </row>
    <row r="117" spans="1:8" ht="16.5">
      <c r="A117" s="9" t="s">
        <v>522</v>
      </c>
      <c r="B117" s="16" t="s">
        <v>523</v>
      </c>
      <c r="G117" s="11"/>
      <c r="H117" t="str">
        <f t="shared" si="1"/>
        <v/>
      </c>
    </row>
    <row r="118" spans="1:8" ht="16.5">
      <c r="A118" s="9" t="s">
        <v>525</v>
      </c>
      <c r="B118" s="17" t="s">
        <v>526</v>
      </c>
      <c r="G118" s="8" t="s">
        <v>580</v>
      </c>
      <c r="H118" t="str">
        <f t="shared" si="1"/>
        <v>附魔宝箱</v>
      </c>
    </row>
    <row r="119" spans="1:8" ht="16.5">
      <c r="A119" s="9" t="s">
        <v>529</v>
      </c>
      <c r="B119" s="17" t="s">
        <v>530</v>
      </c>
      <c r="G119" s="9" t="s">
        <v>747</v>
      </c>
      <c r="H119" t="str">
        <f t="shared" si="1"/>
        <v>Q技能附魔卷</v>
      </c>
    </row>
    <row r="120" spans="1:8" ht="16.5">
      <c r="A120" s="9" t="s">
        <v>533</v>
      </c>
      <c r="B120" s="17" t="s">
        <v>534</v>
      </c>
      <c r="G120" s="9" t="s">
        <v>751</v>
      </c>
      <c r="H120" t="str">
        <f t="shared" si="1"/>
        <v>W技能附魔卷</v>
      </c>
    </row>
    <row r="121" spans="1:8" ht="16.5">
      <c r="A121" s="9" t="s">
        <v>537</v>
      </c>
      <c r="B121" s="17" t="s">
        <v>538</v>
      </c>
      <c r="G121" s="9" t="s">
        <v>755</v>
      </c>
      <c r="H121" t="str">
        <f t="shared" si="1"/>
        <v>E技能附魔卷</v>
      </c>
    </row>
    <row r="122" spans="1:8" ht="16.5">
      <c r="A122" s="9" t="s">
        <v>541</v>
      </c>
      <c r="B122" s="9" t="s">
        <v>985</v>
      </c>
      <c r="G122" s="9" t="s">
        <v>759</v>
      </c>
      <c r="H122" t="str">
        <f t="shared" si="1"/>
        <v>|CffFFD24DQ强力附魔卷|r</v>
      </c>
    </row>
    <row r="123" spans="1:8" ht="16.5">
      <c r="A123" s="18" t="s">
        <v>544</v>
      </c>
      <c r="B123" s="19" t="s">
        <v>986</v>
      </c>
      <c r="G123" s="9" t="s">
        <v>762</v>
      </c>
      <c r="H123" t="str">
        <f t="shared" si="1"/>
        <v>|CffFFD24DW强力附魔卷|r</v>
      </c>
    </row>
    <row r="124" spans="1:8" ht="16.5">
      <c r="A124" s="9" t="s">
        <v>547</v>
      </c>
      <c r="B124" s="20" t="s">
        <v>987</v>
      </c>
      <c r="G124" s="9" t="s">
        <v>765</v>
      </c>
      <c r="H124" t="str">
        <f t="shared" si="1"/>
        <v>|CffFFD24DE强力附魔卷|r</v>
      </c>
    </row>
    <row r="125" spans="1:8" ht="16.5">
      <c r="A125" s="18" t="s">
        <v>550</v>
      </c>
      <c r="B125" s="19" t="s">
        <v>988</v>
      </c>
      <c r="G125" s="11"/>
      <c r="H125" t="str">
        <f t="shared" si="1"/>
        <v/>
      </c>
    </row>
    <row r="126" spans="1:8" ht="16.5">
      <c r="A126" s="18" t="s">
        <v>553</v>
      </c>
      <c r="B126" s="19" t="s">
        <v>989</v>
      </c>
      <c r="G126" s="8" t="s">
        <v>611</v>
      </c>
      <c r="H126" t="str">
        <f t="shared" si="1"/>
        <v>|CffFFD24D技能宝箱|r</v>
      </c>
    </row>
    <row r="127" spans="1:8" ht="16.5">
      <c r="A127" s="18" t="s">
        <v>556</v>
      </c>
      <c r="B127" s="19" t="s">
        <v>990</v>
      </c>
      <c r="G127" s="9" t="s">
        <v>498</v>
      </c>
      <c r="H127" t="str">
        <f t="shared" si="1"/>
        <v>|Cff00FF7F技能进阶石【残缺】|r</v>
      </c>
    </row>
    <row r="128" spans="1:8" ht="16.5">
      <c r="A128" s="18" t="s">
        <v>559</v>
      </c>
      <c r="B128" s="19" t="s">
        <v>991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562</v>
      </c>
      <c r="B129" s="19" t="s">
        <v>992</v>
      </c>
      <c r="G129" s="9" t="s">
        <v>495</v>
      </c>
      <c r="H129" t="str">
        <f t="shared" si="1"/>
        <v>|CffFF0000技能进化石【完美】|r</v>
      </c>
    </row>
    <row r="130" spans="1:8" ht="16.5">
      <c r="A130" s="18" t="s">
        <v>565</v>
      </c>
      <c r="B130" s="19" t="s">
        <v>993</v>
      </c>
      <c r="G130" s="9" t="s">
        <v>499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568</v>
      </c>
      <c r="B131" s="19" t="s">
        <v>994</v>
      </c>
      <c r="G131" s="11"/>
      <c r="H131" t="str">
        <f t="shared" si="2"/>
        <v/>
      </c>
    </row>
    <row r="132" spans="1:8" ht="16.5">
      <c r="A132" s="18" t="s">
        <v>571</v>
      </c>
      <c r="B132" s="18" t="s">
        <v>572</v>
      </c>
      <c r="G132" s="8" t="s">
        <v>626</v>
      </c>
      <c r="H132" t="str">
        <f t="shared" si="2"/>
        <v>|CffFFD24D技能宝箱|r</v>
      </c>
    </row>
    <row r="133" spans="1:8" ht="16.5">
      <c r="A133" s="18" t="s">
        <v>574</v>
      </c>
      <c r="B133" s="19" t="s">
        <v>995</v>
      </c>
      <c r="G133" s="9" t="s">
        <v>498</v>
      </c>
      <c r="H133" t="str">
        <f t="shared" si="2"/>
        <v>|Cff00FF7F技能进阶石【残缺】|r</v>
      </c>
    </row>
    <row r="134" spans="1:8" ht="16.5">
      <c r="A134" s="18" t="s">
        <v>577</v>
      </c>
      <c r="B134" s="19" t="s">
        <v>996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580</v>
      </c>
      <c r="B135" s="21" t="s">
        <v>581</v>
      </c>
      <c r="G135" s="11"/>
      <c r="H135" t="str">
        <f t="shared" si="2"/>
        <v/>
      </c>
    </row>
    <row r="136" spans="1:8" ht="16.5">
      <c r="A136" s="18" t="s">
        <v>584</v>
      </c>
      <c r="B136" s="22" t="s">
        <v>997</v>
      </c>
      <c r="G136" s="8" t="s">
        <v>615</v>
      </c>
      <c r="H136" t="str">
        <f t="shared" si="2"/>
        <v>|CffFFD24D附魔宝箱|r</v>
      </c>
    </row>
    <row r="137" spans="1:8" ht="16.5">
      <c r="A137" s="18" t="s">
        <v>587</v>
      </c>
      <c r="B137" s="23" t="s">
        <v>998</v>
      </c>
      <c r="G137" s="9" t="s">
        <v>747</v>
      </c>
      <c r="H137" t="str">
        <f t="shared" si="2"/>
        <v>Q技能附魔卷</v>
      </c>
    </row>
    <row r="138" spans="1:8" ht="16.5">
      <c r="A138" s="9" t="s">
        <v>590</v>
      </c>
      <c r="B138" s="24" t="s">
        <v>999</v>
      </c>
      <c r="G138" s="9" t="s">
        <v>759</v>
      </c>
      <c r="H138" t="str">
        <f t="shared" si="2"/>
        <v>|CffFFD24DQ强力附魔卷|r</v>
      </c>
    </row>
    <row r="139" spans="1:8" ht="16.5">
      <c r="A139" s="18" t="s">
        <v>593</v>
      </c>
      <c r="B139" s="22" t="s">
        <v>1000</v>
      </c>
      <c r="G139" s="9"/>
      <c r="H139" t="str">
        <f t="shared" si="2"/>
        <v/>
      </c>
    </row>
    <row r="140" spans="1:8" ht="16.5">
      <c r="A140" s="18" t="s">
        <v>596</v>
      </c>
      <c r="B140" s="22" t="s">
        <v>1001</v>
      </c>
      <c r="G140" s="8"/>
      <c r="H140" t="str">
        <f t="shared" si="2"/>
        <v/>
      </c>
    </row>
    <row r="141" spans="1:8" ht="16.5">
      <c r="A141" s="25" t="s">
        <v>599</v>
      </c>
      <c r="B141" s="24" t="s">
        <v>600</v>
      </c>
      <c r="G141" s="9" t="s">
        <v>836</v>
      </c>
      <c r="H141" t="str">
        <f t="shared" si="2"/>
        <v>附魔</v>
      </c>
    </row>
    <row r="142" spans="1:8" ht="16.5">
      <c r="A142" s="25" t="s">
        <v>603</v>
      </c>
      <c r="B142" s="24" t="s">
        <v>604</v>
      </c>
      <c r="G142" s="9" t="s">
        <v>838</v>
      </c>
      <c r="H142" t="str">
        <f t="shared" si="2"/>
        <v>附魔</v>
      </c>
    </row>
    <row r="143" spans="1:8" ht="16.5">
      <c r="A143" s="25" t="s">
        <v>607</v>
      </c>
      <c r="B143" s="24" t="s">
        <v>608</v>
      </c>
      <c r="G143" s="9" t="s">
        <v>839</v>
      </c>
      <c r="H143" t="str">
        <f t="shared" si="2"/>
        <v>附魔</v>
      </c>
    </row>
    <row r="144" spans="1:8" ht="16.5">
      <c r="A144" s="25" t="s">
        <v>611</v>
      </c>
      <c r="B144" s="21" t="s">
        <v>612</v>
      </c>
      <c r="G144" s="9" t="s">
        <v>840</v>
      </c>
      <c r="H144" t="str">
        <f t="shared" si="2"/>
        <v>附魔</v>
      </c>
    </row>
    <row r="145" spans="1:8" ht="16.5">
      <c r="A145" s="25" t="s">
        <v>615</v>
      </c>
      <c r="B145" s="21" t="s">
        <v>616</v>
      </c>
      <c r="G145" s="9" t="s">
        <v>841</v>
      </c>
      <c r="H145" t="str">
        <f t="shared" si="2"/>
        <v>附魔</v>
      </c>
    </row>
    <row r="146" spans="1:8" ht="16.5">
      <c r="A146" s="25" t="s">
        <v>618</v>
      </c>
      <c r="B146" s="21" t="s">
        <v>1002</v>
      </c>
      <c r="G146" s="9" t="s">
        <v>842</v>
      </c>
      <c r="H146" t="str">
        <f t="shared" si="2"/>
        <v>附魔</v>
      </c>
    </row>
    <row r="147" spans="1:8" ht="16.5">
      <c r="A147" s="25" t="s">
        <v>622</v>
      </c>
      <c r="B147" s="21" t="s">
        <v>1003</v>
      </c>
      <c r="G147" s="9" t="s">
        <v>843</v>
      </c>
      <c r="H147" t="str">
        <f t="shared" si="2"/>
        <v>附魔</v>
      </c>
    </row>
    <row r="148" spans="1:8" ht="16.5">
      <c r="A148" s="25" t="s">
        <v>626</v>
      </c>
      <c r="B148" s="21" t="s">
        <v>612</v>
      </c>
      <c r="G148" s="9" t="s">
        <v>844</v>
      </c>
      <c r="H148" t="str">
        <f t="shared" si="2"/>
        <v>附魔</v>
      </c>
    </row>
    <row r="149" spans="1:8" ht="16.5">
      <c r="A149" s="9" t="s">
        <v>651</v>
      </c>
      <c r="B149" s="9" t="s">
        <v>1004</v>
      </c>
      <c r="G149" s="9" t="s">
        <v>845</v>
      </c>
      <c r="H149" t="str">
        <f t="shared" si="2"/>
        <v>附魔</v>
      </c>
    </row>
    <row r="150" spans="1:8" ht="16.5">
      <c r="A150" s="9" t="s">
        <v>654</v>
      </c>
      <c r="B150" s="16" t="s">
        <v>655</v>
      </c>
      <c r="G150" s="9" t="s">
        <v>846</v>
      </c>
      <c r="H150" t="str">
        <f t="shared" si="2"/>
        <v>附魔</v>
      </c>
    </row>
    <row r="151" spans="1:8" ht="16.5">
      <c r="A151" s="9" t="s">
        <v>657</v>
      </c>
      <c r="B151" s="16" t="s">
        <v>658</v>
      </c>
      <c r="G151" s="9" t="s">
        <v>847</v>
      </c>
      <c r="H151" t="str">
        <f t="shared" si="2"/>
        <v>附魔</v>
      </c>
    </row>
    <row r="152" spans="1:8" ht="16.5">
      <c r="A152" s="9" t="s">
        <v>660</v>
      </c>
      <c r="B152" s="16" t="s">
        <v>661</v>
      </c>
      <c r="G152" s="9" t="s">
        <v>848</v>
      </c>
      <c r="H152" t="str">
        <f t="shared" si="2"/>
        <v>附魔</v>
      </c>
    </row>
    <row r="153" spans="1:8" ht="16.5">
      <c r="A153" s="9" t="s">
        <v>663</v>
      </c>
      <c r="B153" s="16" t="s">
        <v>664</v>
      </c>
      <c r="G153" s="9" t="s">
        <v>849</v>
      </c>
      <c r="H153" t="str">
        <f t="shared" si="2"/>
        <v>附魔</v>
      </c>
    </row>
    <row r="154" spans="1:8" ht="16.5">
      <c r="A154" s="9" t="s">
        <v>666</v>
      </c>
      <c r="B154" s="26" t="s">
        <v>667</v>
      </c>
      <c r="G154" s="9" t="s">
        <v>850</v>
      </c>
      <c r="H154" t="str">
        <f t="shared" si="2"/>
        <v>附魔</v>
      </c>
    </row>
    <row r="155" spans="1:8" ht="16.5">
      <c r="A155" s="9" t="s">
        <v>670</v>
      </c>
      <c r="B155" s="26" t="s">
        <v>671</v>
      </c>
      <c r="G155" s="9" t="s">
        <v>851</v>
      </c>
      <c r="H155" t="str">
        <f t="shared" si="2"/>
        <v>附魔</v>
      </c>
    </row>
    <row r="156" spans="1:8" ht="16.5">
      <c r="A156" s="9" t="s">
        <v>673</v>
      </c>
      <c r="B156" s="26" t="s">
        <v>674</v>
      </c>
      <c r="G156" s="9" t="s">
        <v>852</v>
      </c>
      <c r="H156" t="str">
        <f t="shared" si="2"/>
        <v>附魔</v>
      </c>
    </row>
    <row r="157" spans="1:8" ht="16.5">
      <c r="A157" s="9" t="s">
        <v>677</v>
      </c>
      <c r="B157" s="26" t="s">
        <v>678</v>
      </c>
      <c r="G157" s="11"/>
      <c r="H157" t="str">
        <f t="shared" si="2"/>
        <v/>
      </c>
    </row>
    <row r="158" spans="1:8" ht="16.5">
      <c r="A158" s="9" t="s">
        <v>681</v>
      </c>
      <c r="B158" s="16" t="s">
        <v>682</v>
      </c>
      <c r="G158" s="8"/>
      <c r="H158" t="str">
        <f t="shared" si="2"/>
        <v/>
      </c>
    </row>
    <row r="159" spans="1:8" ht="16.5">
      <c r="A159" s="9" t="s">
        <v>683</v>
      </c>
      <c r="B159" s="16" t="s">
        <v>684</v>
      </c>
      <c r="G159" s="9" t="s">
        <v>853</v>
      </c>
      <c r="H159" t="str">
        <f t="shared" si="2"/>
        <v>附魔</v>
      </c>
    </row>
    <row r="160" spans="1:8" ht="16.5">
      <c r="A160" s="9" t="s">
        <v>685</v>
      </c>
      <c r="B160" s="16" t="s">
        <v>686</v>
      </c>
      <c r="G160" s="9" t="s">
        <v>854</v>
      </c>
      <c r="H160" t="str">
        <f t="shared" si="2"/>
        <v>附魔</v>
      </c>
    </row>
    <row r="161" spans="1:8" ht="16.5">
      <c r="A161" s="9" t="s">
        <v>687</v>
      </c>
      <c r="B161" s="16" t="s">
        <v>688</v>
      </c>
      <c r="G161" s="9" t="s">
        <v>855</v>
      </c>
      <c r="H161" t="str">
        <f t="shared" si="2"/>
        <v>附魔</v>
      </c>
    </row>
    <row r="162" spans="1:8" ht="16.5">
      <c r="A162" s="9" t="s">
        <v>689</v>
      </c>
      <c r="B162" s="16" t="s">
        <v>690</v>
      </c>
      <c r="G162" s="9" t="s">
        <v>856</v>
      </c>
      <c r="H162" t="str">
        <f t="shared" si="2"/>
        <v>附魔</v>
      </c>
    </row>
    <row r="163" spans="1:8" ht="16.5">
      <c r="A163" s="9" t="s">
        <v>691</v>
      </c>
      <c r="B163" s="16" t="s">
        <v>692</v>
      </c>
      <c r="G163" s="9" t="s">
        <v>857</v>
      </c>
      <c r="H163" t="str">
        <f t="shared" si="2"/>
        <v>附魔</v>
      </c>
    </row>
    <row r="164" spans="1:8" ht="16.5">
      <c r="A164" s="9" t="s">
        <v>693</v>
      </c>
      <c r="B164" s="16" t="s">
        <v>694</v>
      </c>
      <c r="G164" s="9" t="s">
        <v>858</v>
      </c>
      <c r="H164" t="str">
        <f t="shared" si="2"/>
        <v>附魔</v>
      </c>
    </row>
    <row r="165" spans="1:8" ht="16.5">
      <c r="A165" s="9" t="s">
        <v>696</v>
      </c>
      <c r="B165" s="16" t="s">
        <v>697</v>
      </c>
      <c r="G165" s="9" t="s">
        <v>859</v>
      </c>
      <c r="H165" t="str">
        <f t="shared" si="2"/>
        <v>附魔</v>
      </c>
    </row>
    <row r="166" spans="1:8" ht="16.5">
      <c r="A166" s="9" t="s">
        <v>698</v>
      </c>
      <c r="B166" s="16" t="s">
        <v>699</v>
      </c>
      <c r="G166" s="9" t="s">
        <v>860</v>
      </c>
      <c r="H166" t="str">
        <f t="shared" si="2"/>
        <v>附魔</v>
      </c>
    </row>
    <row r="167" spans="1:8" ht="16.5">
      <c r="A167" s="9" t="s">
        <v>700</v>
      </c>
      <c r="B167" s="16" t="s">
        <v>701</v>
      </c>
      <c r="G167" s="9" t="s">
        <v>861</v>
      </c>
      <c r="H167" t="str">
        <f t="shared" si="2"/>
        <v>附魔</v>
      </c>
    </row>
    <row r="168" spans="1:8" ht="16.5">
      <c r="A168" s="9" t="s">
        <v>702</v>
      </c>
      <c r="B168" s="16" t="s">
        <v>703</v>
      </c>
      <c r="G168" s="9" t="s">
        <v>862</v>
      </c>
      <c r="H168" t="str">
        <f t="shared" si="2"/>
        <v>附魔</v>
      </c>
    </row>
    <row r="169" spans="1:8" ht="16.5">
      <c r="A169" s="9" t="s">
        <v>705</v>
      </c>
      <c r="B169" s="16" t="s">
        <v>706</v>
      </c>
      <c r="G169" s="9" t="s">
        <v>863</v>
      </c>
      <c r="H169" t="str">
        <f t="shared" si="2"/>
        <v>附魔</v>
      </c>
    </row>
    <row r="170" spans="1:8" ht="16.5">
      <c r="A170" s="9" t="s">
        <v>708</v>
      </c>
      <c r="B170" s="16" t="s">
        <v>709</v>
      </c>
      <c r="G170" s="9" t="s">
        <v>864</v>
      </c>
      <c r="H170" t="str">
        <f t="shared" si="2"/>
        <v>附魔</v>
      </c>
    </row>
    <row r="171" spans="1:8" ht="16.5">
      <c r="A171" s="9" t="s">
        <v>711</v>
      </c>
      <c r="B171" s="16" t="s">
        <v>712</v>
      </c>
      <c r="G171" s="9" t="s">
        <v>865</v>
      </c>
      <c r="H171" t="str">
        <f t="shared" si="2"/>
        <v>附魔</v>
      </c>
    </row>
    <row r="172" spans="1:8" ht="16.5">
      <c r="A172" s="9" t="s">
        <v>713</v>
      </c>
      <c r="B172" s="16" t="s">
        <v>714</v>
      </c>
      <c r="G172" s="9" t="s">
        <v>866</v>
      </c>
      <c r="H172" t="str">
        <f t="shared" si="2"/>
        <v>附魔</v>
      </c>
    </row>
    <row r="173" spans="1:8" ht="16.5">
      <c r="A173" s="9" t="s">
        <v>716</v>
      </c>
      <c r="B173" s="16" t="s">
        <v>717</v>
      </c>
      <c r="G173" s="9" t="s">
        <v>867</v>
      </c>
      <c r="H173" t="str">
        <f t="shared" si="2"/>
        <v>附魔</v>
      </c>
    </row>
    <row r="174" spans="1:8" ht="16.5">
      <c r="A174" s="9" t="s">
        <v>723</v>
      </c>
      <c r="B174" s="16" t="s">
        <v>724</v>
      </c>
      <c r="G174" s="9" t="s">
        <v>868</v>
      </c>
      <c r="H174" t="e">
        <f t="shared" si="2"/>
        <v>#N/A</v>
      </c>
    </row>
    <row r="175" spans="1:8" ht="16.5">
      <c r="A175" s="9" t="s">
        <v>726</v>
      </c>
      <c r="B175" s="16" t="s">
        <v>1005</v>
      </c>
    </row>
    <row r="176" spans="1:8" ht="16.5">
      <c r="A176" s="9" t="s">
        <v>730</v>
      </c>
      <c r="B176" s="16" t="s">
        <v>1006</v>
      </c>
    </row>
    <row r="177" spans="1:2" ht="16.5">
      <c r="A177" s="9" t="s">
        <v>734</v>
      </c>
      <c r="B177" s="16" t="s">
        <v>1007</v>
      </c>
    </row>
    <row r="178" spans="1:2" ht="16.5">
      <c r="A178" s="9" t="s">
        <v>747</v>
      </c>
      <c r="B178" s="16" t="s">
        <v>1008</v>
      </c>
    </row>
    <row r="179" spans="1:2" ht="16.5">
      <c r="A179" s="9" t="s">
        <v>751</v>
      </c>
      <c r="B179" s="16" t="s">
        <v>1009</v>
      </c>
    </row>
    <row r="180" spans="1:2" ht="16.5">
      <c r="A180" s="9" t="s">
        <v>755</v>
      </c>
      <c r="B180" s="16" t="s">
        <v>1010</v>
      </c>
    </row>
    <row r="181" spans="1:2" ht="16.5">
      <c r="A181" s="9" t="s">
        <v>759</v>
      </c>
      <c r="B181" s="26" t="s">
        <v>1011</v>
      </c>
    </row>
    <row r="182" spans="1:2" ht="16.5">
      <c r="A182" s="9" t="s">
        <v>762</v>
      </c>
      <c r="B182" s="27" t="s">
        <v>1012</v>
      </c>
    </row>
    <row r="183" spans="1:2" ht="16.5">
      <c r="A183" s="9" t="s">
        <v>765</v>
      </c>
      <c r="B183" s="27" t="s">
        <v>1013</v>
      </c>
    </row>
    <row r="184" spans="1:2" ht="16.5">
      <c r="A184" s="9" t="s">
        <v>768</v>
      </c>
      <c r="B184" s="16" t="s">
        <v>769</v>
      </c>
    </row>
    <row r="185" spans="1:2" ht="16.5">
      <c r="A185" s="9" t="s">
        <v>770</v>
      </c>
      <c r="B185" s="16" t="s">
        <v>771</v>
      </c>
    </row>
    <row r="186" spans="1:2" ht="16.5">
      <c r="A186" s="9" t="s">
        <v>780</v>
      </c>
      <c r="B186" s="16" t="s">
        <v>781</v>
      </c>
    </row>
    <row r="187" spans="1:2" ht="16.5">
      <c r="A187" s="9" t="s">
        <v>782</v>
      </c>
      <c r="B187" s="16" t="s">
        <v>783</v>
      </c>
    </row>
    <row r="188" spans="1:2">
      <c r="A188" s="28" t="s">
        <v>789</v>
      </c>
      <c r="B188" s="29" t="s">
        <v>790</v>
      </c>
    </row>
    <row r="189" spans="1:2">
      <c r="A189" s="28" t="s">
        <v>792</v>
      </c>
      <c r="B189" s="29" t="s">
        <v>793</v>
      </c>
    </row>
    <row r="190" spans="1:2">
      <c r="A190" s="28" t="s">
        <v>795</v>
      </c>
      <c r="B190" s="29" t="s">
        <v>796</v>
      </c>
    </row>
    <row r="191" spans="1:2">
      <c r="A191" s="28" t="s">
        <v>798</v>
      </c>
      <c r="B191" s="29" t="s">
        <v>799</v>
      </c>
    </row>
    <row r="192" spans="1:2">
      <c r="A192" s="28" t="s">
        <v>801</v>
      </c>
      <c r="B192" s="29" t="s">
        <v>802</v>
      </c>
    </row>
    <row r="193" spans="1:2">
      <c r="A193" s="28" t="s">
        <v>804</v>
      </c>
      <c r="B193" s="29" t="s">
        <v>805</v>
      </c>
    </row>
    <row r="194" spans="1:2">
      <c r="A194" s="28" t="s">
        <v>806</v>
      </c>
      <c r="B194" s="29" t="s">
        <v>807</v>
      </c>
    </row>
    <row r="195" spans="1:2">
      <c r="A195" s="28" t="s">
        <v>808</v>
      </c>
      <c r="B195" s="29" t="s">
        <v>809</v>
      </c>
    </row>
    <row r="196" spans="1:2">
      <c r="A196" s="28" t="s">
        <v>811</v>
      </c>
      <c r="B196" s="29" t="s">
        <v>812</v>
      </c>
    </row>
    <row r="197" spans="1:2">
      <c r="A197" s="28" t="s">
        <v>1014</v>
      </c>
      <c r="B197" s="29" t="str">
        <f>"已领取"&amp;B188</f>
        <v>已领取公众号礼包</v>
      </c>
    </row>
    <row r="198" spans="1:2">
      <c r="A198" s="28" t="s">
        <v>1015</v>
      </c>
      <c r="B198" s="29" t="str">
        <f t="shared" ref="B198:B205" si="3">"已领取"&amp;B189</f>
        <v>已领取入群礼包</v>
      </c>
    </row>
    <row r="199" spans="1:2">
      <c r="A199" s="28" t="s">
        <v>1016</v>
      </c>
      <c r="B199" s="29" t="str">
        <f t="shared" si="3"/>
        <v>已领取拜年礼包</v>
      </c>
    </row>
    <row r="200" spans="1:2">
      <c r="A200" s="28" t="s">
        <v>1017</v>
      </c>
      <c r="B200" s="29" t="str">
        <f t="shared" si="3"/>
        <v>已领取收藏礼包</v>
      </c>
    </row>
    <row r="201" spans="1:2">
      <c r="A201" s="28" t="s">
        <v>1018</v>
      </c>
      <c r="B201" s="29" t="str">
        <f t="shared" si="3"/>
        <v>已领取重置版礼包</v>
      </c>
    </row>
    <row r="202" spans="1:2">
      <c r="A202" s="28" t="s">
        <v>1019</v>
      </c>
      <c r="B202" s="29" t="str">
        <f t="shared" si="3"/>
        <v>已领取公会福利</v>
      </c>
    </row>
    <row r="203" spans="1:2">
      <c r="A203" s="28" t="s">
        <v>1020</v>
      </c>
      <c r="B203" s="29" t="str">
        <f t="shared" si="3"/>
        <v>已领取星耀礼包</v>
      </c>
    </row>
    <row r="204" spans="1:2">
      <c r="A204" s="28" t="s">
        <v>1021</v>
      </c>
      <c r="B204" s="29" t="str">
        <f t="shared" si="3"/>
        <v>已领取魔芝RPG礼包</v>
      </c>
    </row>
    <row r="205" spans="1:2">
      <c r="A205" s="28" t="s">
        <v>1022</v>
      </c>
      <c r="B205" s="29" t="str">
        <f t="shared" si="3"/>
        <v>已领取老铁礼包</v>
      </c>
    </row>
    <row r="206" spans="1:2">
      <c r="A206" s="28" t="s">
        <v>836</v>
      </c>
      <c r="B206" s="30" t="s">
        <v>837</v>
      </c>
    </row>
    <row r="207" spans="1:2">
      <c r="A207" s="28" t="s">
        <v>838</v>
      </c>
      <c r="B207" s="30" t="s">
        <v>837</v>
      </c>
    </row>
    <row r="208" spans="1:2">
      <c r="A208" s="28" t="s">
        <v>839</v>
      </c>
      <c r="B208" s="30" t="s">
        <v>837</v>
      </c>
    </row>
    <row r="209" spans="1:2">
      <c r="A209" s="28" t="s">
        <v>840</v>
      </c>
      <c r="B209" s="30" t="s">
        <v>837</v>
      </c>
    </row>
    <row r="210" spans="1:2">
      <c r="A210" s="28" t="s">
        <v>841</v>
      </c>
      <c r="B210" s="30" t="s">
        <v>837</v>
      </c>
    </row>
    <row r="211" spans="1:2">
      <c r="A211" s="28" t="s">
        <v>842</v>
      </c>
      <c r="B211" s="30" t="s">
        <v>837</v>
      </c>
    </row>
    <row r="212" spans="1:2">
      <c r="A212" s="28" t="s">
        <v>843</v>
      </c>
      <c r="B212" s="30" t="s">
        <v>837</v>
      </c>
    </row>
    <row r="213" spans="1:2">
      <c r="A213" s="28" t="s">
        <v>844</v>
      </c>
      <c r="B213" s="30" t="s">
        <v>837</v>
      </c>
    </row>
    <row r="214" spans="1:2">
      <c r="A214" s="28" t="s">
        <v>845</v>
      </c>
      <c r="B214" s="30" t="s">
        <v>837</v>
      </c>
    </row>
    <row r="215" spans="1:2">
      <c r="A215" s="28" t="s">
        <v>846</v>
      </c>
      <c r="B215" s="30" t="s">
        <v>837</v>
      </c>
    </row>
    <row r="216" spans="1:2">
      <c r="A216" s="28" t="s">
        <v>847</v>
      </c>
      <c r="B216" s="30" t="s">
        <v>837</v>
      </c>
    </row>
    <row r="217" spans="1:2">
      <c r="A217" s="28" t="s">
        <v>848</v>
      </c>
      <c r="B217" s="30" t="s">
        <v>837</v>
      </c>
    </row>
    <row r="218" spans="1:2">
      <c r="A218" s="28" t="s">
        <v>849</v>
      </c>
      <c r="B218" s="30" t="s">
        <v>837</v>
      </c>
    </row>
    <row r="219" spans="1:2">
      <c r="A219" s="28" t="s">
        <v>850</v>
      </c>
      <c r="B219" s="30" t="s">
        <v>837</v>
      </c>
    </row>
    <row r="220" spans="1:2">
      <c r="A220" s="28" t="s">
        <v>851</v>
      </c>
      <c r="B220" s="30" t="s">
        <v>837</v>
      </c>
    </row>
    <row r="221" spans="1:2">
      <c r="A221" s="28" t="s">
        <v>852</v>
      </c>
      <c r="B221" s="30" t="s">
        <v>837</v>
      </c>
    </row>
    <row r="222" spans="1:2">
      <c r="A222" s="28" t="s">
        <v>853</v>
      </c>
      <c r="B222" s="30" t="s">
        <v>837</v>
      </c>
    </row>
    <row r="223" spans="1:2">
      <c r="A223" s="28" t="s">
        <v>854</v>
      </c>
      <c r="B223" s="30" t="s">
        <v>837</v>
      </c>
    </row>
    <row r="224" spans="1:2">
      <c r="A224" s="28" t="s">
        <v>855</v>
      </c>
      <c r="B224" s="30" t="s">
        <v>837</v>
      </c>
    </row>
    <row r="225" spans="1:2">
      <c r="A225" s="28" t="s">
        <v>856</v>
      </c>
      <c r="B225" s="30" t="s">
        <v>837</v>
      </c>
    </row>
    <row r="226" spans="1:2">
      <c r="A226" s="28" t="s">
        <v>857</v>
      </c>
      <c r="B226" s="30" t="s">
        <v>837</v>
      </c>
    </row>
    <row r="227" spans="1:2">
      <c r="A227" s="28" t="s">
        <v>858</v>
      </c>
      <c r="B227" s="30" t="s">
        <v>837</v>
      </c>
    </row>
    <row r="228" spans="1:2">
      <c r="A228" s="28" t="s">
        <v>859</v>
      </c>
      <c r="B228" s="30" t="s">
        <v>837</v>
      </c>
    </row>
    <row r="229" spans="1:2">
      <c r="A229" s="28" t="s">
        <v>860</v>
      </c>
      <c r="B229" s="30" t="s">
        <v>837</v>
      </c>
    </row>
    <row r="230" spans="1:2">
      <c r="A230" s="28" t="s">
        <v>861</v>
      </c>
      <c r="B230" s="30" t="s">
        <v>837</v>
      </c>
    </row>
    <row r="231" spans="1:2">
      <c r="A231" s="28" t="s">
        <v>862</v>
      </c>
      <c r="B231" s="30" t="s">
        <v>837</v>
      </c>
    </row>
    <row r="232" spans="1:2">
      <c r="A232" s="28" t="s">
        <v>863</v>
      </c>
      <c r="B232" s="30" t="s">
        <v>837</v>
      </c>
    </row>
    <row r="233" spans="1:2">
      <c r="A233" s="28" t="s">
        <v>864</v>
      </c>
      <c r="B233" s="30" t="s">
        <v>837</v>
      </c>
    </row>
    <row r="234" spans="1:2">
      <c r="A234" s="28" t="s">
        <v>865</v>
      </c>
      <c r="B234" s="30" t="s">
        <v>837</v>
      </c>
    </row>
    <row r="235" spans="1:2">
      <c r="A235" s="28" t="s">
        <v>866</v>
      </c>
      <c r="B235" s="30" t="s">
        <v>837</v>
      </c>
    </row>
    <row r="236" spans="1:2">
      <c r="A236" s="28" t="s">
        <v>867</v>
      </c>
      <c r="B236" s="30" t="s">
        <v>837</v>
      </c>
    </row>
    <row r="237" spans="1:2" ht="16.5">
      <c r="A237" s="9" t="s">
        <v>869</v>
      </c>
      <c r="B237" s="9" t="s">
        <v>870</v>
      </c>
    </row>
    <row r="238" spans="1:2" ht="16.5">
      <c r="A238" s="9" t="s">
        <v>871</v>
      </c>
      <c r="B238" s="9" t="s">
        <v>872</v>
      </c>
    </row>
    <row r="239" spans="1:2" ht="16.5">
      <c r="A239" s="9" t="s">
        <v>873</v>
      </c>
      <c r="B239" s="9" t="s">
        <v>119</v>
      </c>
    </row>
    <row r="240" spans="1:2" ht="16.5">
      <c r="A240" s="9" t="s">
        <v>874</v>
      </c>
      <c r="B240" s="9" t="s">
        <v>875</v>
      </c>
    </row>
    <row r="241" spans="1:2" ht="16.5">
      <c r="A241" s="9" t="s">
        <v>876</v>
      </c>
      <c r="B241" s="9" t="s">
        <v>877</v>
      </c>
    </row>
    <row r="242" spans="1:2" ht="16.5">
      <c r="A242" s="9" t="s">
        <v>878</v>
      </c>
      <c r="B242" s="9" t="s">
        <v>879</v>
      </c>
    </row>
    <row r="243" spans="1:2" ht="16.5">
      <c r="A243" s="9" t="s">
        <v>880</v>
      </c>
      <c r="B243" s="9" t="s">
        <v>881</v>
      </c>
    </row>
    <row r="244" spans="1:2" ht="16.5">
      <c r="A244" s="9" t="s">
        <v>882</v>
      </c>
      <c r="B244" s="9" t="s">
        <v>883</v>
      </c>
    </row>
    <row r="245" spans="1:2" ht="16.5">
      <c r="A245" s="9" t="s">
        <v>884</v>
      </c>
      <c r="B245" s="9" t="s">
        <v>885</v>
      </c>
    </row>
    <row r="246" spans="1:2" ht="16.5">
      <c r="A246" s="9" t="s">
        <v>886</v>
      </c>
      <c r="B246" s="9" t="s">
        <v>887</v>
      </c>
    </row>
    <row r="247" spans="1:2" ht="16.5">
      <c r="A247" s="9" t="s">
        <v>888</v>
      </c>
      <c r="B247" s="9" t="s">
        <v>889</v>
      </c>
    </row>
    <row r="248" spans="1:2" ht="16.5">
      <c r="A248" s="9" t="s">
        <v>890</v>
      </c>
      <c r="B248" s="9" t="s">
        <v>891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2020-03-31T09:20:47Z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